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3 RIfle Selection Part2 &amp; Para Part 1/"/>
    </mc:Choice>
  </mc:AlternateContent>
  <xr:revisionPtr revIDLastSave="0" documentId="8_{01E2BEB0-197B-481D-BB91-ED9B7D0F1F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3x20" sheetId="6" r:id="rId1"/>
    <sheet name="W3x20" sheetId="7" r:id="rId2"/>
    <sheet name="Para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6" l="1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16" i="6"/>
  <c r="Z11" i="6"/>
  <c r="Z13" i="6"/>
  <c r="Z15" i="6"/>
  <c r="Z10" i="6"/>
  <c r="Z17" i="6"/>
  <c r="Z12" i="6"/>
  <c r="Z18" i="6"/>
  <c r="Z14" i="6"/>
  <c r="T22" i="8"/>
  <c r="T23" i="8"/>
  <c r="T24" i="8"/>
  <c r="T25" i="8"/>
  <c r="T21" i="8"/>
  <c r="T20" i="8"/>
  <c r="T35" i="8"/>
  <c r="T36" i="8"/>
  <c r="V36" i="8" s="1"/>
  <c r="W9" i="8"/>
  <c r="T9" i="8"/>
  <c r="V9" i="8" s="1"/>
  <c r="T11" i="7"/>
  <c r="W11" i="7"/>
  <c r="T12" i="7"/>
  <c r="W12" i="7"/>
  <c r="T18" i="7"/>
  <c r="W18" i="7"/>
  <c r="T17" i="7"/>
  <c r="W17" i="7"/>
  <c r="T13" i="7"/>
  <c r="W13" i="7"/>
  <c r="T14" i="7"/>
  <c r="W14" i="7"/>
  <c r="T20" i="7"/>
  <c r="W20" i="7"/>
  <c r="T16" i="7"/>
  <c r="W16" i="7"/>
  <c r="T10" i="7"/>
  <c r="W10" i="7"/>
  <c r="T27" i="7"/>
  <c r="W27" i="7"/>
  <c r="T19" i="7"/>
  <c r="W19" i="7"/>
  <c r="T25" i="7"/>
  <c r="W25" i="7"/>
  <c r="T21" i="7"/>
  <c r="W21" i="7"/>
  <c r="T24" i="7"/>
  <c r="W24" i="7"/>
  <c r="T23" i="7"/>
  <c r="W23" i="7"/>
  <c r="T22" i="7"/>
  <c r="W22" i="7"/>
  <c r="T42" i="7"/>
  <c r="W42" i="7"/>
  <c r="T26" i="7"/>
  <c r="W26" i="7"/>
  <c r="T30" i="7"/>
  <c r="W30" i="7"/>
  <c r="T28" i="7"/>
  <c r="W28" i="7"/>
  <c r="T31" i="7"/>
  <c r="W31" i="7"/>
  <c r="T33" i="7"/>
  <c r="W33" i="7"/>
  <c r="T32" i="7"/>
  <c r="W32" i="7"/>
  <c r="T29" i="7"/>
  <c r="W29" i="7"/>
  <c r="T41" i="7"/>
  <c r="W41" i="7"/>
  <c r="T34" i="7"/>
  <c r="W34" i="7"/>
  <c r="T38" i="7"/>
  <c r="W38" i="7"/>
  <c r="T35" i="7"/>
  <c r="W35" i="7"/>
  <c r="T36" i="7"/>
  <c r="W36" i="7"/>
  <c r="T43" i="7"/>
  <c r="W43" i="7"/>
  <c r="T37" i="7"/>
  <c r="W37" i="7"/>
  <c r="T39" i="7"/>
  <c r="W39" i="7"/>
  <c r="T44" i="7"/>
  <c r="W44" i="7"/>
  <c r="T46" i="7"/>
  <c r="W46" i="7"/>
  <c r="T40" i="7"/>
  <c r="W40" i="7"/>
  <c r="T48" i="7"/>
  <c r="W48" i="7"/>
  <c r="T47" i="7"/>
  <c r="W47" i="7"/>
  <c r="T45" i="7"/>
  <c r="W45" i="7"/>
  <c r="T50" i="7"/>
  <c r="W50" i="7"/>
  <c r="T51" i="7"/>
  <c r="W51" i="7"/>
  <c r="T52" i="7"/>
  <c r="W52" i="7"/>
  <c r="T49" i="7"/>
  <c r="W49" i="7"/>
  <c r="T53" i="7"/>
  <c r="W53" i="7"/>
  <c r="T54" i="7"/>
  <c r="W54" i="7"/>
  <c r="T55" i="7"/>
  <c r="W55" i="7"/>
  <c r="W15" i="7"/>
  <c r="T15" i="7"/>
  <c r="V55" i="7" l="1"/>
  <c r="Z55" i="7" s="1"/>
  <c r="V46" i="7"/>
  <c r="V25" i="8"/>
  <c r="V20" i="8"/>
  <c r="V21" i="8"/>
  <c r="V23" i="8"/>
  <c r="V22" i="8"/>
  <c r="V35" i="8"/>
  <c r="V24" i="8"/>
  <c r="V15" i="7"/>
  <c r="V14" i="7"/>
  <c r="V27" i="7"/>
  <c r="Z27" i="7" s="1"/>
  <c r="V37" i="7"/>
  <c r="V34" i="7"/>
  <c r="V32" i="7"/>
  <c r="V26" i="7"/>
  <c r="Z26" i="7" s="1"/>
  <c r="V23" i="7"/>
  <c r="Z23" i="7" s="1"/>
  <c r="V49" i="7"/>
  <c r="V45" i="7"/>
  <c r="Z49" i="7" s="1"/>
  <c r="V44" i="7"/>
  <c r="Z44" i="7" s="1"/>
  <c r="V39" i="7"/>
  <c r="V41" i="7"/>
  <c r="V29" i="7"/>
  <c r="V42" i="7"/>
  <c r="V22" i="7"/>
  <c r="Z22" i="7" s="1"/>
  <c r="V17" i="7"/>
  <c r="V54" i="7"/>
  <c r="Z54" i="7" s="1"/>
  <c r="V50" i="7"/>
  <c r="Z50" i="7" s="1"/>
  <c r="V43" i="7"/>
  <c r="Z41" i="7" s="1"/>
  <c r="V33" i="7"/>
  <c r="Z34" i="7" s="1"/>
  <c r="V24" i="7"/>
  <c r="Z24" i="7" s="1"/>
  <c r="V10" i="7"/>
  <c r="V16" i="7"/>
  <c r="Z17" i="7" s="1"/>
  <c r="V52" i="7"/>
  <c r="V51" i="7"/>
  <c r="V20" i="7"/>
  <c r="Z20" i="7" s="1"/>
  <c r="V40" i="7"/>
  <c r="V36" i="7"/>
  <c r="V35" i="7"/>
  <c r="V30" i="7"/>
  <c r="Z30" i="7" s="1"/>
  <c r="V21" i="7"/>
  <c r="Z21" i="7" s="1"/>
  <c r="V25" i="7"/>
  <c r="Z25" i="7" s="1"/>
  <c r="V11" i="7"/>
  <c r="V53" i="7"/>
  <c r="Z53" i="7" s="1"/>
  <c r="V47" i="7"/>
  <c r="V48" i="7"/>
  <c r="V38" i="7"/>
  <c r="V31" i="7"/>
  <c r="V28" i="7"/>
  <c r="Z28" i="7" s="1"/>
  <c r="V19" i="7"/>
  <c r="Z19" i="7" s="1"/>
  <c r="V13" i="7"/>
  <c r="Z15" i="7" s="1"/>
  <c r="V18" i="7"/>
  <c r="Z18" i="7" s="1"/>
  <c r="V12" i="7"/>
  <c r="Z11" i="7" s="1"/>
  <c r="Z14" i="7" l="1"/>
  <c r="Z45" i="7"/>
  <c r="Z47" i="7"/>
  <c r="Z40" i="7"/>
  <c r="Z43" i="7"/>
  <c r="Z39" i="7"/>
  <c r="Z12" i="7"/>
  <c r="Z13" i="7"/>
  <c r="Z10" i="7"/>
  <c r="Z16" i="7"/>
  <c r="Z42" i="7"/>
  <c r="Z48" i="7"/>
  <c r="Z46" i="7"/>
  <c r="Z37" i="7"/>
  <c r="Z52" i="7"/>
  <c r="Z38" i="7"/>
  <c r="Z33" i="7"/>
  <c r="Z31" i="7"/>
  <c r="Z36" i="7"/>
  <c r="Z29" i="7"/>
  <c r="Z35" i="7"/>
  <c r="Z32" i="7"/>
  <c r="Z51" i="7"/>
</calcChain>
</file>

<file path=xl/sharedStrings.xml><?xml version="1.0" encoding="utf-8"?>
<sst xmlns="http://schemas.openxmlformats.org/spreadsheetml/2006/main" count="264" uniqueCount="200">
  <si>
    <t>Gavin</t>
  </si>
  <si>
    <t>Matthew</t>
  </si>
  <si>
    <t>Braden</t>
  </si>
  <si>
    <t>Gregory</t>
  </si>
  <si>
    <t>Griffin</t>
  </si>
  <si>
    <t>Lucas</t>
  </si>
  <si>
    <t>Patrick</t>
  </si>
  <si>
    <t>Levi</t>
  </si>
  <si>
    <t>Jared</t>
  </si>
  <si>
    <t>Timothy</t>
  </si>
  <si>
    <t>Maximus</t>
  </si>
  <si>
    <t>Destin</t>
  </si>
  <si>
    <t>Ivan</t>
  </si>
  <si>
    <t>Brandon</t>
  </si>
  <si>
    <t>Jacob</t>
  </si>
  <si>
    <t>Scott</t>
  </si>
  <si>
    <t>Nick</t>
  </si>
  <si>
    <t>Guido</t>
  </si>
  <si>
    <t>Richard</t>
  </si>
  <si>
    <t>Caden</t>
  </si>
  <si>
    <t>Peter</t>
  </si>
  <si>
    <t>Chance</t>
  </si>
  <si>
    <t>Tyler</t>
  </si>
  <si>
    <t>Jackson</t>
  </si>
  <si>
    <t>Lara</t>
  </si>
  <si>
    <t>Rachael</t>
  </si>
  <si>
    <t>Regan</t>
  </si>
  <si>
    <t>Skye</t>
  </si>
  <si>
    <t>Lea</t>
  </si>
  <si>
    <t>Sarah</t>
  </si>
  <si>
    <t>Marissa</t>
  </si>
  <si>
    <t>Elizabeth</t>
  </si>
  <si>
    <t>Abigail</t>
  </si>
  <si>
    <t>Stephanie</t>
  </si>
  <si>
    <t>Jeanne</t>
  </si>
  <si>
    <t>Shannon</t>
  </si>
  <si>
    <t>Emma</t>
  </si>
  <si>
    <t>Rebecca</t>
  </si>
  <si>
    <t>Katie</t>
  </si>
  <si>
    <t>Elijah</t>
  </si>
  <si>
    <t>Alison</t>
  </si>
  <si>
    <t>Malori</t>
  </si>
  <si>
    <t>Kiley</t>
  </si>
  <si>
    <t>Angeline</t>
  </si>
  <si>
    <t>Mackenzie</t>
  </si>
  <si>
    <t>Sagen</t>
  </si>
  <si>
    <t>Hannah</t>
  </si>
  <si>
    <t>Kristen</t>
  </si>
  <si>
    <t>Mary</t>
  </si>
  <si>
    <t>Isabella</t>
  </si>
  <si>
    <t>Cecelia</t>
  </si>
  <si>
    <t>Karis</t>
  </si>
  <si>
    <t>Virginia</t>
  </si>
  <si>
    <t>Molly</t>
  </si>
  <si>
    <t>Jesse Anne</t>
  </si>
  <si>
    <t>Gracie</t>
  </si>
  <si>
    <t>Briley</t>
  </si>
  <si>
    <t>Rylie</t>
  </si>
  <si>
    <t>Gabriela</t>
  </si>
  <si>
    <t>Carley</t>
  </si>
  <si>
    <t>Bethany</t>
  </si>
  <si>
    <t>Elisa</t>
  </si>
  <si>
    <t>Camryn</t>
  </si>
  <si>
    <t>Chloe</t>
  </si>
  <si>
    <t>Ellis</t>
  </si>
  <si>
    <t>Emme</t>
  </si>
  <si>
    <t>YanXiao</t>
  </si>
  <si>
    <t>William</t>
  </si>
  <si>
    <t>Kevin</t>
  </si>
  <si>
    <t>Robert</t>
  </si>
  <si>
    <t>Jay</t>
  </si>
  <si>
    <t>Leah</t>
  </si>
  <si>
    <t>Benjamin</t>
  </si>
  <si>
    <t>Jadon</t>
  </si>
  <si>
    <t>Makenzie</t>
  </si>
  <si>
    <t>Event</t>
  </si>
  <si>
    <t>P4</t>
  </si>
  <si>
    <t>R6</t>
  </si>
  <si>
    <t>R9</t>
  </si>
  <si>
    <t xml:space="preserve">Logan </t>
  </si>
  <si>
    <t>Bib</t>
  </si>
  <si>
    <t>John</t>
  </si>
  <si>
    <t>Landon</t>
  </si>
  <si>
    <t>Chiara</t>
  </si>
  <si>
    <t>Rank</t>
  </si>
  <si>
    <t>USAS Rifle Trials Part 2 &amp; Para Trial Part 1</t>
  </si>
  <si>
    <t>December 11-13 2023</t>
  </si>
  <si>
    <t>50mThree Position Rifle Men Results</t>
  </si>
  <si>
    <t>Champion</t>
  </si>
  <si>
    <t>2nd Place</t>
  </si>
  <si>
    <t>3rd Place</t>
  </si>
  <si>
    <t>Day1</t>
  </si>
  <si>
    <t>Day2</t>
  </si>
  <si>
    <t>x2</t>
  </si>
  <si>
    <t>Trial 1</t>
  </si>
  <si>
    <t>x1</t>
  </si>
  <si>
    <t>Trial 2</t>
  </si>
  <si>
    <t>Tx</t>
  </si>
  <si>
    <t>Sel</t>
  </si>
  <si>
    <t>50mThree Position Rifle Women Results</t>
  </si>
  <si>
    <t>First</t>
  </si>
  <si>
    <t>Last</t>
  </si>
  <si>
    <t>SEABROOKE</t>
  </si>
  <si>
    <t>SRALLA</t>
  </si>
  <si>
    <t>LARSON</t>
  </si>
  <si>
    <t>PROBST</t>
  </si>
  <si>
    <t>OBERLE</t>
  </si>
  <si>
    <t>JONES</t>
  </si>
  <si>
    <t>WEISZ</t>
  </si>
  <si>
    <t>ZYCH</t>
  </si>
  <si>
    <t>TUCKER</t>
  </si>
  <si>
    <t>MADDALENA</t>
  </si>
  <si>
    <t>HENRY</t>
  </si>
  <si>
    <t>DUFRESNE</t>
  </si>
  <si>
    <t>WALRATH</t>
  </si>
  <si>
    <t>MARSH</t>
  </si>
  <si>
    <t>BROWN</t>
  </si>
  <si>
    <t>LAMB</t>
  </si>
  <si>
    <t>SPENCER</t>
  </si>
  <si>
    <t>MUSGRAVE</t>
  </si>
  <si>
    <t>SYLVIA</t>
  </si>
  <si>
    <t>KRING</t>
  </si>
  <si>
    <t>DERTING</t>
  </si>
  <si>
    <t>SHANNON</t>
  </si>
  <si>
    <t>MCGHIN</t>
  </si>
  <si>
    <t>PASSMORE</t>
  </si>
  <si>
    <t>BEARD</t>
  </si>
  <si>
    <t>OSSI</t>
  </si>
  <si>
    <t>CHARLES</t>
  </si>
  <si>
    <t>GORDON</t>
  </si>
  <si>
    <t>ALLAN</t>
  </si>
  <si>
    <t>ZAUN</t>
  </si>
  <si>
    <t>DINH</t>
  </si>
  <si>
    <t>WARSAW</t>
  </si>
  <si>
    <t>BALDWIN</t>
  </si>
  <si>
    <t>THRASHER</t>
  </si>
  <si>
    <t>YOUNGBLOOD</t>
  </si>
  <si>
    <t>SOULE</t>
  </si>
  <si>
    <t>DIAMOND</t>
  </si>
  <si>
    <t>SPANIC</t>
  </si>
  <si>
    <t>BUTLER</t>
  </si>
  <si>
    <t>CAMP</t>
  </si>
  <si>
    <t>JUNKER</t>
  </si>
  <si>
    <t>WESTLAKE</t>
  </si>
  <si>
    <t>HAVERHILL</t>
  </si>
  <si>
    <t>PRUDEN</t>
  </si>
  <si>
    <t>PEREIRA</t>
  </si>
  <si>
    <t>BOOZER</t>
  </si>
  <si>
    <t>CLARK</t>
  </si>
  <si>
    <t>SHERRY</t>
  </si>
  <si>
    <t>ROE</t>
  </si>
  <si>
    <t>MOWRER</t>
  </si>
  <si>
    <t>WEE</t>
  </si>
  <si>
    <t>KOZENIESKY</t>
  </si>
  <si>
    <t>SANCHEZ</t>
  </si>
  <si>
    <t>BARNICK</t>
  </si>
  <si>
    <t>PEISER</t>
  </si>
  <si>
    <t>ROCKETT</t>
  </si>
  <si>
    <t>DESROSIERS</t>
  </si>
  <si>
    <t>WISMAN</t>
  </si>
  <si>
    <t>BURNS</t>
  </si>
  <si>
    <t>GUEST</t>
  </si>
  <si>
    <t>LASTRA</t>
  </si>
  <si>
    <t>DUNCAN</t>
  </si>
  <si>
    <t>SYCH</t>
  </si>
  <si>
    <t>CAVANAUGH</t>
  </si>
  <si>
    <t>EDDY</t>
  </si>
  <si>
    <t>COVER</t>
  </si>
  <si>
    <t>LAKE</t>
  </si>
  <si>
    <t>MUSKE</t>
  </si>
  <si>
    <t>FIORI</t>
  </si>
  <si>
    <t>SUNDERMAN</t>
  </si>
  <si>
    <t>R6   50m Rifle Prone Mixed  SH1  Results</t>
  </si>
  <si>
    <t>P4   50m Free Pistol Mixed  SH1  Results</t>
  </si>
  <si>
    <t>R9   50m Rifle Prone Mixed  SH2  Results</t>
  </si>
  <si>
    <t>GONG</t>
  </si>
  <si>
    <t>NAFZIGER</t>
  </si>
  <si>
    <t>HAYS</t>
  </si>
  <si>
    <t/>
  </si>
  <si>
    <t>MARTIN</t>
  </si>
  <si>
    <t>NGUYEN</t>
  </si>
  <si>
    <t>JOSS</t>
  </si>
  <si>
    <t>RUGGERA</t>
  </si>
  <si>
    <t>BEACH</t>
  </si>
  <si>
    <t>MCLEROY</t>
  </si>
  <si>
    <t>GROGGETT</t>
  </si>
  <si>
    <t>Final</t>
  </si>
  <si>
    <t>FP</t>
  </si>
  <si>
    <t>Cecelia Ossi</t>
  </si>
  <si>
    <t>Mary Tucker</t>
  </si>
  <si>
    <t>Sagen Maddalena</t>
  </si>
  <si>
    <t>dns</t>
  </si>
  <si>
    <t>YanXiao Gong</t>
  </si>
  <si>
    <t>Kevin Nguyen</t>
  </si>
  <si>
    <t>John Joss</t>
  </si>
  <si>
    <t>Landon Ruggera</t>
  </si>
  <si>
    <t>Benjamin Hays</t>
  </si>
  <si>
    <t>Lucas Kozeniesky</t>
  </si>
  <si>
    <t>Nick Mowrer</t>
  </si>
  <si>
    <t>Ivan 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</si>
</sst>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workbookViewId="0"/>
  </sheetViews>
  <sheetFormatPr defaultColWidth="8.7109375" defaultRowHeight="15" x14ac:dyDescent="0.2"/>
  <cols>
    <col min="1" max="1" width="5.5703125" style="1" customWidth="1"/>
    <col min="2" max="2" width="5.140625" style="1" bestFit="1" customWidth="1"/>
    <col min="3" max="3" width="9.5703125" style="2" bestFit="1" customWidth="1"/>
    <col min="4" max="4" width="15.42578125" style="1" bestFit="1" customWidth="1"/>
    <col min="5" max="5" width="8.28515625" style="2" bestFit="1" customWidth="1"/>
    <col min="6" max="10" width="4.7109375" style="2" hidden="1" customWidth="1"/>
    <col min="11" max="11" width="3.42578125" style="2" hidden="1" customWidth="1"/>
    <col min="12" max="12" width="6.28515625" style="2" bestFit="1" customWidth="1"/>
    <col min="13" max="13" width="3.42578125" style="2" hidden="1" customWidth="1"/>
    <col min="14" max="19" width="4.7109375" style="2" hidden="1" customWidth="1"/>
    <col min="20" max="20" width="6.28515625" style="2" bestFit="1" customWidth="1"/>
    <col min="21" max="21" width="3.85546875" style="2" bestFit="1" customWidth="1"/>
    <col min="22" max="22" width="8.7109375" style="2" customWidth="1"/>
    <col min="23" max="23" width="4.42578125" style="2" customWidth="1"/>
    <col min="24" max="24" width="7" style="2" bestFit="1" customWidth="1"/>
    <col min="25" max="25" width="4.140625" style="2" bestFit="1" customWidth="1"/>
    <col min="26" max="26" width="8.28515625" style="2" bestFit="1" customWidth="1"/>
    <col min="27" max="30" width="8.7109375" style="2"/>
    <col min="31" max="16384" width="8.7109375" style="1"/>
  </cols>
  <sheetData>
    <row r="1" spans="1:30" s="7" customFormat="1" ht="18" x14ac:dyDescent="0.25">
      <c r="A1" s="12" t="s">
        <v>85</v>
      </c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1"/>
      <c r="AB1" s="11"/>
      <c r="AC1" s="11"/>
      <c r="AD1" s="11"/>
    </row>
    <row r="2" spans="1:30" s="7" customFormat="1" ht="18" x14ac:dyDescent="0.25">
      <c r="A2" s="12" t="s">
        <v>86</v>
      </c>
      <c r="B2" s="12"/>
      <c r="C2" s="12"/>
      <c r="D2" s="12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1"/>
      <c r="AB2" s="11"/>
      <c r="AC2" s="11"/>
      <c r="AD2" s="11"/>
    </row>
    <row r="3" spans="1:30" s="7" customFormat="1" ht="18" x14ac:dyDescent="0.25">
      <c r="A3" s="12" t="s">
        <v>87</v>
      </c>
      <c r="B3" s="12"/>
      <c r="C3" s="12"/>
      <c r="D3" s="12"/>
      <c r="E3" s="12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1"/>
      <c r="AB3" s="11"/>
      <c r="AC3" s="11"/>
      <c r="AD3" s="11"/>
    </row>
    <row r="4" spans="1:30" s="8" customFormat="1" ht="18" x14ac:dyDescent="0.25">
      <c r="A4" s="9"/>
      <c r="B4" s="9"/>
      <c r="C4" s="9"/>
      <c r="D4" s="9"/>
      <c r="E4" s="10"/>
      <c r="F4" s="5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9"/>
      <c r="AA4" s="11"/>
      <c r="AB4" s="11"/>
      <c r="AC4" s="11"/>
      <c r="AD4" s="11"/>
    </row>
    <row r="5" spans="1:30" s="10" customFormat="1" ht="18" x14ac:dyDescent="0.25">
      <c r="A5" s="9" t="s">
        <v>88</v>
      </c>
      <c r="B5" s="9"/>
      <c r="C5" s="9"/>
      <c r="D5" s="9"/>
      <c r="E5" s="10" t="s">
        <v>197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0">
        <v>463.3</v>
      </c>
      <c r="AA5" s="5"/>
      <c r="AB5" s="5"/>
      <c r="AC5" s="5"/>
      <c r="AD5" s="5"/>
    </row>
    <row r="6" spans="1:30" s="10" customFormat="1" ht="18" x14ac:dyDescent="0.25">
      <c r="A6" s="10" t="s">
        <v>89</v>
      </c>
      <c r="E6" s="10" t="s">
        <v>198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0">
        <v>460</v>
      </c>
      <c r="AA6" s="5"/>
      <c r="AB6" s="5"/>
      <c r="AC6" s="5"/>
      <c r="AD6" s="5"/>
    </row>
    <row r="7" spans="1:30" s="10" customFormat="1" ht="18" x14ac:dyDescent="0.25">
      <c r="A7" s="9" t="s">
        <v>90</v>
      </c>
      <c r="B7" s="9"/>
      <c r="C7" s="9"/>
      <c r="D7" s="9"/>
      <c r="E7" s="10" t="s">
        <v>199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0">
        <v>448.2</v>
      </c>
      <c r="AA7" s="5"/>
      <c r="AB7" s="5"/>
      <c r="AC7" s="5"/>
      <c r="AD7" s="5"/>
    </row>
    <row r="8" spans="1:30" s="10" customFormat="1" ht="18" x14ac:dyDescent="0.25">
      <c r="A8" s="9"/>
      <c r="B8" s="9"/>
      <c r="C8" s="9"/>
      <c r="D8" s="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3" customFormat="1" ht="16.149999999999999" customHeight="1" x14ac:dyDescent="0.25">
      <c r="A9" s="6" t="s">
        <v>84</v>
      </c>
      <c r="B9" s="6" t="s">
        <v>80</v>
      </c>
      <c r="C9" s="3" t="s">
        <v>100</v>
      </c>
      <c r="D9" s="3" t="s">
        <v>101</v>
      </c>
      <c r="E9" s="6" t="s">
        <v>94</v>
      </c>
      <c r="F9" s="6">
        <v>1</v>
      </c>
      <c r="G9" s="6">
        <v>2</v>
      </c>
      <c r="H9" s="6">
        <v>3</v>
      </c>
      <c r="I9" s="6">
        <v>4</v>
      </c>
      <c r="J9" s="6">
        <v>5</v>
      </c>
      <c r="K9" s="6">
        <v>6</v>
      </c>
      <c r="L9" s="6" t="s">
        <v>91</v>
      </c>
      <c r="M9" s="6" t="s">
        <v>95</v>
      </c>
      <c r="N9" s="6">
        <v>1</v>
      </c>
      <c r="O9" s="6">
        <v>2</v>
      </c>
      <c r="P9" s="6">
        <v>3</v>
      </c>
      <c r="Q9" s="6">
        <v>4</v>
      </c>
      <c r="R9" s="6">
        <v>5</v>
      </c>
      <c r="S9" s="6">
        <v>6</v>
      </c>
      <c r="T9" s="6" t="s">
        <v>92</v>
      </c>
      <c r="U9" s="6" t="s">
        <v>93</v>
      </c>
      <c r="V9" s="6" t="s">
        <v>96</v>
      </c>
      <c r="W9" s="6" t="s">
        <v>97</v>
      </c>
      <c r="X9" s="6" t="s">
        <v>186</v>
      </c>
      <c r="Y9" s="6" t="s">
        <v>187</v>
      </c>
      <c r="Z9" s="6" t="s">
        <v>98</v>
      </c>
      <c r="AA9" s="6"/>
      <c r="AB9" s="6"/>
      <c r="AC9" s="6"/>
      <c r="AD9" s="6"/>
    </row>
    <row r="10" spans="1:30" ht="16.149999999999999" customHeight="1" x14ac:dyDescent="0.2">
      <c r="A10" s="2">
        <v>1</v>
      </c>
      <c r="B10" s="2">
        <v>231</v>
      </c>
      <c r="C10" s="1" t="s">
        <v>5</v>
      </c>
      <c r="D10" s="1" t="s">
        <v>153</v>
      </c>
      <c r="E10" s="15">
        <v>1163</v>
      </c>
      <c r="F10" s="2">
        <v>100</v>
      </c>
      <c r="G10" s="14">
        <v>98</v>
      </c>
      <c r="H10" s="14">
        <v>100</v>
      </c>
      <c r="I10" s="14">
        <v>100</v>
      </c>
      <c r="J10" s="14">
        <v>95</v>
      </c>
      <c r="K10" s="14">
        <v>98</v>
      </c>
      <c r="L10" s="14">
        <v>591</v>
      </c>
      <c r="M10" s="14">
        <v>35</v>
      </c>
      <c r="N10" s="14">
        <v>98</v>
      </c>
      <c r="O10" s="14">
        <v>98</v>
      </c>
      <c r="P10" s="14">
        <v>99</v>
      </c>
      <c r="Q10" s="14">
        <v>98</v>
      </c>
      <c r="R10" s="14">
        <v>95</v>
      </c>
      <c r="S10" s="14">
        <v>94</v>
      </c>
      <c r="T10" s="14">
        <v>582</v>
      </c>
      <c r="U10" s="14">
        <v>33</v>
      </c>
      <c r="V10" s="14">
        <v>1173</v>
      </c>
      <c r="W10" s="14">
        <v>68</v>
      </c>
      <c r="X10" s="16">
        <v>463.3</v>
      </c>
      <c r="Y10" s="16">
        <v>4</v>
      </c>
      <c r="Z10" s="16">
        <f t="shared" ref="Z10:Z17" si="0">E10+V10+Y10</f>
        <v>2340</v>
      </c>
      <c r="AA10" s="14"/>
    </row>
    <row r="11" spans="1:30" ht="16.149999999999999" customHeight="1" x14ac:dyDescent="0.2">
      <c r="A11" s="2">
        <v>2</v>
      </c>
      <c r="B11" s="2">
        <v>51</v>
      </c>
      <c r="C11" s="1" t="s">
        <v>16</v>
      </c>
      <c r="D11" s="1" t="s">
        <v>151</v>
      </c>
      <c r="E11" s="15">
        <v>1171.5</v>
      </c>
      <c r="F11" s="2">
        <v>99</v>
      </c>
      <c r="G11" s="14">
        <v>100</v>
      </c>
      <c r="H11" s="14">
        <v>100</v>
      </c>
      <c r="I11" s="14">
        <v>98</v>
      </c>
      <c r="J11" s="14">
        <v>97</v>
      </c>
      <c r="K11" s="14">
        <v>91</v>
      </c>
      <c r="L11" s="14">
        <v>585</v>
      </c>
      <c r="M11" s="14">
        <v>36</v>
      </c>
      <c r="N11" s="14">
        <v>99</v>
      </c>
      <c r="O11" s="14">
        <v>99</v>
      </c>
      <c r="P11" s="14">
        <v>100</v>
      </c>
      <c r="Q11" s="14">
        <v>98</v>
      </c>
      <c r="R11" s="14">
        <v>97</v>
      </c>
      <c r="S11" s="14">
        <v>97</v>
      </c>
      <c r="T11" s="14">
        <v>590</v>
      </c>
      <c r="U11" s="14">
        <v>36</v>
      </c>
      <c r="V11" s="14">
        <v>1175</v>
      </c>
      <c r="W11" s="14">
        <v>72</v>
      </c>
      <c r="X11" s="16">
        <v>460</v>
      </c>
      <c r="Y11" s="16">
        <v>3.5</v>
      </c>
      <c r="Z11" s="16">
        <f t="shared" si="0"/>
        <v>2350</v>
      </c>
      <c r="AA11" s="14"/>
    </row>
    <row r="12" spans="1:30" ht="16.149999999999999" customHeight="1" x14ac:dyDescent="0.2">
      <c r="A12" s="2">
        <v>3</v>
      </c>
      <c r="B12" s="2">
        <v>236</v>
      </c>
      <c r="C12" s="1" t="s">
        <v>12</v>
      </c>
      <c r="D12" s="1" t="s">
        <v>150</v>
      </c>
      <c r="E12" s="15">
        <v>1182</v>
      </c>
      <c r="F12" s="2">
        <v>97</v>
      </c>
      <c r="G12" s="14">
        <v>96</v>
      </c>
      <c r="H12" s="14">
        <v>98</v>
      </c>
      <c r="I12" s="14">
        <v>99</v>
      </c>
      <c r="J12" s="14">
        <v>99</v>
      </c>
      <c r="K12" s="14">
        <v>98</v>
      </c>
      <c r="L12" s="14">
        <v>587</v>
      </c>
      <c r="M12" s="14">
        <v>37</v>
      </c>
      <c r="N12" s="14">
        <v>98</v>
      </c>
      <c r="O12" s="14">
        <v>98</v>
      </c>
      <c r="P12" s="14">
        <v>95</v>
      </c>
      <c r="Q12" s="14">
        <v>100</v>
      </c>
      <c r="R12" s="14">
        <v>96</v>
      </c>
      <c r="S12" s="14">
        <v>98</v>
      </c>
      <c r="T12" s="14">
        <v>585</v>
      </c>
      <c r="U12" s="14">
        <v>32</v>
      </c>
      <c r="V12" s="14">
        <v>1172</v>
      </c>
      <c r="W12" s="14">
        <v>69</v>
      </c>
      <c r="X12" s="16">
        <v>448.2</v>
      </c>
      <c r="Y12" s="16">
        <v>3</v>
      </c>
      <c r="Z12" s="16">
        <f t="shared" si="0"/>
        <v>2357</v>
      </c>
      <c r="AA12" s="14"/>
    </row>
    <row r="13" spans="1:30" ht="16.149999999999999" customHeight="1" x14ac:dyDescent="0.2">
      <c r="A13" s="2">
        <v>4</v>
      </c>
      <c r="B13" s="2">
        <v>232</v>
      </c>
      <c r="C13" s="1" t="s">
        <v>13</v>
      </c>
      <c r="D13" s="1" t="s">
        <v>169</v>
      </c>
      <c r="E13" s="15">
        <v>1167</v>
      </c>
      <c r="F13" s="2">
        <v>97</v>
      </c>
      <c r="G13" s="14">
        <v>99</v>
      </c>
      <c r="H13" s="14">
        <v>99</v>
      </c>
      <c r="I13" s="14">
        <v>99</v>
      </c>
      <c r="J13" s="14">
        <v>97</v>
      </c>
      <c r="K13" s="14">
        <v>97</v>
      </c>
      <c r="L13" s="14">
        <v>588</v>
      </c>
      <c r="M13" s="14">
        <v>30</v>
      </c>
      <c r="N13" s="14">
        <v>98</v>
      </c>
      <c r="O13" s="14">
        <v>98</v>
      </c>
      <c r="P13" s="14">
        <v>98</v>
      </c>
      <c r="Q13" s="14">
        <v>98</v>
      </c>
      <c r="R13" s="14">
        <v>99</v>
      </c>
      <c r="S13" s="14">
        <v>96</v>
      </c>
      <c r="T13" s="14">
        <v>587</v>
      </c>
      <c r="U13" s="14">
        <v>29</v>
      </c>
      <c r="V13" s="14">
        <v>1175</v>
      </c>
      <c r="W13" s="14">
        <v>59</v>
      </c>
      <c r="X13" s="16">
        <v>437.3</v>
      </c>
      <c r="Y13" s="16">
        <v>2.5</v>
      </c>
      <c r="Z13" s="16">
        <f t="shared" si="0"/>
        <v>2344.5</v>
      </c>
      <c r="AA13" s="14"/>
    </row>
    <row r="14" spans="1:30" ht="16.149999999999999" customHeight="1" x14ac:dyDescent="0.2">
      <c r="A14" s="2">
        <v>5</v>
      </c>
      <c r="B14" s="2">
        <v>222</v>
      </c>
      <c r="C14" s="1" t="s">
        <v>2</v>
      </c>
      <c r="D14" s="1" t="s">
        <v>156</v>
      </c>
      <c r="E14" s="15">
        <v>1153</v>
      </c>
      <c r="F14" s="2">
        <v>100</v>
      </c>
      <c r="G14" s="14">
        <v>99</v>
      </c>
      <c r="H14" s="14">
        <v>99</v>
      </c>
      <c r="I14" s="14">
        <v>99</v>
      </c>
      <c r="J14" s="14">
        <v>100</v>
      </c>
      <c r="K14" s="14">
        <v>96</v>
      </c>
      <c r="L14" s="14">
        <v>593</v>
      </c>
      <c r="M14" s="14">
        <v>32</v>
      </c>
      <c r="N14" s="14">
        <v>98</v>
      </c>
      <c r="O14" s="14">
        <v>99</v>
      </c>
      <c r="P14" s="14">
        <v>99</v>
      </c>
      <c r="Q14" s="14">
        <v>100</v>
      </c>
      <c r="R14" s="14">
        <v>99</v>
      </c>
      <c r="S14" s="14">
        <v>97</v>
      </c>
      <c r="T14" s="14">
        <v>592</v>
      </c>
      <c r="U14" s="14">
        <v>36</v>
      </c>
      <c r="V14" s="14">
        <v>1185</v>
      </c>
      <c r="W14" s="14">
        <v>68</v>
      </c>
      <c r="X14" s="16">
        <v>426.9</v>
      </c>
      <c r="Y14" s="16">
        <v>2</v>
      </c>
      <c r="Z14" s="16">
        <f t="shared" si="0"/>
        <v>2340</v>
      </c>
      <c r="AA14" s="14"/>
    </row>
    <row r="15" spans="1:30" ht="16.149999999999999" customHeight="1" x14ac:dyDescent="0.2">
      <c r="A15" s="2">
        <v>6</v>
      </c>
      <c r="B15" s="2">
        <v>227</v>
      </c>
      <c r="C15" s="1" t="s">
        <v>18</v>
      </c>
      <c r="D15" s="1" t="s">
        <v>148</v>
      </c>
      <c r="E15" s="15">
        <v>1160</v>
      </c>
      <c r="F15" s="2">
        <v>98</v>
      </c>
      <c r="G15" s="14">
        <v>97</v>
      </c>
      <c r="H15" s="14">
        <v>100</v>
      </c>
      <c r="I15" s="14">
        <v>99</v>
      </c>
      <c r="J15" s="14">
        <v>96</v>
      </c>
      <c r="K15" s="14">
        <v>98</v>
      </c>
      <c r="L15" s="14">
        <v>588</v>
      </c>
      <c r="M15" s="14">
        <v>32</v>
      </c>
      <c r="N15" s="14">
        <v>99</v>
      </c>
      <c r="O15" s="14">
        <v>97</v>
      </c>
      <c r="P15" s="14">
        <v>98</v>
      </c>
      <c r="Q15" s="14">
        <v>99</v>
      </c>
      <c r="R15" s="14">
        <v>96</v>
      </c>
      <c r="S15" s="14">
        <v>97</v>
      </c>
      <c r="T15" s="14">
        <v>586</v>
      </c>
      <c r="U15" s="14">
        <v>33</v>
      </c>
      <c r="V15" s="14">
        <v>1174</v>
      </c>
      <c r="W15" s="14">
        <v>65</v>
      </c>
      <c r="X15" s="16">
        <v>414.8</v>
      </c>
      <c r="Y15" s="16">
        <v>1.5</v>
      </c>
      <c r="Z15" s="16">
        <f t="shared" si="0"/>
        <v>2335.5</v>
      </c>
      <c r="AA15" s="14"/>
    </row>
    <row r="16" spans="1:30" ht="16.149999999999999" customHeight="1" x14ac:dyDescent="0.2">
      <c r="A16" s="2">
        <v>7</v>
      </c>
      <c r="B16" s="2">
        <v>225</v>
      </c>
      <c r="C16" s="1" t="s">
        <v>15</v>
      </c>
      <c r="D16" s="1" t="s">
        <v>157</v>
      </c>
      <c r="E16" s="15">
        <v>1158</v>
      </c>
      <c r="F16" s="2">
        <v>98</v>
      </c>
      <c r="G16" s="14">
        <v>97</v>
      </c>
      <c r="H16" s="14">
        <v>98</v>
      </c>
      <c r="I16" s="14">
        <v>99</v>
      </c>
      <c r="J16" s="14">
        <v>97</v>
      </c>
      <c r="K16" s="14">
        <v>98</v>
      </c>
      <c r="L16" s="14">
        <v>587</v>
      </c>
      <c r="M16" s="14">
        <v>35</v>
      </c>
      <c r="N16" s="14">
        <v>97</v>
      </c>
      <c r="O16" s="14">
        <v>99</v>
      </c>
      <c r="P16" s="14">
        <v>99</v>
      </c>
      <c r="Q16" s="14">
        <v>100</v>
      </c>
      <c r="R16" s="14">
        <v>97</v>
      </c>
      <c r="S16" s="14">
        <v>99</v>
      </c>
      <c r="T16" s="14">
        <v>591</v>
      </c>
      <c r="U16" s="14">
        <v>36</v>
      </c>
      <c r="V16" s="14">
        <v>1178</v>
      </c>
      <c r="W16" s="14">
        <v>71</v>
      </c>
      <c r="X16" s="16">
        <v>405.3</v>
      </c>
      <c r="Y16" s="16">
        <v>1</v>
      </c>
      <c r="Z16" s="16">
        <f t="shared" si="0"/>
        <v>2337</v>
      </c>
      <c r="AA16" s="14"/>
    </row>
    <row r="17" spans="1:27" ht="16.149999999999999" customHeight="1" x14ac:dyDescent="0.2">
      <c r="A17" s="2">
        <v>8</v>
      </c>
      <c r="B17" s="2">
        <v>230</v>
      </c>
      <c r="C17" s="1" t="s">
        <v>20</v>
      </c>
      <c r="D17" s="1" t="s">
        <v>170</v>
      </c>
      <c r="E17" s="15">
        <v>1172</v>
      </c>
      <c r="F17" s="2">
        <v>99</v>
      </c>
      <c r="G17" s="14">
        <v>99</v>
      </c>
      <c r="H17" s="14">
        <v>100</v>
      </c>
      <c r="I17" s="14">
        <v>99</v>
      </c>
      <c r="J17" s="14">
        <v>92</v>
      </c>
      <c r="K17" s="14">
        <v>97</v>
      </c>
      <c r="L17" s="14">
        <v>586</v>
      </c>
      <c r="M17" s="14">
        <v>35</v>
      </c>
      <c r="N17" s="14">
        <v>96</v>
      </c>
      <c r="O17" s="14">
        <v>97</v>
      </c>
      <c r="P17" s="14">
        <v>100</v>
      </c>
      <c r="Q17" s="14">
        <v>99</v>
      </c>
      <c r="R17" s="14">
        <v>97</v>
      </c>
      <c r="S17" s="14">
        <v>97</v>
      </c>
      <c r="T17" s="14">
        <v>586</v>
      </c>
      <c r="U17" s="14">
        <v>36</v>
      </c>
      <c r="V17" s="14">
        <v>1172</v>
      </c>
      <c r="W17" s="14">
        <v>71</v>
      </c>
      <c r="X17" s="16">
        <v>404.8</v>
      </c>
      <c r="Y17" s="16">
        <v>0.5</v>
      </c>
      <c r="Z17" s="16">
        <f t="shared" si="0"/>
        <v>2344.5</v>
      </c>
      <c r="AA17" s="14"/>
    </row>
    <row r="18" spans="1:27" ht="16.149999999999999" customHeight="1" x14ac:dyDescent="0.2">
      <c r="A18" s="2">
        <v>9</v>
      </c>
      <c r="B18" s="2">
        <v>234</v>
      </c>
      <c r="C18" s="1" t="s">
        <v>9</v>
      </c>
      <c r="D18" s="1" t="s">
        <v>149</v>
      </c>
      <c r="E18" s="15">
        <v>1173.5</v>
      </c>
      <c r="F18" s="2">
        <v>99</v>
      </c>
      <c r="G18" s="14">
        <v>99</v>
      </c>
      <c r="H18" s="14">
        <v>100</v>
      </c>
      <c r="I18" s="14">
        <v>99</v>
      </c>
      <c r="J18" s="14">
        <v>95</v>
      </c>
      <c r="K18" s="14">
        <v>96</v>
      </c>
      <c r="L18" s="14">
        <v>588</v>
      </c>
      <c r="M18" s="14">
        <v>34</v>
      </c>
      <c r="N18" s="14">
        <v>96</v>
      </c>
      <c r="O18" s="14">
        <v>98</v>
      </c>
      <c r="P18" s="14">
        <v>98</v>
      </c>
      <c r="Q18" s="14">
        <v>97</v>
      </c>
      <c r="R18" s="14">
        <v>96</v>
      </c>
      <c r="S18" s="14">
        <v>97</v>
      </c>
      <c r="T18" s="14">
        <v>582</v>
      </c>
      <c r="U18" s="14">
        <v>30</v>
      </c>
      <c r="V18" s="14">
        <v>1170</v>
      </c>
      <c r="W18" s="14">
        <v>64</v>
      </c>
      <c r="X18" s="16"/>
      <c r="Y18" s="16"/>
      <c r="Z18" s="16">
        <f t="shared" ref="Z18:Z35" si="1">E18+V18+Y18</f>
        <v>2343.5</v>
      </c>
      <c r="AA18" s="14"/>
    </row>
    <row r="19" spans="1:27" ht="16.149999999999999" customHeight="1" x14ac:dyDescent="0.2">
      <c r="A19" s="2">
        <v>10</v>
      </c>
      <c r="B19" s="2">
        <v>243</v>
      </c>
      <c r="C19" s="1" t="s">
        <v>8</v>
      </c>
      <c r="D19" s="1" t="s">
        <v>158</v>
      </c>
      <c r="E19" s="15">
        <v>1166</v>
      </c>
      <c r="F19" s="2">
        <v>98</v>
      </c>
      <c r="G19" s="14">
        <v>97</v>
      </c>
      <c r="H19" s="14">
        <v>99</v>
      </c>
      <c r="I19" s="14">
        <v>100</v>
      </c>
      <c r="J19" s="14">
        <v>97</v>
      </c>
      <c r="K19" s="14">
        <v>93</v>
      </c>
      <c r="L19" s="14">
        <v>584</v>
      </c>
      <c r="M19" s="14">
        <v>30</v>
      </c>
      <c r="N19" s="14">
        <v>97</v>
      </c>
      <c r="O19" s="14">
        <v>96</v>
      </c>
      <c r="P19" s="14">
        <v>100</v>
      </c>
      <c r="Q19" s="14">
        <v>100</v>
      </c>
      <c r="R19" s="14">
        <v>97</v>
      </c>
      <c r="S19" s="14">
        <v>95</v>
      </c>
      <c r="T19" s="14">
        <v>585</v>
      </c>
      <c r="U19" s="14">
        <v>32</v>
      </c>
      <c r="V19" s="14">
        <v>1169</v>
      </c>
      <c r="W19" s="14">
        <v>62</v>
      </c>
      <c r="X19" s="14"/>
      <c r="Y19" s="14"/>
      <c r="Z19" s="16">
        <f t="shared" si="1"/>
        <v>2335</v>
      </c>
      <c r="AA19" s="14"/>
    </row>
    <row r="20" spans="1:27" ht="16.149999999999999" customHeight="1" x14ac:dyDescent="0.2">
      <c r="A20" s="2">
        <v>11</v>
      </c>
      <c r="B20" s="2">
        <v>233</v>
      </c>
      <c r="C20" s="1" t="s">
        <v>0</v>
      </c>
      <c r="D20" s="1" t="s">
        <v>155</v>
      </c>
      <c r="E20" s="15">
        <v>1169.5</v>
      </c>
      <c r="F20" s="2">
        <v>98</v>
      </c>
      <c r="G20" s="14">
        <v>95</v>
      </c>
      <c r="H20" s="14">
        <v>100</v>
      </c>
      <c r="I20" s="14">
        <v>98</v>
      </c>
      <c r="J20" s="14">
        <v>97</v>
      </c>
      <c r="K20" s="14">
        <v>97</v>
      </c>
      <c r="L20" s="14">
        <v>585</v>
      </c>
      <c r="M20" s="14">
        <v>28</v>
      </c>
      <c r="N20" s="14">
        <v>98</v>
      </c>
      <c r="O20" s="14">
        <v>99</v>
      </c>
      <c r="P20" s="14">
        <v>96</v>
      </c>
      <c r="Q20" s="14">
        <v>99</v>
      </c>
      <c r="R20" s="14">
        <v>95</v>
      </c>
      <c r="S20" s="14">
        <v>97</v>
      </c>
      <c r="T20" s="14">
        <v>584</v>
      </c>
      <c r="U20" s="14">
        <v>32</v>
      </c>
      <c r="V20" s="14">
        <v>1169</v>
      </c>
      <c r="W20" s="14">
        <v>60</v>
      </c>
      <c r="X20" s="14"/>
      <c r="Y20" s="14"/>
      <c r="Z20" s="16">
        <f t="shared" si="1"/>
        <v>2338.5</v>
      </c>
      <c r="AA20" s="14"/>
    </row>
    <row r="21" spans="1:27" ht="16.149999999999999" customHeight="1" x14ac:dyDescent="0.2">
      <c r="A21" s="2">
        <v>12</v>
      </c>
      <c r="B21" s="2">
        <v>224</v>
      </c>
      <c r="C21" s="1" t="s">
        <v>1</v>
      </c>
      <c r="D21" s="1" t="s">
        <v>154</v>
      </c>
      <c r="E21" s="15">
        <v>1172</v>
      </c>
      <c r="F21" s="2">
        <v>97</v>
      </c>
      <c r="G21" s="14">
        <v>99</v>
      </c>
      <c r="H21" s="14">
        <v>100</v>
      </c>
      <c r="I21" s="14">
        <v>98</v>
      </c>
      <c r="J21" s="14">
        <v>94</v>
      </c>
      <c r="K21" s="14">
        <v>94</v>
      </c>
      <c r="L21" s="14">
        <v>582</v>
      </c>
      <c r="M21" s="14">
        <v>24</v>
      </c>
      <c r="N21" s="14">
        <v>99</v>
      </c>
      <c r="O21" s="14">
        <v>98</v>
      </c>
      <c r="P21" s="14">
        <v>100</v>
      </c>
      <c r="Q21" s="14">
        <v>100</v>
      </c>
      <c r="R21" s="14">
        <v>92</v>
      </c>
      <c r="S21" s="14">
        <v>97</v>
      </c>
      <c r="T21" s="14">
        <v>586</v>
      </c>
      <c r="U21" s="14">
        <v>38</v>
      </c>
      <c r="V21" s="14">
        <v>1168</v>
      </c>
      <c r="W21" s="14">
        <v>62</v>
      </c>
      <c r="X21" s="14"/>
      <c r="Y21" s="14"/>
      <c r="Z21" s="16">
        <f t="shared" si="1"/>
        <v>2340</v>
      </c>
      <c r="AA21" s="14"/>
    </row>
    <row r="22" spans="1:27" ht="16.149999999999999" customHeight="1" x14ac:dyDescent="0.2">
      <c r="A22" s="2">
        <v>13</v>
      </c>
      <c r="B22" s="2">
        <v>229</v>
      </c>
      <c r="C22" s="1" t="s">
        <v>6</v>
      </c>
      <c r="D22" s="1" t="s">
        <v>171</v>
      </c>
      <c r="E22" s="15">
        <v>1165</v>
      </c>
      <c r="F22" s="2">
        <v>97</v>
      </c>
      <c r="G22" s="14">
        <v>95</v>
      </c>
      <c r="H22" s="14">
        <v>98</v>
      </c>
      <c r="I22" s="14">
        <v>99</v>
      </c>
      <c r="J22" s="14">
        <v>99</v>
      </c>
      <c r="K22" s="14">
        <v>97</v>
      </c>
      <c r="L22" s="14">
        <v>585</v>
      </c>
      <c r="M22" s="14">
        <v>28</v>
      </c>
      <c r="N22" s="14">
        <v>96</v>
      </c>
      <c r="O22" s="14">
        <v>97</v>
      </c>
      <c r="P22" s="14">
        <v>99</v>
      </c>
      <c r="Q22" s="14">
        <v>100</v>
      </c>
      <c r="R22" s="14">
        <v>95</v>
      </c>
      <c r="S22" s="14">
        <v>96</v>
      </c>
      <c r="T22" s="14">
        <v>583</v>
      </c>
      <c r="U22" s="14">
        <v>29</v>
      </c>
      <c r="V22" s="14">
        <v>1168</v>
      </c>
      <c r="W22" s="14">
        <v>57</v>
      </c>
      <c r="X22" s="14"/>
      <c r="Y22" s="14"/>
      <c r="Z22" s="16">
        <f t="shared" si="1"/>
        <v>2333</v>
      </c>
      <c r="AA22" s="14"/>
    </row>
    <row r="23" spans="1:27" ht="16.149999999999999" customHeight="1" x14ac:dyDescent="0.2">
      <c r="A23" s="2">
        <v>14</v>
      </c>
      <c r="B23" s="2">
        <v>221</v>
      </c>
      <c r="C23" s="1" t="s">
        <v>4</v>
      </c>
      <c r="D23" s="1" t="s">
        <v>168</v>
      </c>
      <c r="E23" s="15">
        <v>1165</v>
      </c>
      <c r="F23" s="2">
        <v>92</v>
      </c>
      <c r="G23" s="14">
        <v>95</v>
      </c>
      <c r="H23" s="14">
        <v>99</v>
      </c>
      <c r="I23" s="14">
        <v>99</v>
      </c>
      <c r="J23" s="14">
        <v>97</v>
      </c>
      <c r="K23" s="14">
        <v>96</v>
      </c>
      <c r="L23" s="14">
        <v>578</v>
      </c>
      <c r="M23" s="14">
        <v>24</v>
      </c>
      <c r="N23" s="14">
        <v>100</v>
      </c>
      <c r="O23" s="14">
        <v>97</v>
      </c>
      <c r="P23" s="14">
        <v>97</v>
      </c>
      <c r="Q23" s="14">
        <v>99</v>
      </c>
      <c r="R23" s="14">
        <v>98</v>
      </c>
      <c r="S23" s="14">
        <v>99</v>
      </c>
      <c r="T23" s="14">
        <v>590</v>
      </c>
      <c r="U23" s="14">
        <v>29</v>
      </c>
      <c r="V23" s="14">
        <v>1168</v>
      </c>
      <c r="W23" s="14">
        <v>53</v>
      </c>
      <c r="X23" s="14"/>
      <c r="Y23" s="14"/>
      <c r="Z23" s="16">
        <f t="shared" si="1"/>
        <v>2333</v>
      </c>
      <c r="AA23" s="14"/>
    </row>
    <row r="24" spans="1:27" ht="16.149999999999999" customHeight="1" x14ac:dyDescent="0.2">
      <c r="A24" s="2">
        <v>15</v>
      </c>
      <c r="B24" s="2">
        <v>228</v>
      </c>
      <c r="C24" s="1" t="s">
        <v>8</v>
      </c>
      <c r="D24" s="1" t="s">
        <v>166</v>
      </c>
      <c r="E24" s="15">
        <v>1169</v>
      </c>
      <c r="F24" s="2">
        <v>98</v>
      </c>
      <c r="G24" s="14">
        <v>97</v>
      </c>
      <c r="H24" s="14">
        <v>99</v>
      </c>
      <c r="I24" s="14">
        <v>98</v>
      </c>
      <c r="J24" s="14">
        <v>96</v>
      </c>
      <c r="K24" s="14">
        <v>93</v>
      </c>
      <c r="L24" s="14">
        <v>581</v>
      </c>
      <c r="M24" s="14">
        <v>32</v>
      </c>
      <c r="N24" s="14">
        <v>96</v>
      </c>
      <c r="O24" s="14">
        <v>98</v>
      </c>
      <c r="P24" s="14">
        <v>98</v>
      </c>
      <c r="Q24" s="14">
        <v>100</v>
      </c>
      <c r="R24" s="14">
        <v>98</v>
      </c>
      <c r="S24" s="14">
        <v>94</v>
      </c>
      <c r="T24" s="14">
        <v>584</v>
      </c>
      <c r="U24" s="14">
        <v>25</v>
      </c>
      <c r="V24" s="14">
        <v>1165</v>
      </c>
      <c r="W24" s="14">
        <v>57</v>
      </c>
      <c r="X24" s="14"/>
      <c r="Y24" s="14"/>
      <c r="Z24" s="16">
        <f t="shared" si="1"/>
        <v>2334</v>
      </c>
      <c r="AA24" s="14"/>
    </row>
    <row r="25" spans="1:27" ht="16.149999999999999" customHeight="1" x14ac:dyDescent="0.2">
      <c r="A25" s="2">
        <v>16</v>
      </c>
      <c r="B25" s="2">
        <v>218</v>
      </c>
      <c r="C25" s="1" t="s">
        <v>7</v>
      </c>
      <c r="D25" s="1" t="s">
        <v>148</v>
      </c>
      <c r="E25" s="15">
        <v>1146</v>
      </c>
      <c r="F25" s="2">
        <v>98</v>
      </c>
      <c r="G25" s="14">
        <v>96</v>
      </c>
      <c r="H25" s="14">
        <v>100</v>
      </c>
      <c r="I25" s="14">
        <v>99</v>
      </c>
      <c r="J25" s="14">
        <v>96</v>
      </c>
      <c r="K25" s="14">
        <v>95</v>
      </c>
      <c r="L25" s="14">
        <v>584</v>
      </c>
      <c r="M25" s="14">
        <v>24</v>
      </c>
      <c r="N25" s="14">
        <v>97</v>
      </c>
      <c r="O25" s="14">
        <v>98</v>
      </c>
      <c r="P25" s="14">
        <v>96</v>
      </c>
      <c r="Q25" s="14">
        <v>98</v>
      </c>
      <c r="R25" s="14">
        <v>96</v>
      </c>
      <c r="S25" s="14">
        <v>96</v>
      </c>
      <c r="T25" s="14">
        <v>581</v>
      </c>
      <c r="U25" s="14">
        <v>28</v>
      </c>
      <c r="V25" s="14">
        <v>1165</v>
      </c>
      <c r="W25" s="14">
        <v>52</v>
      </c>
      <c r="X25" s="14"/>
      <c r="Y25" s="14"/>
      <c r="Z25" s="16">
        <f t="shared" si="1"/>
        <v>2311</v>
      </c>
      <c r="AA25" s="14"/>
    </row>
    <row r="26" spans="1:27" ht="16.149999999999999" customHeight="1" x14ac:dyDescent="0.2">
      <c r="A26" s="2">
        <v>17</v>
      </c>
      <c r="B26" s="2">
        <v>219</v>
      </c>
      <c r="C26" s="1" t="s">
        <v>22</v>
      </c>
      <c r="D26" s="1" t="s">
        <v>152</v>
      </c>
      <c r="E26" s="15">
        <v>1171.5</v>
      </c>
      <c r="F26" s="2">
        <v>98</v>
      </c>
      <c r="G26" s="14">
        <v>96</v>
      </c>
      <c r="H26" s="14">
        <v>100</v>
      </c>
      <c r="I26" s="14">
        <v>99</v>
      </c>
      <c r="J26" s="14">
        <v>94</v>
      </c>
      <c r="K26" s="14">
        <v>97</v>
      </c>
      <c r="L26" s="14">
        <v>584</v>
      </c>
      <c r="M26" s="14">
        <v>22</v>
      </c>
      <c r="N26" s="14">
        <v>96</v>
      </c>
      <c r="O26" s="14">
        <v>98</v>
      </c>
      <c r="P26" s="14">
        <v>98</v>
      </c>
      <c r="Q26" s="14">
        <v>99</v>
      </c>
      <c r="R26" s="14">
        <v>95</v>
      </c>
      <c r="S26" s="14">
        <v>94</v>
      </c>
      <c r="T26" s="14">
        <v>580</v>
      </c>
      <c r="U26" s="14">
        <v>28</v>
      </c>
      <c r="V26" s="14">
        <v>1164</v>
      </c>
      <c r="W26" s="14">
        <v>50</v>
      </c>
      <c r="X26" s="14"/>
      <c r="Y26" s="14"/>
      <c r="Z26" s="16">
        <f t="shared" si="1"/>
        <v>2335.5</v>
      </c>
      <c r="AA26" s="14"/>
    </row>
    <row r="27" spans="1:27" ht="16.149999999999999" customHeight="1" x14ac:dyDescent="0.2">
      <c r="A27" s="2">
        <v>18</v>
      </c>
      <c r="B27" s="2">
        <v>223</v>
      </c>
      <c r="C27" s="1" t="s">
        <v>14</v>
      </c>
      <c r="D27" s="1" t="s">
        <v>159</v>
      </c>
      <c r="E27" s="15">
        <v>1155</v>
      </c>
      <c r="F27" s="2">
        <v>95</v>
      </c>
      <c r="G27" s="14">
        <v>92</v>
      </c>
      <c r="H27" s="14">
        <v>99</v>
      </c>
      <c r="I27" s="14">
        <v>99</v>
      </c>
      <c r="J27" s="14">
        <v>94</v>
      </c>
      <c r="K27" s="14">
        <v>97</v>
      </c>
      <c r="L27" s="14">
        <v>576</v>
      </c>
      <c r="M27" s="14">
        <v>26</v>
      </c>
      <c r="N27" s="14">
        <v>97</v>
      </c>
      <c r="O27" s="14">
        <v>99</v>
      </c>
      <c r="P27" s="14">
        <v>100</v>
      </c>
      <c r="Q27" s="14">
        <v>98</v>
      </c>
      <c r="R27" s="14">
        <v>95</v>
      </c>
      <c r="S27" s="14">
        <v>96</v>
      </c>
      <c r="T27" s="14">
        <v>585</v>
      </c>
      <c r="U27" s="14">
        <v>34</v>
      </c>
      <c r="V27" s="14">
        <v>1161</v>
      </c>
      <c r="W27" s="14">
        <v>60</v>
      </c>
      <c r="X27" s="14"/>
      <c r="Y27" s="14"/>
      <c r="Z27" s="16">
        <f t="shared" si="1"/>
        <v>2316</v>
      </c>
      <c r="AA27" s="14"/>
    </row>
    <row r="28" spans="1:27" ht="16.149999999999999" customHeight="1" x14ac:dyDescent="0.2">
      <c r="A28" s="2">
        <v>19</v>
      </c>
      <c r="B28" s="2">
        <v>226</v>
      </c>
      <c r="C28" s="1" t="s">
        <v>21</v>
      </c>
      <c r="D28" s="1" t="s">
        <v>167</v>
      </c>
      <c r="E28" s="15">
        <v>1146</v>
      </c>
      <c r="F28" s="2">
        <v>100</v>
      </c>
      <c r="G28" s="14">
        <v>97</v>
      </c>
      <c r="H28" s="14">
        <v>99</v>
      </c>
      <c r="I28" s="14">
        <v>98</v>
      </c>
      <c r="J28" s="14">
        <v>97</v>
      </c>
      <c r="K28" s="14">
        <v>90</v>
      </c>
      <c r="L28" s="14">
        <v>581</v>
      </c>
      <c r="M28" s="14">
        <v>30</v>
      </c>
      <c r="N28" s="14">
        <v>97</v>
      </c>
      <c r="O28" s="14">
        <v>99</v>
      </c>
      <c r="P28" s="14">
        <v>98</v>
      </c>
      <c r="Q28" s="14">
        <v>97</v>
      </c>
      <c r="R28" s="14">
        <v>95</v>
      </c>
      <c r="S28" s="14">
        <v>94</v>
      </c>
      <c r="T28" s="14">
        <v>580</v>
      </c>
      <c r="U28" s="14">
        <v>24</v>
      </c>
      <c r="V28" s="14">
        <v>1161</v>
      </c>
      <c r="W28" s="14">
        <v>54</v>
      </c>
      <c r="X28" s="14"/>
      <c r="Y28" s="14"/>
      <c r="Z28" s="16">
        <f t="shared" si="1"/>
        <v>2307</v>
      </c>
      <c r="AA28" s="14"/>
    </row>
    <row r="29" spans="1:27" ht="16.149999999999999" customHeight="1" x14ac:dyDescent="0.2">
      <c r="A29" s="2">
        <v>20</v>
      </c>
      <c r="B29" s="2">
        <v>94</v>
      </c>
      <c r="C29" s="1" t="s">
        <v>3</v>
      </c>
      <c r="D29" s="1" t="s">
        <v>164</v>
      </c>
      <c r="E29" s="15"/>
      <c r="F29" s="2">
        <v>95</v>
      </c>
      <c r="G29" s="14">
        <v>96</v>
      </c>
      <c r="H29" s="14">
        <v>100</v>
      </c>
      <c r="I29" s="14">
        <v>100</v>
      </c>
      <c r="J29" s="14">
        <v>92</v>
      </c>
      <c r="K29" s="14">
        <v>95</v>
      </c>
      <c r="L29" s="14">
        <v>578</v>
      </c>
      <c r="M29" s="14">
        <v>26</v>
      </c>
      <c r="N29" s="14">
        <v>93</v>
      </c>
      <c r="O29" s="14">
        <v>96</v>
      </c>
      <c r="P29" s="14">
        <v>100</v>
      </c>
      <c r="Q29" s="14">
        <v>100</v>
      </c>
      <c r="R29" s="14">
        <v>95</v>
      </c>
      <c r="S29" s="14">
        <v>94</v>
      </c>
      <c r="T29" s="14">
        <v>578</v>
      </c>
      <c r="U29" s="14">
        <v>29</v>
      </c>
      <c r="V29" s="14">
        <v>1156</v>
      </c>
      <c r="W29" s="14">
        <v>55</v>
      </c>
      <c r="X29" s="14"/>
      <c r="Y29" s="14"/>
      <c r="Z29" s="16">
        <f t="shared" si="1"/>
        <v>1156</v>
      </c>
      <c r="AA29" s="14"/>
    </row>
    <row r="30" spans="1:27" ht="16.149999999999999" customHeight="1" x14ac:dyDescent="0.2">
      <c r="A30" s="2">
        <v>21</v>
      </c>
      <c r="B30" s="2">
        <v>220</v>
      </c>
      <c r="C30" s="1" t="s">
        <v>10</v>
      </c>
      <c r="D30" s="1" t="s">
        <v>163</v>
      </c>
      <c r="E30" s="15">
        <v>1132</v>
      </c>
      <c r="F30" s="2">
        <v>96</v>
      </c>
      <c r="G30" s="14">
        <v>97</v>
      </c>
      <c r="H30" s="14">
        <v>100</v>
      </c>
      <c r="I30" s="14">
        <v>95</v>
      </c>
      <c r="J30" s="14">
        <v>92</v>
      </c>
      <c r="K30" s="14">
        <v>92</v>
      </c>
      <c r="L30" s="14">
        <v>572</v>
      </c>
      <c r="M30" s="14">
        <v>21</v>
      </c>
      <c r="N30" s="14">
        <v>94</v>
      </c>
      <c r="O30" s="14">
        <v>98</v>
      </c>
      <c r="P30" s="14">
        <v>99</v>
      </c>
      <c r="Q30" s="14">
        <v>100</v>
      </c>
      <c r="R30" s="14">
        <v>96</v>
      </c>
      <c r="S30" s="14">
        <v>96</v>
      </c>
      <c r="T30" s="14">
        <v>583</v>
      </c>
      <c r="U30" s="14">
        <v>28</v>
      </c>
      <c r="V30" s="14">
        <v>1155</v>
      </c>
      <c r="W30" s="14">
        <v>49</v>
      </c>
      <c r="X30" s="14"/>
      <c r="Y30" s="14"/>
      <c r="Z30" s="16">
        <f t="shared" si="1"/>
        <v>2287</v>
      </c>
      <c r="AA30" s="14"/>
    </row>
    <row r="31" spans="1:27" ht="16.149999999999999" customHeight="1" x14ac:dyDescent="0.2">
      <c r="A31" s="2">
        <v>22</v>
      </c>
      <c r="B31" s="2">
        <v>205</v>
      </c>
      <c r="C31" s="4" t="s">
        <v>79</v>
      </c>
      <c r="D31" s="1" t="s">
        <v>154</v>
      </c>
      <c r="E31" s="15"/>
      <c r="F31" s="2">
        <v>97</v>
      </c>
      <c r="G31" s="14">
        <v>97</v>
      </c>
      <c r="H31" s="14">
        <v>98</v>
      </c>
      <c r="I31" s="14">
        <v>98</v>
      </c>
      <c r="J31" s="14">
        <v>91</v>
      </c>
      <c r="K31" s="14">
        <v>90</v>
      </c>
      <c r="L31" s="14">
        <v>571</v>
      </c>
      <c r="M31" s="14">
        <v>15</v>
      </c>
      <c r="N31" s="14">
        <v>94</v>
      </c>
      <c r="O31" s="14">
        <v>96</v>
      </c>
      <c r="P31" s="14">
        <v>99</v>
      </c>
      <c r="Q31" s="14">
        <v>100</v>
      </c>
      <c r="R31" s="14">
        <v>90</v>
      </c>
      <c r="S31" s="14">
        <v>90</v>
      </c>
      <c r="T31" s="14">
        <v>569</v>
      </c>
      <c r="U31" s="14">
        <v>25</v>
      </c>
      <c r="V31" s="14">
        <v>1140</v>
      </c>
      <c r="W31" s="14">
        <v>40</v>
      </c>
      <c r="X31" s="14"/>
      <c r="Y31" s="14"/>
      <c r="Z31" s="16">
        <f t="shared" si="1"/>
        <v>1140</v>
      </c>
      <c r="AA31" s="14"/>
    </row>
    <row r="32" spans="1:27" ht="16.149999999999999" customHeight="1" x14ac:dyDescent="0.2">
      <c r="A32" s="2">
        <v>23</v>
      </c>
      <c r="B32" s="2">
        <v>270</v>
      </c>
      <c r="C32" s="1" t="s">
        <v>23</v>
      </c>
      <c r="D32" s="1" t="s">
        <v>160</v>
      </c>
      <c r="E32" s="15"/>
      <c r="F32" s="2">
        <v>91</v>
      </c>
      <c r="G32" s="14">
        <v>92</v>
      </c>
      <c r="H32" s="14">
        <v>93</v>
      </c>
      <c r="I32" s="14">
        <v>96</v>
      </c>
      <c r="J32" s="14">
        <v>94</v>
      </c>
      <c r="K32" s="14">
        <v>84</v>
      </c>
      <c r="L32" s="14">
        <v>550</v>
      </c>
      <c r="M32" s="14">
        <v>14</v>
      </c>
      <c r="N32" s="14">
        <v>92</v>
      </c>
      <c r="O32" s="14">
        <v>94</v>
      </c>
      <c r="P32" s="14">
        <v>96</v>
      </c>
      <c r="Q32" s="14">
        <v>99</v>
      </c>
      <c r="R32" s="14">
        <v>90</v>
      </c>
      <c r="S32" s="14">
        <v>90</v>
      </c>
      <c r="T32" s="14">
        <v>561</v>
      </c>
      <c r="U32" s="14">
        <v>14</v>
      </c>
      <c r="V32" s="14">
        <v>1111</v>
      </c>
      <c r="W32" s="14">
        <v>28</v>
      </c>
      <c r="X32" s="14"/>
      <c r="Y32" s="14"/>
      <c r="Z32" s="16">
        <f t="shared" si="1"/>
        <v>1111</v>
      </c>
      <c r="AA32" s="14"/>
    </row>
    <row r="33" spans="1:27" ht="16.149999999999999" customHeight="1" x14ac:dyDescent="0.2">
      <c r="A33" s="2">
        <v>24</v>
      </c>
      <c r="B33" s="2">
        <v>268</v>
      </c>
      <c r="C33" s="1" t="s">
        <v>19</v>
      </c>
      <c r="D33" s="1" t="s">
        <v>165</v>
      </c>
      <c r="E33" s="15"/>
      <c r="F33" s="2">
        <v>91</v>
      </c>
      <c r="G33" s="14">
        <v>82</v>
      </c>
      <c r="H33" s="14">
        <v>98</v>
      </c>
      <c r="I33" s="14">
        <v>93</v>
      </c>
      <c r="J33" s="14">
        <v>85</v>
      </c>
      <c r="K33" s="14">
        <v>92</v>
      </c>
      <c r="L33" s="14">
        <v>541</v>
      </c>
      <c r="M33" s="14">
        <v>12</v>
      </c>
      <c r="N33" s="14">
        <v>88</v>
      </c>
      <c r="O33" s="14">
        <v>90</v>
      </c>
      <c r="P33" s="14">
        <v>96</v>
      </c>
      <c r="Q33" s="14">
        <v>94</v>
      </c>
      <c r="R33" s="14">
        <v>83</v>
      </c>
      <c r="S33" s="14">
        <v>90</v>
      </c>
      <c r="T33" s="14">
        <v>541</v>
      </c>
      <c r="U33" s="14">
        <v>4</v>
      </c>
      <c r="V33" s="14">
        <v>1082</v>
      </c>
      <c r="W33" s="14">
        <v>16</v>
      </c>
      <c r="X33" s="14"/>
      <c r="Y33" s="14"/>
      <c r="Z33" s="16">
        <f t="shared" si="1"/>
        <v>1082</v>
      </c>
      <c r="AA33" s="14"/>
    </row>
    <row r="34" spans="1:27" ht="16.149999999999999" customHeight="1" x14ac:dyDescent="0.2">
      <c r="A34" s="2">
        <v>25</v>
      </c>
      <c r="B34" s="2">
        <v>262</v>
      </c>
      <c r="C34" s="1" t="s">
        <v>17</v>
      </c>
      <c r="D34" s="1" t="s">
        <v>162</v>
      </c>
      <c r="E34" s="15">
        <v>1047</v>
      </c>
      <c r="F34" s="2">
        <v>88</v>
      </c>
      <c r="G34" s="14">
        <v>88</v>
      </c>
      <c r="H34" s="14">
        <v>96</v>
      </c>
      <c r="I34" s="14">
        <v>98</v>
      </c>
      <c r="J34" s="14">
        <v>80</v>
      </c>
      <c r="K34" s="14">
        <v>86</v>
      </c>
      <c r="L34" s="14">
        <v>536</v>
      </c>
      <c r="M34" s="14">
        <v>12</v>
      </c>
      <c r="N34" s="14">
        <v>84</v>
      </c>
      <c r="O34" s="14">
        <v>89</v>
      </c>
      <c r="P34" s="14">
        <v>93</v>
      </c>
      <c r="Q34" s="14">
        <v>100</v>
      </c>
      <c r="R34" s="14">
        <v>80</v>
      </c>
      <c r="S34" s="14">
        <v>91</v>
      </c>
      <c r="T34" s="14">
        <v>537</v>
      </c>
      <c r="U34" s="14">
        <v>12</v>
      </c>
      <c r="V34" s="14">
        <v>1073</v>
      </c>
      <c r="W34" s="14">
        <v>24</v>
      </c>
      <c r="X34" s="14"/>
      <c r="Y34" s="14"/>
      <c r="Z34" s="16">
        <f t="shared" si="1"/>
        <v>2120</v>
      </c>
      <c r="AA34" s="14"/>
    </row>
    <row r="35" spans="1:27" ht="16.149999999999999" customHeight="1" x14ac:dyDescent="0.2">
      <c r="A35" s="2">
        <v>26</v>
      </c>
      <c r="B35" s="2">
        <v>213</v>
      </c>
      <c r="C35" s="1" t="s">
        <v>11</v>
      </c>
      <c r="D35" s="1" t="s">
        <v>161</v>
      </c>
      <c r="E35" s="15">
        <v>1037</v>
      </c>
      <c r="F35" s="2">
        <v>92</v>
      </c>
      <c r="G35" s="14">
        <v>91</v>
      </c>
      <c r="H35" s="14">
        <v>93</v>
      </c>
      <c r="I35" s="14">
        <v>93</v>
      </c>
      <c r="J35" s="14">
        <v>78</v>
      </c>
      <c r="K35" s="14">
        <v>74</v>
      </c>
      <c r="L35" s="14">
        <v>521</v>
      </c>
      <c r="M35" s="14">
        <v>11</v>
      </c>
      <c r="N35" s="14">
        <v>85</v>
      </c>
      <c r="O35" s="14">
        <v>87</v>
      </c>
      <c r="P35" s="14">
        <v>96</v>
      </c>
      <c r="Q35" s="14">
        <v>94</v>
      </c>
      <c r="R35" s="14">
        <v>75</v>
      </c>
      <c r="S35" s="14">
        <v>69</v>
      </c>
      <c r="T35" s="14">
        <v>506</v>
      </c>
      <c r="U35" s="14">
        <v>5</v>
      </c>
      <c r="V35" s="14">
        <v>1027</v>
      </c>
      <c r="W35" s="14">
        <v>16</v>
      </c>
      <c r="X35" s="14"/>
      <c r="Y35" s="14"/>
      <c r="Z35" s="16">
        <f t="shared" si="1"/>
        <v>2064</v>
      </c>
      <c r="AA35" s="14"/>
    </row>
  </sheetData>
  <sortState xmlns:xlrd2="http://schemas.microsoft.com/office/spreadsheetml/2017/richdata2" ref="B10:Z17">
    <sortCondition descending="1" ref="X10:X17"/>
    <sortCondition descending="1" ref="W10:W17"/>
    <sortCondition descending="1" ref="T10:T17"/>
    <sortCondition descending="1" ref="S10:S17"/>
  </sortState>
  <printOptions horizontalCentered="1"/>
  <pageMargins left="0.2" right="0.2" top="0.5" bottom="0.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6"/>
  <sheetViews>
    <sheetView workbookViewId="0">
      <selection activeCell="AD26" sqref="AD26"/>
    </sheetView>
  </sheetViews>
  <sheetFormatPr defaultRowHeight="15.75" x14ac:dyDescent="0.25"/>
  <cols>
    <col min="1" max="1" width="5.5703125" style="1" customWidth="1"/>
    <col min="2" max="2" width="5.140625" style="1" bestFit="1" customWidth="1"/>
    <col min="3" max="3" width="12.28515625" style="2" bestFit="1" customWidth="1"/>
    <col min="4" max="4" width="16.85546875" style="1" bestFit="1" customWidth="1"/>
    <col min="5" max="5" width="25.42578125" style="2" bestFit="1" customWidth="1"/>
    <col min="6" max="6" width="4.7109375" style="1" hidden="1" customWidth="1"/>
    <col min="7" max="10" width="4.7109375" hidden="1" customWidth="1"/>
    <col min="11" max="11" width="3.42578125" hidden="1" customWidth="1"/>
    <col min="12" max="12" width="6.28515625" bestFit="1" customWidth="1"/>
    <col min="13" max="13" width="3.85546875" bestFit="1" customWidth="1"/>
    <col min="14" max="14" width="4.7109375" hidden="1" customWidth="1"/>
    <col min="15" max="15" width="3.42578125" hidden="1" customWidth="1"/>
    <col min="16" max="19" width="4.7109375" hidden="1" customWidth="1"/>
    <col min="20" max="20" width="6.28515625" bestFit="1" customWidth="1"/>
    <col min="21" max="21" width="3.85546875" bestFit="1" customWidth="1"/>
    <col min="22" max="22" width="7.5703125" customWidth="1"/>
    <col min="23" max="23" width="3.7109375" bestFit="1" customWidth="1"/>
    <col min="24" max="24" width="7" bestFit="1" customWidth="1"/>
    <col min="25" max="25" width="4.140625" bestFit="1" customWidth="1"/>
    <col min="26" max="26" width="8.28515625" bestFit="1" customWidth="1"/>
    <col min="27" max="27" width="0" hidden="1" customWidth="1"/>
  </cols>
  <sheetData>
    <row r="1" spans="1:30" s="7" customFormat="1" ht="18" x14ac:dyDescent="0.25">
      <c r="A1" s="12" t="s">
        <v>85</v>
      </c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1"/>
      <c r="AB1" s="11"/>
      <c r="AC1" s="11"/>
      <c r="AD1" s="11"/>
    </row>
    <row r="2" spans="1:30" s="7" customFormat="1" ht="18" x14ac:dyDescent="0.25">
      <c r="A2" s="12" t="s">
        <v>86</v>
      </c>
      <c r="B2" s="12"/>
      <c r="C2" s="12"/>
      <c r="D2" s="12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1"/>
      <c r="AB2" s="11"/>
      <c r="AC2" s="11"/>
      <c r="AD2" s="11"/>
    </row>
    <row r="3" spans="1:30" s="7" customFormat="1" ht="18" x14ac:dyDescent="0.25">
      <c r="A3" s="12" t="s">
        <v>99</v>
      </c>
      <c r="B3" s="12"/>
      <c r="C3" s="12"/>
      <c r="D3" s="12"/>
      <c r="E3" s="12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1"/>
      <c r="AB3" s="11"/>
      <c r="AC3" s="11"/>
      <c r="AD3" s="11"/>
    </row>
    <row r="4" spans="1:30" s="8" customFormat="1" ht="18" x14ac:dyDescent="0.25">
      <c r="A4" s="9"/>
      <c r="B4" s="9"/>
      <c r="C4" s="9"/>
      <c r="D4" s="9"/>
      <c r="E4" s="5"/>
      <c r="F4" s="5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10" customFormat="1" ht="18" x14ac:dyDescent="0.25">
      <c r="A5" s="9" t="s">
        <v>88</v>
      </c>
      <c r="B5" s="9"/>
      <c r="C5" s="9"/>
      <c r="D5" s="9"/>
      <c r="E5" s="10" t="s">
        <v>188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0">
        <v>465.6</v>
      </c>
      <c r="AA5" s="5"/>
      <c r="AB5" s="5"/>
      <c r="AC5" s="5"/>
      <c r="AD5" s="5"/>
    </row>
    <row r="6" spans="1:30" s="10" customFormat="1" ht="18" x14ac:dyDescent="0.25">
      <c r="A6" s="10" t="s">
        <v>89</v>
      </c>
      <c r="E6" s="10" t="s">
        <v>189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0">
        <v>464.8</v>
      </c>
      <c r="AA6" s="5"/>
      <c r="AB6" s="5"/>
      <c r="AC6" s="5"/>
      <c r="AD6" s="5"/>
    </row>
    <row r="7" spans="1:30" s="10" customFormat="1" ht="18" x14ac:dyDescent="0.25">
      <c r="A7" s="9" t="s">
        <v>90</v>
      </c>
      <c r="B7" s="9"/>
      <c r="C7" s="9"/>
      <c r="D7" s="9"/>
      <c r="E7" s="10" t="s">
        <v>190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0">
        <v>453.6</v>
      </c>
      <c r="AA7" s="5"/>
      <c r="AB7" s="5"/>
      <c r="AC7" s="5"/>
      <c r="AD7" s="5"/>
    </row>
    <row r="8" spans="1:30" s="10" customFormat="1" ht="18" x14ac:dyDescent="0.25">
      <c r="A8" s="9"/>
      <c r="B8" s="9"/>
      <c r="C8" s="9"/>
      <c r="D8" s="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3" customFormat="1" ht="16.149999999999999" customHeight="1" x14ac:dyDescent="0.25">
      <c r="A9" s="6" t="s">
        <v>84</v>
      </c>
      <c r="B9" s="6" t="s">
        <v>80</v>
      </c>
      <c r="C9" s="3" t="s">
        <v>100</v>
      </c>
      <c r="D9" s="3" t="s">
        <v>101</v>
      </c>
      <c r="E9" s="6" t="s">
        <v>94</v>
      </c>
      <c r="F9" s="6">
        <v>1</v>
      </c>
      <c r="G9" s="6">
        <v>2</v>
      </c>
      <c r="H9" s="6">
        <v>3</v>
      </c>
      <c r="I9" s="6">
        <v>4</v>
      </c>
      <c r="J9" s="6">
        <v>5</v>
      </c>
      <c r="K9" s="6">
        <v>6</v>
      </c>
      <c r="L9" s="6" t="s">
        <v>91</v>
      </c>
      <c r="M9" s="6" t="s">
        <v>95</v>
      </c>
      <c r="N9" s="6">
        <v>1</v>
      </c>
      <c r="O9" s="6">
        <v>2</v>
      </c>
      <c r="P9" s="6">
        <v>3</v>
      </c>
      <c r="Q9" s="6">
        <v>4</v>
      </c>
      <c r="R9" s="6">
        <v>5</v>
      </c>
      <c r="S9" s="6">
        <v>6</v>
      </c>
      <c r="T9" s="6" t="s">
        <v>92</v>
      </c>
      <c r="U9" s="6" t="s">
        <v>93</v>
      </c>
      <c r="V9" s="6" t="s">
        <v>96</v>
      </c>
      <c r="W9" s="6" t="s">
        <v>97</v>
      </c>
      <c r="X9" s="6" t="s">
        <v>186</v>
      </c>
      <c r="Y9" s="6" t="s">
        <v>187</v>
      </c>
      <c r="Z9" s="6" t="s">
        <v>98</v>
      </c>
      <c r="AA9" s="6"/>
      <c r="AB9" s="6"/>
      <c r="AC9" s="6"/>
      <c r="AD9" s="6"/>
    </row>
    <row r="10" spans="1:30" x14ac:dyDescent="0.25">
      <c r="A10" s="2">
        <v>1</v>
      </c>
      <c r="B10" s="2">
        <v>163</v>
      </c>
      <c r="C10" s="1" t="s">
        <v>50</v>
      </c>
      <c r="D10" s="1" t="s">
        <v>127</v>
      </c>
      <c r="E10" s="15">
        <v>1162</v>
      </c>
      <c r="F10" s="2">
        <v>98</v>
      </c>
      <c r="G10" s="14">
        <v>99</v>
      </c>
      <c r="H10" s="14">
        <v>99</v>
      </c>
      <c r="I10" s="14">
        <v>98</v>
      </c>
      <c r="J10" s="14">
        <v>95</v>
      </c>
      <c r="K10" s="14">
        <v>98</v>
      </c>
      <c r="L10" s="14">
        <v>587</v>
      </c>
      <c r="M10" s="14">
        <v>26</v>
      </c>
      <c r="N10" s="14">
        <v>97</v>
      </c>
      <c r="O10" s="14">
        <v>98</v>
      </c>
      <c r="P10" s="14">
        <v>100</v>
      </c>
      <c r="Q10" s="14">
        <v>99</v>
      </c>
      <c r="R10" s="14">
        <v>96</v>
      </c>
      <c r="S10" s="14">
        <v>98</v>
      </c>
      <c r="T10" s="14">
        <f t="shared" ref="T10:T55" si="0">SUM(N10:S10)</f>
        <v>588</v>
      </c>
      <c r="U10" s="14">
        <v>34</v>
      </c>
      <c r="V10" s="14">
        <f t="shared" ref="V10:V55" si="1">T10+L10</f>
        <v>1175</v>
      </c>
      <c r="W10" s="14">
        <f t="shared" ref="W10:W55" si="2">U10+M10</f>
        <v>60</v>
      </c>
      <c r="X10" s="16">
        <v>465.6</v>
      </c>
      <c r="Y10" s="16">
        <v>4</v>
      </c>
      <c r="Z10" s="16">
        <f>E10+V10+Y10</f>
        <v>2341</v>
      </c>
      <c r="AA10" s="14"/>
    </row>
    <row r="11" spans="1:30" x14ac:dyDescent="0.25">
      <c r="A11" s="2">
        <v>2</v>
      </c>
      <c r="B11" s="2">
        <v>170</v>
      </c>
      <c r="C11" s="1" t="s">
        <v>48</v>
      </c>
      <c r="D11" s="1" t="s">
        <v>110</v>
      </c>
      <c r="E11" s="15">
        <v>1176</v>
      </c>
      <c r="F11" s="2">
        <v>98</v>
      </c>
      <c r="G11" s="14">
        <v>98</v>
      </c>
      <c r="H11" s="14">
        <v>100</v>
      </c>
      <c r="I11" s="14">
        <v>100</v>
      </c>
      <c r="J11" s="14">
        <v>100</v>
      </c>
      <c r="K11" s="14">
        <v>97</v>
      </c>
      <c r="L11" s="14">
        <v>593</v>
      </c>
      <c r="M11" s="14">
        <v>37</v>
      </c>
      <c r="N11" s="14">
        <v>98</v>
      </c>
      <c r="O11" s="14">
        <v>97</v>
      </c>
      <c r="P11" s="14">
        <v>100</v>
      </c>
      <c r="Q11" s="14">
        <v>99</v>
      </c>
      <c r="R11" s="14">
        <v>100</v>
      </c>
      <c r="S11" s="14">
        <v>100</v>
      </c>
      <c r="T11" s="14">
        <f t="shared" si="0"/>
        <v>594</v>
      </c>
      <c r="U11" s="14">
        <v>46</v>
      </c>
      <c r="V11" s="14">
        <f t="shared" si="1"/>
        <v>1187</v>
      </c>
      <c r="W11" s="14">
        <f t="shared" si="2"/>
        <v>83</v>
      </c>
      <c r="X11" s="16">
        <v>464.8</v>
      </c>
      <c r="Y11" s="16">
        <v>3.5</v>
      </c>
      <c r="Z11" s="16">
        <f t="shared" ref="Z11:Z55" si="3">E11+V11+Y11</f>
        <v>2366.5</v>
      </c>
      <c r="AA11" s="14"/>
    </row>
    <row r="12" spans="1:30" x14ac:dyDescent="0.25">
      <c r="A12" s="2">
        <v>3</v>
      </c>
      <c r="B12" s="2">
        <v>172</v>
      </c>
      <c r="C12" s="1" t="s">
        <v>45</v>
      </c>
      <c r="D12" s="1" t="s">
        <v>111</v>
      </c>
      <c r="E12" s="15">
        <v>1180.5</v>
      </c>
      <c r="F12" s="2">
        <v>98</v>
      </c>
      <c r="G12" s="14">
        <v>100</v>
      </c>
      <c r="H12" s="14">
        <v>100</v>
      </c>
      <c r="I12" s="14">
        <v>99</v>
      </c>
      <c r="J12" s="14">
        <v>94</v>
      </c>
      <c r="K12" s="14">
        <v>99</v>
      </c>
      <c r="L12" s="14">
        <v>590</v>
      </c>
      <c r="M12" s="14">
        <v>33</v>
      </c>
      <c r="N12" s="14">
        <v>99</v>
      </c>
      <c r="O12" s="14">
        <v>97</v>
      </c>
      <c r="P12" s="14">
        <v>100</v>
      </c>
      <c r="Q12" s="14">
        <v>100</v>
      </c>
      <c r="R12" s="14">
        <v>97</v>
      </c>
      <c r="S12" s="14">
        <v>96</v>
      </c>
      <c r="T12" s="14">
        <f t="shared" si="0"/>
        <v>589</v>
      </c>
      <c r="U12" s="14">
        <v>33</v>
      </c>
      <c r="V12" s="14">
        <f t="shared" si="1"/>
        <v>1179</v>
      </c>
      <c r="W12" s="14">
        <f t="shared" si="2"/>
        <v>66</v>
      </c>
      <c r="X12" s="16">
        <v>453.6</v>
      </c>
      <c r="Y12" s="16">
        <v>3</v>
      </c>
      <c r="Z12" s="16">
        <f t="shared" si="3"/>
        <v>2362.5</v>
      </c>
      <c r="AA12" s="14"/>
    </row>
    <row r="13" spans="1:30" x14ac:dyDescent="0.25">
      <c r="A13" s="2">
        <v>4</v>
      </c>
      <c r="B13" s="2">
        <v>157</v>
      </c>
      <c r="C13" s="1" t="s">
        <v>29</v>
      </c>
      <c r="D13" s="1" t="s">
        <v>126</v>
      </c>
      <c r="E13" s="15">
        <v>1158</v>
      </c>
      <c r="F13" s="2">
        <v>99</v>
      </c>
      <c r="G13" s="14">
        <v>97</v>
      </c>
      <c r="H13" s="14">
        <v>99</v>
      </c>
      <c r="I13" s="14">
        <v>100</v>
      </c>
      <c r="J13" s="14">
        <v>96</v>
      </c>
      <c r="K13" s="14">
        <v>97</v>
      </c>
      <c r="L13" s="14">
        <v>588</v>
      </c>
      <c r="M13" s="14">
        <v>33</v>
      </c>
      <c r="N13" s="14">
        <v>95</v>
      </c>
      <c r="O13" s="14">
        <v>98</v>
      </c>
      <c r="P13" s="14">
        <v>98</v>
      </c>
      <c r="Q13" s="14">
        <v>100</v>
      </c>
      <c r="R13" s="14">
        <v>96</v>
      </c>
      <c r="S13" s="14">
        <v>99</v>
      </c>
      <c r="T13" s="14">
        <f t="shared" si="0"/>
        <v>586</v>
      </c>
      <c r="U13" s="14">
        <v>37</v>
      </c>
      <c r="V13" s="14">
        <f t="shared" si="1"/>
        <v>1174</v>
      </c>
      <c r="W13" s="14">
        <f t="shared" si="2"/>
        <v>70</v>
      </c>
      <c r="X13" s="16">
        <v>441.9</v>
      </c>
      <c r="Y13" s="16">
        <v>2.5</v>
      </c>
      <c r="Z13" s="16">
        <f t="shared" si="3"/>
        <v>2334.5</v>
      </c>
      <c r="AA13" s="14"/>
    </row>
    <row r="14" spans="1:30" x14ac:dyDescent="0.25">
      <c r="A14" s="2">
        <v>5</v>
      </c>
      <c r="B14" s="2">
        <v>155</v>
      </c>
      <c r="C14" s="1" t="s">
        <v>25</v>
      </c>
      <c r="D14" s="1" t="s">
        <v>128</v>
      </c>
      <c r="E14" s="15">
        <v>1156</v>
      </c>
      <c r="F14" s="2">
        <v>95</v>
      </c>
      <c r="G14" s="14">
        <v>98</v>
      </c>
      <c r="H14" s="14">
        <v>100</v>
      </c>
      <c r="I14" s="14">
        <v>100</v>
      </c>
      <c r="J14" s="14">
        <v>95</v>
      </c>
      <c r="K14" s="14">
        <v>99</v>
      </c>
      <c r="L14" s="14">
        <v>587</v>
      </c>
      <c r="M14" s="14">
        <v>34</v>
      </c>
      <c r="N14" s="14">
        <v>97</v>
      </c>
      <c r="O14" s="14">
        <v>99</v>
      </c>
      <c r="P14" s="14">
        <v>98</v>
      </c>
      <c r="Q14" s="14">
        <v>98</v>
      </c>
      <c r="R14" s="14">
        <v>96</v>
      </c>
      <c r="S14" s="14">
        <v>99</v>
      </c>
      <c r="T14" s="14">
        <f t="shared" si="0"/>
        <v>587</v>
      </c>
      <c r="U14" s="14">
        <v>25</v>
      </c>
      <c r="V14" s="14">
        <f t="shared" si="1"/>
        <v>1174</v>
      </c>
      <c r="W14" s="14">
        <f t="shared" si="2"/>
        <v>59</v>
      </c>
      <c r="X14" s="16">
        <v>431.1</v>
      </c>
      <c r="Y14" s="16">
        <v>2</v>
      </c>
      <c r="Z14" s="16">
        <f t="shared" si="3"/>
        <v>2332</v>
      </c>
      <c r="AA14" s="14"/>
    </row>
    <row r="15" spans="1:30" x14ac:dyDescent="0.25">
      <c r="A15" s="2">
        <v>6</v>
      </c>
      <c r="B15" s="2">
        <v>146</v>
      </c>
      <c r="C15" s="1" t="s">
        <v>31</v>
      </c>
      <c r="D15" s="1" t="s">
        <v>115</v>
      </c>
      <c r="E15" s="15">
        <v>1150</v>
      </c>
      <c r="F15" s="2">
        <v>99</v>
      </c>
      <c r="G15" s="14">
        <v>100</v>
      </c>
      <c r="H15" s="14">
        <v>100</v>
      </c>
      <c r="I15" s="14">
        <v>98</v>
      </c>
      <c r="J15" s="14">
        <v>99</v>
      </c>
      <c r="K15" s="14">
        <v>99</v>
      </c>
      <c r="L15" s="14">
        <v>595</v>
      </c>
      <c r="M15" s="14">
        <v>36</v>
      </c>
      <c r="N15" s="14">
        <v>96</v>
      </c>
      <c r="O15" s="14">
        <v>98</v>
      </c>
      <c r="P15" s="14">
        <v>98</v>
      </c>
      <c r="Q15" s="14">
        <v>98</v>
      </c>
      <c r="R15" s="14">
        <v>98</v>
      </c>
      <c r="S15" s="14">
        <v>96</v>
      </c>
      <c r="T15" s="14">
        <f t="shared" si="0"/>
        <v>584</v>
      </c>
      <c r="U15" s="14">
        <v>26</v>
      </c>
      <c r="V15" s="14">
        <f t="shared" si="1"/>
        <v>1179</v>
      </c>
      <c r="W15" s="14">
        <f t="shared" si="2"/>
        <v>62</v>
      </c>
      <c r="X15" s="16">
        <v>420.3</v>
      </c>
      <c r="Y15" s="16">
        <v>1.5</v>
      </c>
      <c r="Z15" s="16">
        <f t="shared" si="3"/>
        <v>2330.5</v>
      </c>
      <c r="AA15" s="14"/>
    </row>
    <row r="16" spans="1:30" x14ac:dyDescent="0.25">
      <c r="A16" s="2">
        <v>7</v>
      </c>
      <c r="B16" s="2">
        <v>169</v>
      </c>
      <c r="C16" s="1" t="s">
        <v>38</v>
      </c>
      <c r="D16" s="1" t="s">
        <v>131</v>
      </c>
      <c r="E16" s="15">
        <v>1173</v>
      </c>
      <c r="F16" s="2">
        <v>99</v>
      </c>
      <c r="G16" s="14">
        <v>99</v>
      </c>
      <c r="H16" s="14">
        <v>99</v>
      </c>
      <c r="I16" s="14">
        <v>96</v>
      </c>
      <c r="J16" s="14">
        <v>97</v>
      </c>
      <c r="K16" s="14">
        <v>97</v>
      </c>
      <c r="L16" s="14">
        <v>587</v>
      </c>
      <c r="M16" s="14">
        <v>30</v>
      </c>
      <c r="N16" s="14">
        <v>100</v>
      </c>
      <c r="O16" s="14">
        <v>95</v>
      </c>
      <c r="P16" s="14">
        <v>99</v>
      </c>
      <c r="Q16" s="14">
        <v>99</v>
      </c>
      <c r="R16" s="14">
        <v>97</v>
      </c>
      <c r="S16" s="14">
        <v>97</v>
      </c>
      <c r="T16" s="14">
        <f t="shared" si="0"/>
        <v>587</v>
      </c>
      <c r="U16" s="14">
        <v>28</v>
      </c>
      <c r="V16" s="14">
        <f t="shared" si="1"/>
        <v>1174</v>
      </c>
      <c r="W16" s="14">
        <f t="shared" si="2"/>
        <v>58</v>
      </c>
      <c r="X16" s="16">
        <v>409.5</v>
      </c>
      <c r="Y16" s="16">
        <v>1</v>
      </c>
      <c r="Z16" s="16">
        <f t="shared" si="3"/>
        <v>2348</v>
      </c>
      <c r="AA16" s="14"/>
    </row>
    <row r="17" spans="1:27" x14ac:dyDescent="0.25">
      <c r="A17" s="2">
        <v>8</v>
      </c>
      <c r="B17" s="2">
        <v>148</v>
      </c>
      <c r="C17" s="1" t="s">
        <v>53</v>
      </c>
      <c r="D17" s="1" t="s">
        <v>124</v>
      </c>
      <c r="E17" s="15">
        <v>1169.5</v>
      </c>
      <c r="F17" s="2">
        <v>97</v>
      </c>
      <c r="G17" s="14">
        <v>98</v>
      </c>
      <c r="H17" s="14">
        <v>100</v>
      </c>
      <c r="I17" s="14">
        <v>100</v>
      </c>
      <c r="J17" s="14">
        <v>98</v>
      </c>
      <c r="K17" s="14">
        <v>95</v>
      </c>
      <c r="L17" s="14">
        <v>588</v>
      </c>
      <c r="M17" s="14">
        <v>34</v>
      </c>
      <c r="N17" s="14">
        <v>97</v>
      </c>
      <c r="O17" s="14">
        <v>98</v>
      </c>
      <c r="P17" s="14">
        <v>100</v>
      </c>
      <c r="Q17" s="14">
        <v>100</v>
      </c>
      <c r="R17" s="14">
        <v>98</v>
      </c>
      <c r="S17" s="14">
        <v>98</v>
      </c>
      <c r="T17" s="14">
        <f t="shared" si="0"/>
        <v>591</v>
      </c>
      <c r="U17" s="14">
        <v>31</v>
      </c>
      <c r="V17" s="14">
        <f t="shared" si="1"/>
        <v>1179</v>
      </c>
      <c r="W17" s="14">
        <f t="shared" si="2"/>
        <v>65</v>
      </c>
      <c r="X17" s="16">
        <v>409.2</v>
      </c>
      <c r="Y17" s="16">
        <v>0.5</v>
      </c>
      <c r="Z17" s="16">
        <f t="shared" si="3"/>
        <v>2349</v>
      </c>
      <c r="AA17" s="14"/>
    </row>
    <row r="18" spans="1:27" x14ac:dyDescent="0.25">
      <c r="A18" s="2">
        <v>9</v>
      </c>
      <c r="B18" s="2">
        <v>149</v>
      </c>
      <c r="C18" s="1" t="s">
        <v>41</v>
      </c>
      <c r="D18" s="1" t="s">
        <v>116</v>
      </c>
      <c r="E18" s="15">
        <v>1151</v>
      </c>
      <c r="F18" s="2">
        <v>96</v>
      </c>
      <c r="G18" s="14">
        <v>99</v>
      </c>
      <c r="H18" s="14">
        <v>99</v>
      </c>
      <c r="I18" s="14">
        <v>100</v>
      </c>
      <c r="J18" s="14">
        <v>98</v>
      </c>
      <c r="K18" s="14">
        <v>98</v>
      </c>
      <c r="L18" s="14">
        <v>590</v>
      </c>
      <c r="M18" s="14">
        <v>26</v>
      </c>
      <c r="N18" s="14">
        <v>100</v>
      </c>
      <c r="O18" s="14">
        <v>99</v>
      </c>
      <c r="P18" s="14">
        <v>97</v>
      </c>
      <c r="Q18" s="14">
        <v>97</v>
      </c>
      <c r="R18" s="14">
        <v>95</v>
      </c>
      <c r="S18" s="14">
        <v>96</v>
      </c>
      <c r="T18" s="14">
        <f t="shared" si="0"/>
        <v>584</v>
      </c>
      <c r="U18" s="14">
        <v>27</v>
      </c>
      <c r="V18" s="14">
        <f t="shared" si="1"/>
        <v>1174</v>
      </c>
      <c r="W18" s="14">
        <f t="shared" si="2"/>
        <v>53</v>
      </c>
      <c r="X18" s="16"/>
      <c r="Y18" s="16"/>
      <c r="Z18" s="16">
        <f t="shared" si="3"/>
        <v>2325</v>
      </c>
      <c r="AA18" s="14"/>
    </row>
    <row r="19" spans="1:27" x14ac:dyDescent="0.25">
      <c r="A19" s="2">
        <v>10</v>
      </c>
      <c r="B19" s="2">
        <v>300</v>
      </c>
      <c r="C19" s="1" t="s">
        <v>49</v>
      </c>
      <c r="D19" s="1" t="s">
        <v>134</v>
      </c>
      <c r="E19" s="15">
        <v>1168.5</v>
      </c>
      <c r="F19" s="2">
        <v>98</v>
      </c>
      <c r="G19" s="14">
        <v>96</v>
      </c>
      <c r="H19" s="14">
        <v>97</v>
      </c>
      <c r="I19" s="14">
        <v>100</v>
      </c>
      <c r="J19" s="14">
        <v>98</v>
      </c>
      <c r="K19" s="14">
        <v>96</v>
      </c>
      <c r="L19" s="14">
        <v>585</v>
      </c>
      <c r="M19" s="14">
        <v>31</v>
      </c>
      <c r="N19" s="14">
        <v>97</v>
      </c>
      <c r="O19" s="14">
        <v>98</v>
      </c>
      <c r="P19" s="14">
        <v>100</v>
      </c>
      <c r="Q19" s="14">
        <v>100</v>
      </c>
      <c r="R19" s="14">
        <v>96</v>
      </c>
      <c r="S19" s="14">
        <v>97</v>
      </c>
      <c r="T19" s="14">
        <f t="shared" si="0"/>
        <v>588</v>
      </c>
      <c r="U19" s="14">
        <v>31</v>
      </c>
      <c r="V19" s="14">
        <f t="shared" si="1"/>
        <v>1173</v>
      </c>
      <c r="W19" s="14">
        <f t="shared" si="2"/>
        <v>62</v>
      </c>
      <c r="X19" s="16"/>
      <c r="Y19" s="16"/>
      <c r="Z19" s="16">
        <f t="shared" si="3"/>
        <v>2341.5</v>
      </c>
      <c r="AA19" s="14"/>
    </row>
    <row r="20" spans="1:27" x14ac:dyDescent="0.25">
      <c r="A20" s="2">
        <v>11</v>
      </c>
      <c r="B20" s="2">
        <v>164</v>
      </c>
      <c r="C20" s="1" t="s">
        <v>55</v>
      </c>
      <c r="D20" s="1" t="s">
        <v>132</v>
      </c>
      <c r="E20" s="15">
        <v>1163</v>
      </c>
      <c r="F20" s="2">
        <v>97</v>
      </c>
      <c r="G20" s="14">
        <v>99</v>
      </c>
      <c r="H20" s="14">
        <v>100</v>
      </c>
      <c r="I20" s="14">
        <v>99</v>
      </c>
      <c r="J20" s="14">
        <v>96</v>
      </c>
      <c r="K20" s="14">
        <v>96</v>
      </c>
      <c r="L20" s="14">
        <v>587</v>
      </c>
      <c r="M20" s="14">
        <v>34</v>
      </c>
      <c r="N20" s="14">
        <v>97</v>
      </c>
      <c r="O20" s="14">
        <v>99</v>
      </c>
      <c r="P20" s="14">
        <v>99</v>
      </c>
      <c r="Q20" s="14">
        <v>100</v>
      </c>
      <c r="R20" s="14">
        <v>93</v>
      </c>
      <c r="S20" s="14">
        <v>97</v>
      </c>
      <c r="T20" s="14">
        <f t="shared" si="0"/>
        <v>585</v>
      </c>
      <c r="U20" s="14">
        <v>30</v>
      </c>
      <c r="V20" s="14">
        <f t="shared" si="1"/>
        <v>1172</v>
      </c>
      <c r="W20" s="14">
        <f t="shared" si="2"/>
        <v>64</v>
      </c>
      <c r="X20" s="16"/>
      <c r="Y20" s="16"/>
      <c r="Z20" s="16">
        <f t="shared" si="3"/>
        <v>2335</v>
      </c>
      <c r="AA20" s="14"/>
    </row>
    <row r="21" spans="1:27" x14ac:dyDescent="0.25">
      <c r="A21" s="2">
        <v>12</v>
      </c>
      <c r="B21" s="2">
        <v>171</v>
      </c>
      <c r="C21" s="1" t="s">
        <v>40</v>
      </c>
      <c r="D21" s="1" t="s">
        <v>108</v>
      </c>
      <c r="E21" s="15">
        <v>1165</v>
      </c>
      <c r="F21" s="2">
        <v>97</v>
      </c>
      <c r="G21" s="14">
        <v>98</v>
      </c>
      <c r="H21" s="14">
        <v>99</v>
      </c>
      <c r="I21" s="14">
        <v>97</v>
      </c>
      <c r="J21" s="14">
        <v>98</v>
      </c>
      <c r="K21" s="14">
        <v>95</v>
      </c>
      <c r="L21" s="14">
        <v>584</v>
      </c>
      <c r="M21" s="14">
        <v>30</v>
      </c>
      <c r="N21" s="14">
        <v>97</v>
      </c>
      <c r="O21" s="14">
        <v>98</v>
      </c>
      <c r="P21" s="14">
        <v>98</v>
      </c>
      <c r="Q21" s="14">
        <v>100</v>
      </c>
      <c r="R21" s="14">
        <v>99</v>
      </c>
      <c r="S21" s="14">
        <v>96</v>
      </c>
      <c r="T21" s="14">
        <f t="shared" si="0"/>
        <v>588</v>
      </c>
      <c r="U21" s="14">
        <v>28</v>
      </c>
      <c r="V21" s="14">
        <f t="shared" si="1"/>
        <v>1172</v>
      </c>
      <c r="W21" s="14">
        <f t="shared" si="2"/>
        <v>58</v>
      </c>
      <c r="X21" s="16"/>
      <c r="Y21" s="16"/>
      <c r="Z21" s="16">
        <f t="shared" si="3"/>
        <v>2337</v>
      </c>
      <c r="AA21" s="14"/>
    </row>
    <row r="22" spans="1:27" x14ac:dyDescent="0.25">
      <c r="A22" s="2">
        <v>13</v>
      </c>
      <c r="B22" s="2">
        <v>156</v>
      </c>
      <c r="C22" s="1" t="s">
        <v>33</v>
      </c>
      <c r="D22" s="1" t="s">
        <v>130</v>
      </c>
      <c r="E22" s="15">
        <v>1158</v>
      </c>
      <c r="F22" s="2">
        <v>97</v>
      </c>
      <c r="G22" s="14">
        <v>96</v>
      </c>
      <c r="H22" s="14">
        <v>98</v>
      </c>
      <c r="I22" s="14">
        <v>99</v>
      </c>
      <c r="J22" s="14">
        <v>93</v>
      </c>
      <c r="K22" s="14">
        <v>98</v>
      </c>
      <c r="L22" s="14">
        <v>581</v>
      </c>
      <c r="M22" s="14">
        <v>18</v>
      </c>
      <c r="N22" s="14">
        <v>97</v>
      </c>
      <c r="O22" s="14">
        <v>98</v>
      </c>
      <c r="P22" s="14">
        <v>100</v>
      </c>
      <c r="Q22" s="14">
        <v>99</v>
      </c>
      <c r="R22" s="14">
        <v>99</v>
      </c>
      <c r="S22" s="14">
        <v>98</v>
      </c>
      <c r="T22" s="14">
        <f t="shared" si="0"/>
        <v>591</v>
      </c>
      <c r="U22" s="14">
        <v>34</v>
      </c>
      <c r="V22" s="14">
        <f t="shared" si="1"/>
        <v>1172</v>
      </c>
      <c r="W22" s="14">
        <f t="shared" si="2"/>
        <v>52</v>
      </c>
      <c r="X22" s="16"/>
      <c r="Y22" s="16"/>
      <c r="Z22" s="16">
        <f t="shared" si="3"/>
        <v>2330</v>
      </c>
      <c r="AA22" s="14"/>
    </row>
    <row r="23" spans="1:27" x14ac:dyDescent="0.25">
      <c r="A23" s="2">
        <v>14</v>
      </c>
      <c r="B23" s="2">
        <v>363</v>
      </c>
      <c r="C23" s="1" t="s">
        <v>26</v>
      </c>
      <c r="D23" s="1" t="s">
        <v>138</v>
      </c>
      <c r="E23" s="15"/>
      <c r="F23" s="2">
        <v>98</v>
      </c>
      <c r="G23" s="14">
        <v>95</v>
      </c>
      <c r="H23" s="14">
        <v>99</v>
      </c>
      <c r="I23" s="14">
        <v>97</v>
      </c>
      <c r="J23" s="14">
        <v>96</v>
      </c>
      <c r="K23" s="14">
        <v>96</v>
      </c>
      <c r="L23" s="14">
        <v>581</v>
      </c>
      <c r="M23" s="14">
        <v>26</v>
      </c>
      <c r="N23" s="14">
        <v>99</v>
      </c>
      <c r="O23" s="14">
        <v>99</v>
      </c>
      <c r="P23" s="14">
        <v>100</v>
      </c>
      <c r="Q23" s="14">
        <v>98</v>
      </c>
      <c r="R23" s="14">
        <v>95</v>
      </c>
      <c r="S23" s="14">
        <v>99</v>
      </c>
      <c r="T23" s="14">
        <f t="shared" si="0"/>
        <v>590</v>
      </c>
      <c r="U23" s="14">
        <v>30</v>
      </c>
      <c r="V23" s="14">
        <f t="shared" si="1"/>
        <v>1171</v>
      </c>
      <c r="W23" s="14">
        <f t="shared" si="2"/>
        <v>56</v>
      </c>
      <c r="X23" s="16"/>
      <c r="Y23" s="16"/>
      <c r="Z23" s="16">
        <f t="shared" si="3"/>
        <v>1171</v>
      </c>
      <c r="AA23" s="14"/>
    </row>
    <row r="24" spans="1:27" x14ac:dyDescent="0.25">
      <c r="A24" s="2">
        <v>15</v>
      </c>
      <c r="B24" s="2">
        <v>305</v>
      </c>
      <c r="C24" s="1" t="s">
        <v>59</v>
      </c>
      <c r="D24" s="1" t="s">
        <v>102</v>
      </c>
      <c r="E24" s="15">
        <v>1147</v>
      </c>
      <c r="F24" s="2">
        <v>96</v>
      </c>
      <c r="G24" s="14">
        <v>99</v>
      </c>
      <c r="H24" s="14">
        <v>100</v>
      </c>
      <c r="I24" s="14">
        <v>100</v>
      </c>
      <c r="J24" s="14">
        <v>91</v>
      </c>
      <c r="K24" s="14">
        <v>96</v>
      </c>
      <c r="L24" s="14">
        <v>582</v>
      </c>
      <c r="M24" s="14">
        <v>36</v>
      </c>
      <c r="N24" s="14">
        <v>98</v>
      </c>
      <c r="O24" s="14">
        <v>99</v>
      </c>
      <c r="P24" s="14">
        <v>99</v>
      </c>
      <c r="Q24" s="14">
        <v>99</v>
      </c>
      <c r="R24" s="14">
        <v>93</v>
      </c>
      <c r="S24" s="14">
        <v>100</v>
      </c>
      <c r="T24" s="14">
        <f t="shared" si="0"/>
        <v>588</v>
      </c>
      <c r="U24" s="14">
        <v>31</v>
      </c>
      <c r="V24" s="14">
        <f t="shared" si="1"/>
        <v>1170</v>
      </c>
      <c r="W24" s="14">
        <f t="shared" si="2"/>
        <v>67</v>
      </c>
      <c r="X24" s="16"/>
      <c r="Y24" s="16"/>
      <c r="Z24" s="16">
        <f t="shared" si="3"/>
        <v>2317</v>
      </c>
      <c r="AA24" s="14"/>
    </row>
    <row r="25" spans="1:27" x14ac:dyDescent="0.25">
      <c r="A25" s="2">
        <v>16</v>
      </c>
      <c r="B25" s="2">
        <v>144</v>
      </c>
      <c r="C25" s="1" t="s">
        <v>36</v>
      </c>
      <c r="D25" s="1" t="s">
        <v>146</v>
      </c>
      <c r="E25" s="15">
        <v>1145</v>
      </c>
      <c r="F25" s="2">
        <v>98</v>
      </c>
      <c r="G25" s="14">
        <v>98</v>
      </c>
      <c r="H25" s="14">
        <v>97</v>
      </c>
      <c r="I25" s="14">
        <v>98</v>
      </c>
      <c r="J25" s="14">
        <v>96</v>
      </c>
      <c r="K25" s="14">
        <v>98</v>
      </c>
      <c r="L25" s="14">
        <v>585</v>
      </c>
      <c r="M25" s="14">
        <v>27</v>
      </c>
      <c r="N25" s="14">
        <v>99</v>
      </c>
      <c r="O25" s="14">
        <v>97</v>
      </c>
      <c r="P25" s="14">
        <v>100</v>
      </c>
      <c r="Q25" s="14">
        <v>100</v>
      </c>
      <c r="R25" s="14">
        <v>98</v>
      </c>
      <c r="S25" s="14">
        <v>91</v>
      </c>
      <c r="T25" s="14">
        <f t="shared" si="0"/>
        <v>585</v>
      </c>
      <c r="U25" s="14">
        <v>33</v>
      </c>
      <c r="V25" s="14">
        <f t="shared" si="1"/>
        <v>1170</v>
      </c>
      <c r="W25" s="14">
        <f t="shared" si="2"/>
        <v>60</v>
      </c>
      <c r="X25" s="16"/>
      <c r="Y25" s="16"/>
      <c r="Z25" s="16">
        <f t="shared" si="3"/>
        <v>2315</v>
      </c>
      <c r="AA25" s="14"/>
    </row>
    <row r="26" spans="1:27" x14ac:dyDescent="0.25">
      <c r="A26" s="2">
        <v>17</v>
      </c>
      <c r="B26" s="2">
        <v>166</v>
      </c>
      <c r="C26" s="1" t="s">
        <v>58</v>
      </c>
      <c r="D26" s="1" t="s">
        <v>109</v>
      </c>
      <c r="E26" s="15">
        <v>1171.5</v>
      </c>
      <c r="F26" s="2">
        <v>98</v>
      </c>
      <c r="G26" s="14">
        <v>98</v>
      </c>
      <c r="H26" s="14">
        <v>97</v>
      </c>
      <c r="I26" s="14">
        <v>93</v>
      </c>
      <c r="J26" s="14">
        <v>95</v>
      </c>
      <c r="K26" s="14">
        <v>98</v>
      </c>
      <c r="L26" s="14">
        <v>579</v>
      </c>
      <c r="M26" s="14">
        <v>29</v>
      </c>
      <c r="N26" s="14">
        <v>98</v>
      </c>
      <c r="O26" s="14">
        <v>99</v>
      </c>
      <c r="P26" s="14">
        <v>98</v>
      </c>
      <c r="Q26" s="14">
        <v>99</v>
      </c>
      <c r="R26" s="14">
        <v>98</v>
      </c>
      <c r="S26" s="14">
        <v>98</v>
      </c>
      <c r="T26" s="14">
        <f t="shared" si="0"/>
        <v>590</v>
      </c>
      <c r="U26" s="14">
        <v>30</v>
      </c>
      <c r="V26" s="14">
        <f t="shared" si="1"/>
        <v>1169</v>
      </c>
      <c r="W26" s="14">
        <f t="shared" si="2"/>
        <v>59</v>
      </c>
      <c r="X26" s="16"/>
      <c r="Y26" s="16"/>
      <c r="Z26" s="16">
        <f t="shared" si="3"/>
        <v>2340.5</v>
      </c>
      <c r="AA26" s="14"/>
    </row>
    <row r="27" spans="1:27" x14ac:dyDescent="0.25">
      <c r="A27" s="2">
        <v>18</v>
      </c>
      <c r="B27" s="2">
        <v>165</v>
      </c>
      <c r="C27" s="1" t="s">
        <v>52</v>
      </c>
      <c r="D27" s="1" t="s">
        <v>135</v>
      </c>
      <c r="E27" s="15">
        <v>1161</v>
      </c>
      <c r="F27" s="2">
        <v>97</v>
      </c>
      <c r="G27" s="14">
        <v>96</v>
      </c>
      <c r="H27" s="14">
        <v>99</v>
      </c>
      <c r="I27" s="14">
        <v>100</v>
      </c>
      <c r="J27" s="14">
        <v>97</v>
      </c>
      <c r="K27" s="14">
        <v>97</v>
      </c>
      <c r="L27" s="14">
        <v>586</v>
      </c>
      <c r="M27" s="14">
        <v>24</v>
      </c>
      <c r="N27" s="14">
        <v>99</v>
      </c>
      <c r="O27" s="14">
        <v>98</v>
      </c>
      <c r="P27" s="14">
        <v>99</v>
      </c>
      <c r="Q27" s="14">
        <v>98</v>
      </c>
      <c r="R27" s="14">
        <v>94</v>
      </c>
      <c r="S27" s="14">
        <v>94</v>
      </c>
      <c r="T27" s="14">
        <f t="shared" si="0"/>
        <v>582</v>
      </c>
      <c r="U27" s="14">
        <v>28</v>
      </c>
      <c r="V27" s="14">
        <f t="shared" si="1"/>
        <v>1168</v>
      </c>
      <c r="W27" s="14">
        <f t="shared" si="2"/>
        <v>52</v>
      </c>
      <c r="X27" s="16"/>
      <c r="Y27" s="16"/>
      <c r="Z27" s="16">
        <f t="shared" si="3"/>
        <v>2329</v>
      </c>
      <c r="AA27" s="14"/>
    </row>
    <row r="28" spans="1:27" x14ac:dyDescent="0.25">
      <c r="A28" s="2">
        <v>19</v>
      </c>
      <c r="B28" s="2">
        <v>161</v>
      </c>
      <c r="C28" s="1" t="s">
        <v>32</v>
      </c>
      <c r="D28" s="1" t="s">
        <v>129</v>
      </c>
      <c r="E28" s="15">
        <v>1152</v>
      </c>
      <c r="F28" s="2">
        <v>94</v>
      </c>
      <c r="G28" s="14">
        <v>97</v>
      </c>
      <c r="H28" s="14">
        <v>99</v>
      </c>
      <c r="I28" s="14">
        <v>98</v>
      </c>
      <c r="J28" s="14">
        <v>95</v>
      </c>
      <c r="K28" s="14">
        <v>96</v>
      </c>
      <c r="L28" s="14">
        <v>579</v>
      </c>
      <c r="M28" s="14">
        <v>26</v>
      </c>
      <c r="N28" s="14">
        <v>97</v>
      </c>
      <c r="O28" s="14">
        <v>97</v>
      </c>
      <c r="P28" s="14">
        <v>99</v>
      </c>
      <c r="Q28" s="14">
        <v>100</v>
      </c>
      <c r="R28" s="14">
        <v>97</v>
      </c>
      <c r="S28" s="14">
        <v>97</v>
      </c>
      <c r="T28" s="14">
        <f t="shared" si="0"/>
        <v>587</v>
      </c>
      <c r="U28" s="14">
        <v>29</v>
      </c>
      <c r="V28" s="14">
        <f t="shared" si="1"/>
        <v>1166</v>
      </c>
      <c r="W28" s="14">
        <f t="shared" si="2"/>
        <v>55</v>
      </c>
      <c r="X28" s="16"/>
      <c r="Y28" s="16"/>
      <c r="Z28" s="16">
        <f t="shared" si="3"/>
        <v>2318</v>
      </c>
      <c r="AA28" s="14"/>
    </row>
    <row r="29" spans="1:27" x14ac:dyDescent="0.25">
      <c r="A29" s="2">
        <v>20</v>
      </c>
      <c r="B29" s="2">
        <v>162</v>
      </c>
      <c r="C29" s="1" t="s">
        <v>31</v>
      </c>
      <c r="D29" s="1" t="s">
        <v>105</v>
      </c>
      <c r="E29" s="15">
        <v>1120</v>
      </c>
      <c r="F29" s="2">
        <v>98</v>
      </c>
      <c r="G29" s="14">
        <v>95</v>
      </c>
      <c r="H29" s="14">
        <v>95</v>
      </c>
      <c r="I29" s="14">
        <v>96</v>
      </c>
      <c r="J29" s="14">
        <v>98</v>
      </c>
      <c r="K29" s="14">
        <v>94</v>
      </c>
      <c r="L29" s="14">
        <v>576</v>
      </c>
      <c r="M29" s="14">
        <v>27</v>
      </c>
      <c r="N29" s="14">
        <v>97</v>
      </c>
      <c r="O29" s="14">
        <v>99</v>
      </c>
      <c r="P29" s="14">
        <v>99</v>
      </c>
      <c r="Q29" s="14">
        <v>99</v>
      </c>
      <c r="R29" s="14">
        <v>97</v>
      </c>
      <c r="S29" s="14">
        <v>95</v>
      </c>
      <c r="T29" s="14">
        <f t="shared" si="0"/>
        <v>586</v>
      </c>
      <c r="U29" s="14">
        <v>30</v>
      </c>
      <c r="V29" s="14">
        <f t="shared" si="1"/>
        <v>1162</v>
      </c>
      <c r="W29" s="14">
        <f t="shared" si="2"/>
        <v>57</v>
      </c>
      <c r="X29" s="16"/>
      <c r="Y29" s="16"/>
      <c r="Z29" s="16">
        <f t="shared" si="3"/>
        <v>2282</v>
      </c>
      <c r="AA29" s="14"/>
    </row>
    <row r="30" spans="1:27" x14ac:dyDescent="0.25">
      <c r="A30" s="2">
        <v>21</v>
      </c>
      <c r="B30" s="2">
        <v>88</v>
      </c>
      <c r="C30" s="1" t="s">
        <v>35</v>
      </c>
      <c r="D30" s="1" t="s">
        <v>143</v>
      </c>
      <c r="E30" s="15"/>
      <c r="F30" s="2">
        <v>97</v>
      </c>
      <c r="G30" s="14">
        <v>98</v>
      </c>
      <c r="H30" s="14">
        <v>100</v>
      </c>
      <c r="I30" s="14">
        <v>100</v>
      </c>
      <c r="J30" s="14">
        <v>93</v>
      </c>
      <c r="K30" s="14">
        <v>91</v>
      </c>
      <c r="L30" s="14">
        <v>579</v>
      </c>
      <c r="M30" s="14">
        <v>27</v>
      </c>
      <c r="N30" s="14">
        <v>99</v>
      </c>
      <c r="O30" s="14">
        <v>95</v>
      </c>
      <c r="P30" s="14">
        <v>100</v>
      </c>
      <c r="Q30" s="14">
        <v>100</v>
      </c>
      <c r="R30" s="14">
        <v>94</v>
      </c>
      <c r="S30" s="14">
        <v>93</v>
      </c>
      <c r="T30" s="14">
        <f t="shared" si="0"/>
        <v>581</v>
      </c>
      <c r="U30" s="14">
        <v>25</v>
      </c>
      <c r="V30" s="14">
        <f t="shared" si="1"/>
        <v>1160</v>
      </c>
      <c r="W30" s="14">
        <f t="shared" si="2"/>
        <v>52</v>
      </c>
      <c r="X30" s="16"/>
      <c r="Y30" s="16"/>
      <c r="Z30" s="16">
        <f t="shared" si="3"/>
        <v>1160</v>
      </c>
      <c r="AA30" s="14"/>
    </row>
    <row r="31" spans="1:27" x14ac:dyDescent="0.25">
      <c r="A31" s="2">
        <v>22</v>
      </c>
      <c r="B31" s="2">
        <v>142</v>
      </c>
      <c r="C31" s="1" t="s">
        <v>44</v>
      </c>
      <c r="D31" s="1" t="s">
        <v>121</v>
      </c>
      <c r="E31" s="15">
        <v>1137</v>
      </c>
      <c r="F31" s="2">
        <v>95</v>
      </c>
      <c r="G31" s="14">
        <v>94</v>
      </c>
      <c r="H31" s="14">
        <v>99</v>
      </c>
      <c r="I31" s="14">
        <v>99</v>
      </c>
      <c r="J31" s="14">
        <v>95</v>
      </c>
      <c r="K31" s="14">
        <v>97</v>
      </c>
      <c r="L31" s="14">
        <v>579</v>
      </c>
      <c r="M31" s="14">
        <v>22</v>
      </c>
      <c r="N31" s="14">
        <v>96</v>
      </c>
      <c r="O31" s="14">
        <v>97</v>
      </c>
      <c r="P31" s="14">
        <v>98</v>
      </c>
      <c r="Q31" s="14">
        <v>98</v>
      </c>
      <c r="R31" s="14">
        <v>94</v>
      </c>
      <c r="S31" s="14">
        <v>98</v>
      </c>
      <c r="T31" s="14">
        <f t="shared" si="0"/>
        <v>581</v>
      </c>
      <c r="U31" s="14">
        <v>26</v>
      </c>
      <c r="V31" s="14">
        <f t="shared" si="1"/>
        <v>1160</v>
      </c>
      <c r="W31" s="14">
        <f t="shared" si="2"/>
        <v>48</v>
      </c>
      <c r="X31" s="16"/>
      <c r="Y31" s="16"/>
      <c r="Z31" s="16">
        <f t="shared" si="3"/>
        <v>2297</v>
      </c>
      <c r="AA31" s="14"/>
    </row>
    <row r="32" spans="1:27" x14ac:dyDescent="0.25">
      <c r="A32" s="2">
        <v>23</v>
      </c>
      <c r="B32" s="2">
        <v>203</v>
      </c>
      <c r="C32" s="1" t="s">
        <v>57</v>
      </c>
      <c r="D32" s="1" t="s">
        <v>125</v>
      </c>
      <c r="E32" s="15">
        <v>1158</v>
      </c>
      <c r="F32" s="2">
        <v>96</v>
      </c>
      <c r="G32" s="14">
        <v>96</v>
      </c>
      <c r="H32" s="14">
        <v>98</v>
      </c>
      <c r="I32" s="14">
        <v>98</v>
      </c>
      <c r="J32" s="14">
        <v>95</v>
      </c>
      <c r="K32" s="14">
        <v>94</v>
      </c>
      <c r="L32" s="14">
        <v>577</v>
      </c>
      <c r="M32" s="14">
        <v>18</v>
      </c>
      <c r="N32" s="14">
        <v>97</v>
      </c>
      <c r="O32" s="14">
        <v>98</v>
      </c>
      <c r="P32" s="14">
        <v>100</v>
      </c>
      <c r="Q32" s="14">
        <v>98</v>
      </c>
      <c r="R32" s="14">
        <v>93</v>
      </c>
      <c r="S32" s="14">
        <v>96</v>
      </c>
      <c r="T32" s="14">
        <f t="shared" si="0"/>
        <v>582</v>
      </c>
      <c r="U32" s="14">
        <v>26</v>
      </c>
      <c r="V32" s="14">
        <f t="shared" si="1"/>
        <v>1159</v>
      </c>
      <c r="W32" s="14">
        <f t="shared" si="2"/>
        <v>44</v>
      </c>
      <c r="X32" s="16"/>
      <c r="Y32" s="16"/>
      <c r="Z32" s="16">
        <f t="shared" si="3"/>
        <v>2317</v>
      </c>
      <c r="AA32" s="14"/>
    </row>
    <row r="33" spans="1:27" x14ac:dyDescent="0.25">
      <c r="A33" s="2">
        <v>24</v>
      </c>
      <c r="B33" s="2">
        <v>168</v>
      </c>
      <c r="C33" s="1" t="s">
        <v>34</v>
      </c>
      <c r="D33" s="1" t="s">
        <v>144</v>
      </c>
      <c r="E33" s="15">
        <v>1141</v>
      </c>
      <c r="F33" s="2">
        <v>93</v>
      </c>
      <c r="G33" s="14">
        <v>96</v>
      </c>
      <c r="H33" s="14">
        <v>99</v>
      </c>
      <c r="I33" s="14">
        <v>96</v>
      </c>
      <c r="J33" s="14">
        <v>97</v>
      </c>
      <c r="K33" s="14">
        <v>97</v>
      </c>
      <c r="L33" s="14">
        <v>578</v>
      </c>
      <c r="M33" s="14">
        <v>24</v>
      </c>
      <c r="N33" s="14">
        <v>94</v>
      </c>
      <c r="O33" s="14">
        <v>96</v>
      </c>
      <c r="P33" s="14">
        <v>96</v>
      </c>
      <c r="Q33" s="14">
        <v>96</v>
      </c>
      <c r="R33" s="14">
        <v>95</v>
      </c>
      <c r="S33" s="14">
        <v>99</v>
      </c>
      <c r="T33" s="14">
        <f t="shared" si="0"/>
        <v>576</v>
      </c>
      <c r="U33" s="14">
        <v>19</v>
      </c>
      <c r="V33" s="14">
        <f t="shared" si="1"/>
        <v>1154</v>
      </c>
      <c r="W33" s="14">
        <f t="shared" si="2"/>
        <v>43</v>
      </c>
      <c r="X33" s="16"/>
      <c r="Y33" s="16"/>
      <c r="Z33" s="16">
        <f t="shared" si="3"/>
        <v>2295</v>
      </c>
      <c r="AA33" s="14"/>
    </row>
    <row r="34" spans="1:27" x14ac:dyDescent="0.25">
      <c r="A34" s="2">
        <v>25</v>
      </c>
      <c r="B34" s="2">
        <v>201</v>
      </c>
      <c r="C34" s="1" t="s">
        <v>37</v>
      </c>
      <c r="D34" s="1" t="s">
        <v>117</v>
      </c>
      <c r="E34" s="15">
        <v>1141</v>
      </c>
      <c r="F34" s="2">
        <v>100</v>
      </c>
      <c r="G34" s="14">
        <v>95</v>
      </c>
      <c r="H34" s="14">
        <v>99</v>
      </c>
      <c r="I34" s="14">
        <v>96</v>
      </c>
      <c r="J34" s="14">
        <v>93</v>
      </c>
      <c r="K34" s="14">
        <v>91</v>
      </c>
      <c r="L34" s="14">
        <v>574</v>
      </c>
      <c r="M34" s="14">
        <v>20</v>
      </c>
      <c r="N34" s="14">
        <v>96</v>
      </c>
      <c r="O34" s="14">
        <v>94</v>
      </c>
      <c r="P34" s="14">
        <v>100</v>
      </c>
      <c r="Q34" s="14">
        <v>97</v>
      </c>
      <c r="R34" s="14">
        <v>96</v>
      </c>
      <c r="S34" s="14">
        <v>95</v>
      </c>
      <c r="T34" s="14">
        <f t="shared" si="0"/>
        <v>578</v>
      </c>
      <c r="U34" s="14">
        <v>28</v>
      </c>
      <c r="V34" s="14">
        <f t="shared" si="1"/>
        <v>1152</v>
      </c>
      <c r="W34" s="14">
        <f t="shared" si="2"/>
        <v>48</v>
      </c>
      <c r="X34" s="16"/>
      <c r="Y34" s="16"/>
      <c r="Z34" s="16">
        <f t="shared" si="3"/>
        <v>2293</v>
      </c>
      <c r="AA34" s="14"/>
    </row>
    <row r="35" spans="1:27" x14ac:dyDescent="0.25">
      <c r="A35" s="2">
        <v>26</v>
      </c>
      <c r="B35" s="2">
        <v>324</v>
      </c>
      <c r="C35" s="1" t="s">
        <v>44</v>
      </c>
      <c r="D35" s="1" t="s">
        <v>145</v>
      </c>
      <c r="E35" s="15"/>
      <c r="F35" s="2">
        <v>94</v>
      </c>
      <c r="G35" s="14">
        <v>98</v>
      </c>
      <c r="H35" s="14">
        <v>99</v>
      </c>
      <c r="I35" s="14">
        <v>98</v>
      </c>
      <c r="J35" s="14">
        <v>95</v>
      </c>
      <c r="K35" s="14">
        <v>89</v>
      </c>
      <c r="L35" s="14">
        <v>573</v>
      </c>
      <c r="M35" s="14">
        <v>24</v>
      </c>
      <c r="N35" s="14">
        <v>99</v>
      </c>
      <c r="O35" s="14">
        <v>97</v>
      </c>
      <c r="P35" s="14">
        <v>96</v>
      </c>
      <c r="Q35" s="14">
        <v>98</v>
      </c>
      <c r="R35" s="14">
        <v>96</v>
      </c>
      <c r="S35" s="14">
        <v>92</v>
      </c>
      <c r="T35" s="14">
        <f t="shared" si="0"/>
        <v>578</v>
      </c>
      <c r="U35" s="14">
        <v>23</v>
      </c>
      <c r="V35" s="14">
        <f t="shared" si="1"/>
        <v>1151</v>
      </c>
      <c r="W35" s="14">
        <f t="shared" si="2"/>
        <v>47</v>
      </c>
      <c r="X35" s="16"/>
      <c r="Y35" s="16"/>
      <c r="Z35" s="16">
        <f t="shared" si="3"/>
        <v>1151</v>
      </c>
      <c r="AA35" s="14"/>
    </row>
    <row r="36" spans="1:27" x14ac:dyDescent="0.25">
      <c r="A36" s="2">
        <v>27</v>
      </c>
      <c r="B36" s="2">
        <v>199</v>
      </c>
      <c r="C36" s="1" t="s">
        <v>43</v>
      </c>
      <c r="D36" s="1" t="s">
        <v>112</v>
      </c>
      <c r="E36" s="15"/>
      <c r="F36" s="2">
        <v>90</v>
      </c>
      <c r="G36" s="14">
        <v>95</v>
      </c>
      <c r="H36" s="14">
        <v>98</v>
      </c>
      <c r="I36" s="14">
        <v>97</v>
      </c>
      <c r="J36" s="14">
        <v>96</v>
      </c>
      <c r="K36" s="14">
        <v>97</v>
      </c>
      <c r="L36" s="14">
        <v>573</v>
      </c>
      <c r="M36" s="14">
        <v>20</v>
      </c>
      <c r="N36" s="14">
        <v>96</v>
      </c>
      <c r="O36" s="14">
        <v>96</v>
      </c>
      <c r="P36" s="14">
        <v>99</v>
      </c>
      <c r="Q36" s="14">
        <v>98</v>
      </c>
      <c r="R36" s="14">
        <v>94</v>
      </c>
      <c r="S36" s="14">
        <v>95</v>
      </c>
      <c r="T36" s="14">
        <f t="shared" si="0"/>
        <v>578</v>
      </c>
      <c r="U36" s="14">
        <v>20</v>
      </c>
      <c r="V36" s="14">
        <f t="shared" si="1"/>
        <v>1151</v>
      </c>
      <c r="W36" s="14">
        <f t="shared" si="2"/>
        <v>40</v>
      </c>
      <c r="X36" s="16"/>
      <c r="Y36" s="16"/>
      <c r="Z36" s="16">
        <f t="shared" si="3"/>
        <v>1151</v>
      </c>
      <c r="AA36" s="14"/>
    </row>
    <row r="37" spans="1:27" x14ac:dyDescent="0.25">
      <c r="A37" s="2">
        <v>28</v>
      </c>
      <c r="B37" s="2">
        <v>102</v>
      </c>
      <c r="C37" s="1" t="s">
        <v>56</v>
      </c>
      <c r="D37" s="1" t="s">
        <v>103</v>
      </c>
      <c r="E37" s="15"/>
      <c r="F37" s="2">
        <v>94</v>
      </c>
      <c r="G37" s="14">
        <v>95</v>
      </c>
      <c r="H37" s="14">
        <v>97</v>
      </c>
      <c r="I37" s="14">
        <v>97</v>
      </c>
      <c r="J37" s="14">
        <v>93</v>
      </c>
      <c r="K37" s="14">
        <v>97</v>
      </c>
      <c r="L37" s="14">
        <v>573</v>
      </c>
      <c r="M37" s="14">
        <v>17</v>
      </c>
      <c r="N37" s="14">
        <v>98</v>
      </c>
      <c r="O37" s="14">
        <v>93</v>
      </c>
      <c r="P37" s="14">
        <v>98</v>
      </c>
      <c r="Q37" s="14">
        <v>99</v>
      </c>
      <c r="R37" s="14">
        <v>96</v>
      </c>
      <c r="S37" s="14">
        <v>94</v>
      </c>
      <c r="T37" s="14">
        <f t="shared" si="0"/>
        <v>578</v>
      </c>
      <c r="U37" s="14">
        <v>19</v>
      </c>
      <c r="V37" s="14">
        <f t="shared" si="1"/>
        <v>1151</v>
      </c>
      <c r="W37" s="14">
        <f t="shared" si="2"/>
        <v>36</v>
      </c>
      <c r="X37" s="16"/>
      <c r="Y37" s="16"/>
      <c r="Z37" s="16">
        <f t="shared" si="3"/>
        <v>1151</v>
      </c>
      <c r="AA37" s="14"/>
    </row>
    <row r="38" spans="1:27" x14ac:dyDescent="0.25">
      <c r="A38" s="2">
        <v>29</v>
      </c>
      <c r="B38" s="2">
        <v>154</v>
      </c>
      <c r="C38" s="1" t="s">
        <v>39</v>
      </c>
      <c r="D38" s="1" t="s">
        <v>118</v>
      </c>
      <c r="E38" s="15">
        <v>1127</v>
      </c>
      <c r="F38" s="2">
        <v>94</v>
      </c>
      <c r="G38" s="14">
        <v>98</v>
      </c>
      <c r="H38" s="14">
        <v>98</v>
      </c>
      <c r="I38" s="14">
        <v>96</v>
      </c>
      <c r="J38" s="14">
        <v>92</v>
      </c>
      <c r="K38" s="14">
        <v>95</v>
      </c>
      <c r="L38" s="14">
        <v>573</v>
      </c>
      <c r="M38" s="14">
        <v>25</v>
      </c>
      <c r="N38" s="14">
        <v>96</v>
      </c>
      <c r="O38" s="14">
        <v>95</v>
      </c>
      <c r="P38" s="14">
        <v>99</v>
      </c>
      <c r="Q38" s="14">
        <v>95</v>
      </c>
      <c r="R38" s="14">
        <v>96</v>
      </c>
      <c r="S38" s="14">
        <v>96</v>
      </c>
      <c r="T38" s="14">
        <f t="shared" si="0"/>
        <v>577</v>
      </c>
      <c r="U38" s="14">
        <v>25</v>
      </c>
      <c r="V38" s="14">
        <f t="shared" si="1"/>
        <v>1150</v>
      </c>
      <c r="W38" s="14">
        <f t="shared" si="2"/>
        <v>50</v>
      </c>
      <c r="X38" s="16"/>
      <c r="Y38" s="16"/>
      <c r="Z38" s="16">
        <f t="shared" si="3"/>
        <v>2277</v>
      </c>
      <c r="AA38" s="14"/>
    </row>
    <row r="39" spans="1:27" x14ac:dyDescent="0.25">
      <c r="A39" s="2">
        <v>30</v>
      </c>
      <c r="B39" s="2">
        <v>158</v>
      </c>
      <c r="C39" s="1" t="s">
        <v>65</v>
      </c>
      <c r="D39" s="1" t="s">
        <v>114</v>
      </c>
      <c r="E39" s="15">
        <v>1151</v>
      </c>
      <c r="F39" s="2">
        <v>97</v>
      </c>
      <c r="G39" s="14">
        <v>96</v>
      </c>
      <c r="H39" s="14">
        <v>99</v>
      </c>
      <c r="I39" s="14">
        <v>94</v>
      </c>
      <c r="J39" s="14">
        <v>90</v>
      </c>
      <c r="K39" s="14">
        <v>96</v>
      </c>
      <c r="L39" s="14">
        <v>572</v>
      </c>
      <c r="M39" s="14">
        <v>23</v>
      </c>
      <c r="N39" s="14">
        <v>98</v>
      </c>
      <c r="O39" s="14">
        <v>96</v>
      </c>
      <c r="P39" s="14">
        <v>98</v>
      </c>
      <c r="Q39" s="14">
        <v>96</v>
      </c>
      <c r="R39" s="14">
        <v>93</v>
      </c>
      <c r="S39" s="14">
        <v>94</v>
      </c>
      <c r="T39" s="14">
        <f t="shared" si="0"/>
        <v>575</v>
      </c>
      <c r="U39" s="14">
        <v>17</v>
      </c>
      <c r="V39" s="14">
        <f t="shared" si="1"/>
        <v>1147</v>
      </c>
      <c r="W39" s="14">
        <f t="shared" si="2"/>
        <v>40</v>
      </c>
      <c r="X39" s="16"/>
      <c r="Y39" s="16"/>
      <c r="Z39" s="16">
        <f t="shared" si="3"/>
        <v>2298</v>
      </c>
      <c r="AA39" s="14"/>
    </row>
    <row r="40" spans="1:27" x14ac:dyDescent="0.25">
      <c r="A40" s="2">
        <v>31</v>
      </c>
      <c r="B40" s="2">
        <v>291</v>
      </c>
      <c r="C40" s="1" t="s">
        <v>60</v>
      </c>
      <c r="D40" s="1" t="s">
        <v>140</v>
      </c>
      <c r="E40" s="15"/>
      <c r="F40" s="2">
        <v>96</v>
      </c>
      <c r="G40" s="14">
        <v>96</v>
      </c>
      <c r="H40" s="14">
        <v>98</v>
      </c>
      <c r="I40" s="14">
        <v>91</v>
      </c>
      <c r="J40" s="14">
        <v>94</v>
      </c>
      <c r="K40" s="14">
        <v>95</v>
      </c>
      <c r="L40" s="14">
        <v>570</v>
      </c>
      <c r="M40" s="14">
        <v>19</v>
      </c>
      <c r="N40" s="14">
        <v>98</v>
      </c>
      <c r="O40" s="14">
        <v>97</v>
      </c>
      <c r="P40" s="14">
        <v>95</v>
      </c>
      <c r="Q40" s="14">
        <v>98</v>
      </c>
      <c r="R40" s="14">
        <v>94</v>
      </c>
      <c r="S40" s="14">
        <v>95</v>
      </c>
      <c r="T40" s="14">
        <f t="shared" si="0"/>
        <v>577</v>
      </c>
      <c r="U40" s="14">
        <v>16</v>
      </c>
      <c r="V40" s="14">
        <f t="shared" si="1"/>
        <v>1147</v>
      </c>
      <c r="W40" s="14">
        <f t="shared" si="2"/>
        <v>35</v>
      </c>
      <c r="X40" s="16"/>
      <c r="Y40" s="16"/>
      <c r="Z40" s="16">
        <f t="shared" si="3"/>
        <v>1147</v>
      </c>
      <c r="AA40" s="14"/>
    </row>
    <row r="41" spans="1:27" x14ac:dyDescent="0.25">
      <c r="A41" s="2">
        <v>32</v>
      </c>
      <c r="B41" s="2">
        <v>151</v>
      </c>
      <c r="C41" s="1" t="s">
        <v>47</v>
      </c>
      <c r="D41" s="1" t="s">
        <v>122</v>
      </c>
      <c r="E41" s="15">
        <v>1145</v>
      </c>
      <c r="F41" s="2">
        <v>95</v>
      </c>
      <c r="G41" s="14">
        <v>94</v>
      </c>
      <c r="H41" s="14">
        <v>99</v>
      </c>
      <c r="I41" s="14">
        <v>96</v>
      </c>
      <c r="J41" s="14">
        <v>95</v>
      </c>
      <c r="K41" s="14">
        <v>95</v>
      </c>
      <c r="L41" s="14">
        <v>574</v>
      </c>
      <c r="M41" s="14">
        <v>24</v>
      </c>
      <c r="N41" s="14">
        <v>93</v>
      </c>
      <c r="O41" s="14">
        <v>96</v>
      </c>
      <c r="P41" s="14">
        <v>99</v>
      </c>
      <c r="Q41" s="14">
        <v>97</v>
      </c>
      <c r="R41" s="14">
        <v>92</v>
      </c>
      <c r="S41" s="14">
        <v>95</v>
      </c>
      <c r="T41" s="14">
        <f t="shared" si="0"/>
        <v>572</v>
      </c>
      <c r="U41" s="14">
        <v>27</v>
      </c>
      <c r="V41" s="14">
        <f t="shared" si="1"/>
        <v>1146</v>
      </c>
      <c r="W41" s="14">
        <f t="shared" si="2"/>
        <v>51</v>
      </c>
      <c r="X41" s="16"/>
      <c r="Y41" s="16"/>
      <c r="Z41" s="16">
        <f t="shared" si="3"/>
        <v>2291</v>
      </c>
      <c r="AA41" s="14"/>
    </row>
    <row r="42" spans="1:27" x14ac:dyDescent="0.25">
      <c r="A42" s="2">
        <v>33</v>
      </c>
      <c r="B42" s="2">
        <v>147</v>
      </c>
      <c r="C42" s="1" t="s">
        <v>62</v>
      </c>
      <c r="D42" s="1" t="s">
        <v>141</v>
      </c>
      <c r="E42" s="15">
        <v>1130</v>
      </c>
      <c r="F42" s="2">
        <v>95</v>
      </c>
      <c r="G42" s="14">
        <v>99</v>
      </c>
      <c r="H42" s="14">
        <v>99</v>
      </c>
      <c r="I42" s="14">
        <v>94</v>
      </c>
      <c r="J42" s="14">
        <v>95</v>
      </c>
      <c r="K42" s="14">
        <v>98</v>
      </c>
      <c r="L42" s="14">
        <v>580</v>
      </c>
      <c r="M42" s="14">
        <v>17</v>
      </c>
      <c r="N42" s="14">
        <v>95</v>
      </c>
      <c r="O42" s="14">
        <v>94</v>
      </c>
      <c r="P42" s="14">
        <v>95</v>
      </c>
      <c r="Q42" s="14">
        <v>98</v>
      </c>
      <c r="R42" s="14">
        <v>91</v>
      </c>
      <c r="S42" s="14">
        <v>93</v>
      </c>
      <c r="T42" s="14">
        <f t="shared" si="0"/>
        <v>566</v>
      </c>
      <c r="U42" s="14">
        <v>20</v>
      </c>
      <c r="V42" s="14">
        <f t="shared" si="1"/>
        <v>1146</v>
      </c>
      <c r="W42" s="14">
        <f t="shared" si="2"/>
        <v>37</v>
      </c>
      <c r="X42" s="16"/>
      <c r="Y42" s="16"/>
      <c r="Z42" s="16">
        <f t="shared" si="3"/>
        <v>2276</v>
      </c>
      <c r="AA42" s="14"/>
    </row>
    <row r="43" spans="1:27" x14ac:dyDescent="0.25">
      <c r="A43" s="2">
        <v>34</v>
      </c>
      <c r="B43" s="2">
        <v>200</v>
      </c>
      <c r="C43" s="1" t="s">
        <v>64</v>
      </c>
      <c r="D43" s="1" t="s">
        <v>133</v>
      </c>
      <c r="E43" s="15">
        <v>1119</v>
      </c>
      <c r="F43" s="2">
        <v>93</v>
      </c>
      <c r="G43" s="14">
        <v>98</v>
      </c>
      <c r="H43" s="14">
        <v>96</v>
      </c>
      <c r="I43" s="14">
        <v>96</v>
      </c>
      <c r="J43" s="14">
        <v>97</v>
      </c>
      <c r="K43" s="14">
        <v>93</v>
      </c>
      <c r="L43" s="14">
        <v>573</v>
      </c>
      <c r="M43" s="14">
        <v>18</v>
      </c>
      <c r="N43" s="14">
        <v>94</v>
      </c>
      <c r="O43" s="14">
        <v>92</v>
      </c>
      <c r="P43" s="14">
        <v>99</v>
      </c>
      <c r="Q43" s="14">
        <v>98</v>
      </c>
      <c r="R43" s="14">
        <v>94</v>
      </c>
      <c r="S43" s="14">
        <v>96</v>
      </c>
      <c r="T43" s="14">
        <f t="shared" si="0"/>
        <v>573</v>
      </c>
      <c r="U43" s="14">
        <v>16</v>
      </c>
      <c r="V43" s="14">
        <f t="shared" si="1"/>
        <v>1146</v>
      </c>
      <c r="W43" s="14">
        <f t="shared" si="2"/>
        <v>34</v>
      </c>
      <c r="X43" s="16"/>
      <c r="Y43" s="16"/>
      <c r="Z43" s="16">
        <f t="shared" si="3"/>
        <v>2265</v>
      </c>
      <c r="AA43" s="14"/>
    </row>
    <row r="44" spans="1:27" x14ac:dyDescent="0.25">
      <c r="A44" s="2">
        <v>35</v>
      </c>
      <c r="B44" s="2">
        <v>143</v>
      </c>
      <c r="C44" s="1" t="s">
        <v>74</v>
      </c>
      <c r="D44" s="1" t="s">
        <v>104</v>
      </c>
      <c r="E44" s="15">
        <v>1128</v>
      </c>
      <c r="F44" s="2">
        <v>100</v>
      </c>
      <c r="G44" s="14">
        <v>99</v>
      </c>
      <c r="H44" s="14">
        <v>94</v>
      </c>
      <c r="I44" s="14">
        <v>94</v>
      </c>
      <c r="J44" s="14">
        <v>94</v>
      </c>
      <c r="K44" s="14">
        <v>90</v>
      </c>
      <c r="L44" s="14">
        <v>571</v>
      </c>
      <c r="M44" s="14">
        <v>28</v>
      </c>
      <c r="N44" s="14">
        <v>96</v>
      </c>
      <c r="O44" s="14">
        <v>92</v>
      </c>
      <c r="P44" s="14">
        <v>96</v>
      </c>
      <c r="Q44" s="14">
        <v>99</v>
      </c>
      <c r="R44" s="14">
        <v>93</v>
      </c>
      <c r="S44" s="14">
        <v>95</v>
      </c>
      <c r="T44" s="14">
        <f t="shared" si="0"/>
        <v>571</v>
      </c>
      <c r="U44" s="14">
        <v>17</v>
      </c>
      <c r="V44" s="14">
        <f t="shared" si="1"/>
        <v>1142</v>
      </c>
      <c r="W44" s="14">
        <f t="shared" si="2"/>
        <v>45</v>
      </c>
      <c r="X44" s="16"/>
      <c r="Y44" s="16"/>
      <c r="Z44" s="16">
        <f t="shared" si="3"/>
        <v>2270</v>
      </c>
      <c r="AA44" s="14"/>
    </row>
    <row r="45" spans="1:27" x14ac:dyDescent="0.25">
      <c r="A45" s="2">
        <v>36</v>
      </c>
      <c r="B45" s="2">
        <v>304</v>
      </c>
      <c r="C45" s="1" t="s">
        <v>30</v>
      </c>
      <c r="D45" s="1" t="s">
        <v>119</v>
      </c>
      <c r="E45" s="15"/>
      <c r="F45" s="2">
        <v>91</v>
      </c>
      <c r="G45" s="14">
        <v>95</v>
      </c>
      <c r="H45" s="14">
        <v>95</v>
      </c>
      <c r="I45" s="14">
        <v>98</v>
      </c>
      <c r="J45" s="14">
        <v>94</v>
      </c>
      <c r="K45" s="14">
        <v>93</v>
      </c>
      <c r="L45" s="14">
        <v>566</v>
      </c>
      <c r="M45" s="14">
        <v>21</v>
      </c>
      <c r="N45" s="14">
        <v>98</v>
      </c>
      <c r="O45" s="14">
        <v>96</v>
      </c>
      <c r="P45" s="14">
        <v>97</v>
      </c>
      <c r="Q45" s="14">
        <v>97</v>
      </c>
      <c r="R45" s="14">
        <v>89</v>
      </c>
      <c r="S45" s="14">
        <v>96</v>
      </c>
      <c r="T45" s="14">
        <f t="shared" si="0"/>
        <v>573</v>
      </c>
      <c r="U45" s="14">
        <v>26</v>
      </c>
      <c r="V45" s="14">
        <f t="shared" si="1"/>
        <v>1139</v>
      </c>
      <c r="W45" s="14">
        <f t="shared" si="2"/>
        <v>47</v>
      </c>
      <c r="X45" s="16"/>
      <c r="Y45" s="16"/>
      <c r="Z45" s="16">
        <f t="shared" si="3"/>
        <v>1139</v>
      </c>
      <c r="AA45" s="14"/>
    </row>
    <row r="46" spans="1:27" x14ac:dyDescent="0.25">
      <c r="A46" s="2">
        <v>37</v>
      </c>
      <c r="B46" s="2">
        <v>190</v>
      </c>
      <c r="C46" s="1" t="s">
        <v>28</v>
      </c>
      <c r="D46" s="1" t="s">
        <v>137</v>
      </c>
      <c r="E46" s="15">
        <v>1106</v>
      </c>
      <c r="F46" s="2">
        <v>96</v>
      </c>
      <c r="G46" s="14">
        <v>96</v>
      </c>
      <c r="H46" s="14">
        <v>98</v>
      </c>
      <c r="I46" s="14">
        <v>96</v>
      </c>
      <c r="J46" s="14">
        <v>91</v>
      </c>
      <c r="K46" s="14">
        <v>93</v>
      </c>
      <c r="L46" s="14">
        <v>570</v>
      </c>
      <c r="M46" s="14">
        <v>22</v>
      </c>
      <c r="N46" s="14">
        <v>95</v>
      </c>
      <c r="O46" s="14">
        <v>94</v>
      </c>
      <c r="P46" s="14">
        <v>99</v>
      </c>
      <c r="Q46" s="14">
        <v>98</v>
      </c>
      <c r="R46" s="14">
        <v>84</v>
      </c>
      <c r="S46" s="14">
        <v>92</v>
      </c>
      <c r="T46" s="14">
        <f t="shared" si="0"/>
        <v>562</v>
      </c>
      <c r="U46" s="14">
        <v>21</v>
      </c>
      <c r="V46" s="14">
        <f t="shared" si="1"/>
        <v>1132</v>
      </c>
      <c r="W46" s="14">
        <f t="shared" si="2"/>
        <v>43</v>
      </c>
      <c r="X46" s="16"/>
      <c r="Y46" s="16"/>
      <c r="Z46" s="16">
        <f t="shared" si="3"/>
        <v>2238</v>
      </c>
      <c r="AA46" s="14"/>
    </row>
    <row r="47" spans="1:27" x14ac:dyDescent="0.25">
      <c r="A47" s="2">
        <v>38</v>
      </c>
      <c r="B47" s="2">
        <v>340</v>
      </c>
      <c r="C47" s="1" t="s">
        <v>27</v>
      </c>
      <c r="D47" s="1" t="s">
        <v>136</v>
      </c>
      <c r="E47" s="15"/>
      <c r="F47" s="2">
        <v>98</v>
      </c>
      <c r="G47" s="14">
        <v>94</v>
      </c>
      <c r="H47" s="14">
        <v>93</v>
      </c>
      <c r="I47" s="14">
        <v>98</v>
      </c>
      <c r="J47" s="14">
        <v>91</v>
      </c>
      <c r="K47" s="14">
        <v>93</v>
      </c>
      <c r="L47" s="14">
        <v>567</v>
      </c>
      <c r="M47" s="14">
        <v>15</v>
      </c>
      <c r="N47" s="14">
        <v>99</v>
      </c>
      <c r="O47" s="14">
        <v>96</v>
      </c>
      <c r="P47" s="14">
        <v>94</v>
      </c>
      <c r="Q47" s="14">
        <v>96</v>
      </c>
      <c r="R47" s="14">
        <v>88</v>
      </c>
      <c r="S47" s="14">
        <v>92</v>
      </c>
      <c r="T47" s="14">
        <f t="shared" si="0"/>
        <v>565</v>
      </c>
      <c r="U47" s="14">
        <v>20</v>
      </c>
      <c r="V47" s="14">
        <f t="shared" si="1"/>
        <v>1132</v>
      </c>
      <c r="W47" s="14">
        <f t="shared" si="2"/>
        <v>35</v>
      </c>
      <c r="X47" s="16"/>
      <c r="Y47" s="16"/>
      <c r="Z47" s="16">
        <f t="shared" si="3"/>
        <v>1132</v>
      </c>
      <c r="AA47" s="14"/>
    </row>
    <row r="48" spans="1:27" x14ac:dyDescent="0.25">
      <c r="A48" s="2">
        <v>39</v>
      </c>
      <c r="B48" s="2">
        <v>333</v>
      </c>
      <c r="C48" s="1" t="s">
        <v>42</v>
      </c>
      <c r="D48" s="1" t="s">
        <v>107</v>
      </c>
      <c r="E48" s="15"/>
      <c r="F48" s="2">
        <v>96</v>
      </c>
      <c r="G48" s="14">
        <v>94</v>
      </c>
      <c r="H48" s="14">
        <v>97</v>
      </c>
      <c r="I48" s="14">
        <v>97</v>
      </c>
      <c r="J48" s="14">
        <v>93</v>
      </c>
      <c r="K48" s="14">
        <v>91</v>
      </c>
      <c r="L48" s="14">
        <v>568</v>
      </c>
      <c r="M48" s="14">
        <v>15</v>
      </c>
      <c r="N48" s="14">
        <v>92</v>
      </c>
      <c r="O48" s="14">
        <v>95</v>
      </c>
      <c r="P48" s="14">
        <v>97</v>
      </c>
      <c r="Q48" s="14">
        <v>97</v>
      </c>
      <c r="R48" s="14">
        <v>95</v>
      </c>
      <c r="S48" s="14">
        <v>88</v>
      </c>
      <c r="T48" s="14">
        <f t="shared" si="0"/>
        <v>564</v>
      </c>
      <c r="U48" s="14">
        <v>16</v>
      </c>
      <c r="V48" s="14">
        <f t="shared" si="1"/>
        <v>1132</v>
      </c>
      <c r="W48" s="14">
        <f t="shared" si="2"/>
        <v>31</v>
      </c>
      <c r="X48" s="16"/>
      <c r="Y48" s="16"/>
      <c r="Z48" s="16">
        <f t="shared" si="3"/>
        <v>1132</v>
      </c>
      <c r="AA48" s="14"/>
    </row>
    <row r="49" spans="1:27" x14ac:dyDescent="0.25">
      <c r="A49" s="2">
        <v>40</v>
      </c>
      <c r="B49" s="2">
        <v>103</v>
      </c>
      <c r="C49" s="1" t="s">
        <v>61</v>
      </c>
      <c r="D49" s="1" t="s">
        <v>147</v>
      </c>
      <c r="E49" s="15"/>
      <c r="F49" s="2">
        <v>94</v>
      </c>
      <c r="G49" s="14">
        <v>98</v>
      </c>
      <c r="H49" s="14">
        <v>97</v>
      </c>
      <c r="I49" s="14">
        <v>93</v>
      </c>
      <c r="J49" s="14">
        <v>88</v>
      </c>
      <c r="K49" s="14">
        <v>88</v>
      </c>
      <c r="L49" s="14">
        <v>558</v>
      </c>
      <c r="M49" s="14">
        <v>12</v>
      </c>
      <c r="N49" s="14">
        <v>96</v>
      </c>
      <c r="O49" s="14">
        <v>96</v>
      </c>
      <c r="P49" s="14">
        <v>96</v>
      </c>
      <c r="Q49" s="14">
        <v>96</v>
      </c>
      <c r="R49" s="14">
        <v>92</v>
      </c>
      <c r="S49" s="14">
        <v>91</v>
      </c>
      <c r="T49" s="14">
        <f t="shared" si="0"/>
        <v>567</v>
      </c>
      <c r="U49" s="14">
        <v>12</v>
      </c>
      <c r="V49" s="14">
        <f t="shared" si="1"/>
        <v>1125</v>
      </c>
      <c r="W49" s="14">
        <f t="shared" si="2"/>
        <v>24</v>
      </c>
      <c r="X49" s="16"/>
      <c r="Y49" s="16"/>
      <c r="Z49" s="16">
        <f t="shared" si="3"/>
        <v>1125</v>
      </c>
      <c r="AA49" s="14"/>
    </row>
    <row r="50" spans="1:27" x14ac:dyDescent="0.25">
      <c r="A50" s="2">
        <v>41</v>
      </c>
      <c r="B50" s="2">
        <v>317</v>
      </c>
      <c r="C50" s="1" t="s">
        <v>24</v>
      </c>
      <c r="D50" s="1" t="s">
        <v>139</v>
      </c>
      <c r="E50" s="15">
        <v>1122</v>
      </c>
      <c r="F50" s="2">
        <v>92</v>
      </c>
      <c r="G50" s="14">
        <v>92</v>
      </c>
      <c r="H50" s="14">
        <v>97</v>
      </c>
      <c r="I50" s="14">
        <v>97</v>
      </c>
      <c r="J50" s="14">
        <v>91</v>
      </c>
      <c r="K50" s="14">
        <v>92</v>
      </c>
      <c r="L50" s="14">
        <v>561</v>
      </c>
      <c r="M50" s="14">
        <v>14</v>
      </c>
      <c r="N50" s="14">
        <v>91</v>
      </c>
      <c r="O50" s="14">
        <v>91</v>
      </c>
      <c r="P50" s="14">
        <v>98</v>
      </c>
      <c r="Q50" s="14">
        <v>97</v>
      </c>
      <c r="R50" s="14">
        <v>92</v>
      </c>
      <c r="S50" s="14">
        <v>93</v>
      </c>
      <c r="T50" s="14">
        <f t="shared" si="0"/>
        <v>562</v>
      </c>
      <c r="U50" s="14">
        <v>17</v>
      </c>
      <c r="V50" s="14">
        <f t="shared" si="1"/>
        <v>1123</v>
      </c>
      <c r="W50" s="14">
        <f t="shared" si="2"/>
        <v>31</v>
      </c>
      <c r="X50" s="16"/>
      <c r="Y50" s="16"/>
      <c r="Z50" s="16">
        <f t="shared" si="3"/>
        <v>2245</v>
      </c>
      <c r="AA50" s="14"/>
    </row>
    <row r="51" spans="1:27" x14ac:dyDescent="0.25">
      <c r="A51" s="2">
        <v>42</v>
      </c>
      <c r="B51" s="2">
        <v>174</v>
      </c>
      <c r="C51" s="1" t="s">
        <v>63</v>
      </c>
      <c r="D51" s="1" t="s">
        <v>123</v>
      </c>
      <c r="E51" s="15"/>
      <c r="F51" s="2">
        <v>97</v>
      </c>
      <c r="G51" s="14">
        <v>94</v>
      </c>
      <c r="H51" s="14">
        <v>94</v>
      </c>
      <c r="I51" s="14">
        <v>95</v>
      </c>
      <c r="J51" s="14">
        <v>87</v>
      </c>
      <c r="K51" s="14">
        <v>92</v>
      </c>
      <c r="L51" s="14">
        <v>559</v>
      </c>
      <c r="M51" s="14">
        <v>18</v>
      </c>
      <c r="N51" s="14">
        <v>94</v>
      </c>
      <c r="O51" s="14">
        <v>98</v>
      </c>
      <c r="P51" s="14">
        <v>94</v>
      </c>
      <c r="Q51" s="14">
        <v>98</v>
      </c>
      <c r="R51" s="14">
        <v>84</v>
      </c>
      <c r="S51" s="14">
        <v>88</v>
      </c>
      <c r="T51" s="14">
        <f t="shared" si="0"/>
        <v>556</v>
      </c>
      <c r="U51" s="14">
        <v>20</v>
      </c>
      <c r="V51" s="14">
        <f t="shared" si="1"/>
        <v>1115</v>
      </c>
      <c r="W51" s="14">
        <f t="shared" si="2"/>
        <v>38</v>
      </c>
      <c r="X51" s="16"/>
      <c r="Y51" s="16"/>
      <c r="Z51" s="16">
        <f t="shared" si="3"/>
        <v>1115</v>
      </c>
      <c r="AA51" s="14"/>
    </row>
    <row r="52" spans="1:27" x14ac:dyDescent="0.25">
      <c r="A52" s="2">
        <v>43</v>
      </c>
      <c r="B52" s="2">
        <v>299</v>
      </c>
      <c r="C52" s="1" t="s">
        <v>51</v>
      </c>
      <c r="D52" s="1" t="s">
        <v>142</v>
      </c>
      <c r="E52" s="15"/>
      <c r="F52" s="2">
        <v>94</v>
      </c>
      <c r="G52" s="14">
        <v>95</v>
      </c>
      <c r="H52" s="14">
        <v>95</v>
      </c>
      <c r="I52" s="14">
        <v>97</v>
      </c>
      <c r="J52" s="14">
        <v>88</v>
      </c>
      <c r="K52" s="14">
        <v>90</v>
      </c>
      <c r="L52" s="14">
        <v>559</v>
      </c>
      <c r="M52" s="14">
        <v>17</v>
      </c>
      <c r="N52" s="14">
        <v>92</v>
      </c>
      <c r="O52" s="14">
        <v>93</v>
      </c>
      <c r="P52" s="14">
        <v>94</v>
      </c>
      <c r="Q52" s="14">
        <v>95</v>
      </c>
      <c r="R52" s="14">
        <v>92</v>
      </c>
      <c r="S52" s="14">
        <v>87</v>
      </c>
      <c r="T52" s="14">
        <f t="shared" si="0"/>
        <v>553</v>
      </c>
      <c r="U52" s="14">
        <v>12</v>
      </c>
      <c r="V52" s="14">
        <f t="shared" si="1"/>
        <v>1112</v>
      </c>
      <c r="W52" s="14">
        <f t="shared" si="2"/>
        <v>29</v>
      </c>
      <c r="X52" s="16"/>
      <c r="Y52" s="16"/>
      <c r="Z52" s="16">
        <f t="shared" si="3"/>
        <v>1112</v>
      </c>
      <c r="AA52" s="14"/>
    </row>
    <row r="53" spans="1:27" x14ac:dyDescent="0.25">
      <c r="A53" s="2">
        <v>44</v>
      </c>
      <c r="B53" s="2">
        <v>191</v>
      </c>
      <c r="C53" s="1" t="s">
        <v>54</v>
      </c>
      <c r="D53" s="1" t="s">
        <v>106</v>
      </c>
      <c r="E53" s="15">
        <v>1112</v>
      </c>
      <c r="F53" s="2">
        <v>91</v>
      </c>
      <c r="G53" s="14">
        <v>97</v>
      </c>
      <c r="H53" s="14">
        <v>92</v>
      </c>
      <c r="I53" s="14">
        <v>95</v>
      </c>
      <c r="J53" s="14">
        <v>88</v>
      </c>
      <c r="K53" s="14">
        <v>87</v>
      </c>
      <c r="L53" s="14">
        <v>550</v>
      </c>
      <c r="M53" s="14">
        <v>16</v>
      </c>
      <c r="N53" s="14">
        <v>93</v>
      </c>
      <c r="O53" s="14">
        <v>90</v>
      </c>
      <c r="P53" s="14">
        <v>94</v>
      </c>
      <c r="Q53" s="14">
        <v>99</v>
      </c>
      <c r="R53" s="14">
        <v>89</v>
      </c>
      <c r="S53" s="14">
        <v>92</v>
      </c>
      <c r="T53" s="14">
        <f t="shared" si="0"/>
        <v>557</v>
      </c>
      <c r="U53" s="14">
        <v>16</v>
      </c>
      <c r="V53" s="14">
        <f t="shared" si="1"/>
        <v>1107</v>
      </c>
      <c r="W53" s="14">
        <f t="shared" si="2"/>
        <v>32</v>
      </c>
      <c r="X53" s="16"/>
      <c r="Y53" s="16"/>
      <c r="Z53" s="16">
        <f t="shared" si="3"/>
        <v>2219</v>
      </c>
      <c r="AA53" s="14"/>
    </row>
    <row r="54" spans="1:27" x14ac:dyDescent="0.25">
      <c r="A54" s="2">
        <v>45</v>
      </c>
      <c r="B54" s="2">
        <v>308</v>
      </c>
      <c r="C54" s="1" t="s">
        <v>83</v>
      </c>
      <c r="D54" s="1" t="s">
        <v>120</v>
      </c>
      <c r="E54" s="15"/>
      <c r="F54" s="2">
        <v>95</v>
      </c>
      <c r="G54" s="14">
        <v>90</v>
      </c>
      <c r="H54" s="14">
        <v>91</v>
      </c>
      <c r="I54" s="14">
        <v>91</v>
      </c>
      <c r="J54" s="14">
        <v>91</v>
      </c>
      <c r="K54" s="14">
        <v>91</v>
      </c>
      <c r="L54" s="14">
        <v>549</v>
      </c>
      <c r="M54" s="14">
        <v>9</v>
      </c>
      <c r="N54" s="14">
        <v>92</v>
      </c>
      <c r="O54" s="14">
        <v>93</v>
      </c>
      <c r="P54" s="14">
        <v>94</v>
      </c>
      <c r="Q54" s="14">
        <v>96</v>
      </c>
      <c r="R54" s="14">
        <v>84</v>
      </c>
      <c r="S54" s="14">
        <v>91</v>
      </c>
      <c r="T54" s="14">
        <f t="shared" si="0"/>
        <v>550</v>
      </c>
      <c r="U54" s="14">
        <v>11</v>
      </c>
      <c r="V54" s="14">
        <f t="shared" si="1"/>
        <v>1099</v>
      </c>
      <c r="W54" s="14">
        <f t="shared" si="2"/>
        <v>20</v>
      </c>
      <c r="X54" s="16"/>
      <c r="Y54" s="16"/>
      <c r="Z54" s="16">
        <f t="shared" si="3"/>
        <v>1099</v>
      </c>
      <c r="AA54" s="14"/>
    </row>
    <row r="55" spans="1:27" x14ac:dyDescent="0.25">
      <c r="A55" s="2">
        <v>46</v>
      </c>
      <c r="B55" s="2">
        <v>327</v>
      </c>
      <c r="C55" s="1" t="s">
        <v>46</v>
      </c>
      <c r="D55" s="1" t="s">
        <v>113</v>
      </c>
      <c r="E55" s="15"/>
      <c r="F55" s="2">
        <v>91</v>
      </c>
      <c r="G55" s="14">
        <v>86</v>
      </c>
      <c r="H55" s="14">
        <v>91</v>
      </c>
      <c r="I55" s="14">
        <v>91</v>
      </c>
      <c r="J55" s="14">
        <v>92</v>
      </c>
      <c r="K55" s="14">
        <v>89</v>
      </c>
      <c r="L55" s="14">
        <v>540</v>
      </c>
      <c r="M55" s="14">
        <v>8</v>
      </c>
      <c r="N55" s="14">
        <v>93</v>
      </c>
      <c r="O55" s="14">
        <v>95</v>
      </c>
      <c r="P55" s="14">
        <v>90</v>
      </c>
      <c r="Q55" s="14">
        <v>96</v>
      </c>
      <c r="R55" s="14">
        <v>91</v>
      </c>
      <c r="S55" s="14">
        <v>92</v>
      </c>
      <c r="T55" s="14">
        <f t="shared" si="0"/>
        <v>557</v>
      </c>
      <c r="U55" s="14">
        <v>17</v>
      </c>
      <c r="V55" s="14">
        <f t="shared" si="1"/>
        <v>1097</v>
      </c>
      <c r="W55" s="14">
        <f t="shared" si="2"/>
        <v>25</v>
      </c>
      <c r="X55" s="16"/>
      <c r="Y55" s="16"/>
      <c r="Z55" s="16">
        <f t="shared" si="3"/>
        <v>1097</v>
      </c>
      <c r="AA55" s="14"/>
    </row>
    <row r="56" spans="1:27" x14ac:dyDescent="0.25">
      <c r="E56" s="15"/>
    </row>
  </sheetData>
  <sortState xmlns:xlrd2="http://schemas.microsoft.com/office/spreadsheetml/2017/richdata2" ref="B10:X17">
    <sortCondition descending="1" ref="X17"/>
  </sortState>
  <printOptions horizontalCentered="1"/>
  <pageMargins left="0.2" right="0.2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7"/>
  <sheetViews>
    <sheetView workbookViewId="0"/>
  </sheetViews>
  <sheetFormatPr defaultRowHeight="15.75" x14ac:dyDescent="0.25"/>
  <cols>
    <col min="1" max="1" width="5.7109375" style="1" customWidth="1"/>
    <col min="2" max="2" width="5.140625" style="1" bestFit="1" customWidth="1"/>
    <col min="3" max="3" width="12.28515625" style="2" customWidth="1"/>
    <col min="4" max="4" width="16.5703125" style="1" customWidth="1"/>
    <col min="5" max="5" width="7" style="1" hidden="1" customWidth="1"/>
    <col min="6" max="6" width="6.5703125" style="1" hidden="1" customWidth="1"/>
    <col min="7" max="10" width="6.5703125" hidden="1" customWidth="1"/>
    <col min="11" max="11" width="3.28515625" hidden="1" customWidth="1"/>
    <col min="12" max="12" width="8.28515625" customWidth="1"/>
    <col min="13" max="13" width="3.42578125" bestFit="1" customWidth="1"/>
    <col min="14" max="19" width="6.5703125" hidden="1" customWidth="1"/>
    <col min="20" max="20" width="8.7109375" customWidth="1"/>
    <col min="21" max="21" width="3.42578125" bestFit="1" customWidth="1"/>
    <col min="22" max="22" width="11.5703125" customWidth="1"/>
    <col min="23" max="23" width="4.140625" bestFit="1" customWidth="1"/>
  </cols>
  <sheetData>
    <row r="1" spans="1:23" s="7" customFormat="1" ht="18" x14ac:dyDescent="0.25">
      <c r="A1" s="12" t="s">
        <v>85</v>
      </c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7" customFormat="1" ht="18" x14ac:dyDescent="0.25">
      <c r="A2" s="12" t="s">
        <v>86</v>
      </c>
      <c r="B2" s="12"/>
      <c r="C2" s="12"/>
      <c r="D2" s="12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7" customFormat="1" ht="18" x14ac:dyDescent="0.25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s="7" customFormat="1" ht="18" x14ac:dyDescent="0.25">
      <c r="A4" s="12" t="s">
        <v>173</v>
      </c>
      <c r="B4" s="12"/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s="8" customFormat="1" ht="18" x14ac:dyDescent="0.25">
      <c r="A5" s="9"/>
      <c r="B5" s="9"/>
      <c r="C5" s="9"/>
      <c r="D5" s="9"/>
      <c r="E5" s="9"/>
      <c r="F5" s="5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0" customFormat="1" ht="18" x14ac:dyDescent="0.25">
      <c r="A6" s="9" t="s">
        <v>88</v>
      </c>
      <c r="B6" s="9"/>
      <c r="C6" s="9"/>
      <c r="D6" s="9" t="s">
        <v>192</v>
      </c>
      <c r="E6" s="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1064</v>
      </c>
      <c r="W6" s="5"/>
    </row>
    <row r="7" spans="1:23" s="10" customFormat="1" ht="18" x14ac:dyDescent="0.25">
      <c r="A7" s="9"/>
      <c r="B7" s="9"/>
      <c r="C7" s="9"/>
      <c r="D7" s="9"/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3" customFormat="1" ht="16.149999999999999" customHeight="1" x14ac:dyDescent="0.25">
      <c r="A8" s="6" t="s">
        <v>84</v>
      </c>
      <c r="B8" s="6" t="s">
        <v>80</v>
      </c>
      <c r="C8" s="3" t="s">
        <v>100</v>
      </c>
      <c r="D8" s="3" t="s">
        <v>101</v>
      </c>
      <c r="E8" s="6" t="s">
        <v>75</v>
      </c>
      <c r="F8" s="6">
        <v>1</v>
      </c>
      <c r="G8" s="6">
        <v>2</v>
      </c>
      <c r="H8" s="6">
        <v>3</v>
      </c>
      <c r="I8" s="6">
        <v>4</v>
      </c>
      <c r="J8" s="6">
        <v>5</v>
      </c>
      <c r="K8" s="6">
        <v>6</v>
      </c>
      <c r="L8" s="6" t="s">
        <v>91</v>
      </c>
      <c r="M8" s="6" t="s">
        <v>95</v>
      </c>
      <c r="N8" s="6">
        <v>1</v>
      </c>
      <c r="O8" s="6">
        <v>2</v>
      </c>
      <c r="P8" s="6">
        <v>3</v>
      </c>
      <c r="Q8" s="6">
        <v>4</v>
      </c>
      <c r="R8" s="6">
        <v>5</v>
      </c>
      <c r="S8" s="6">
        <v>6</v>
      </c>
      <c r="T8" s="6" t="s">
        <v>92</v>
      </c>
      <c r="U8" s="6" t="s">
        <v>93</v>
      </c>
      <c r="V8" s="6" t="s">
        <v>94</v>
      </c>
      <c r="W8" s="6" t="s">
        <v>97</v>
      </c>
    </row>
    <row r="9" spans="1:23" x14ac:dyDescent="0.25">
      <c r="A9" s="2">
        <v>1</v>
      </c>
      <c r="B9" s="2">
        <v>92</v>
      </c>
      <c r="C9" s="1" t="s">
        <v>66</v>
      </c>
      <c r="D9" s="1" t="s">
        <v>175</v>
      </c>
      <c r="E9" s="2" t="s">
        <v>76</v>
      </c>
      <c r="F9" s="2">
        <v>88</v>
      </c>
      <c r="G9" s="14">
        <v>92</v>
      </c>
      <c r="H9" s="14">
        <v>86</v>
      </c>
      <c r="I9" s="14">
        <v>86</v>
      </c>
      <c r="J9" s="14">
        <v>87</v>
      </c>
      <c r="K9" s="14">
        <v>93</v>
      </c>
      <c r="L9" s="14">
        <v>532</v>
      </c>
      <c r="M9" s="14">
        <v>6</v>
      </c>
      <c r="N9" s="2">
        <v>92</v>
      </c>
      <c r="O9" s="14">
        <v>86</v>
      </c>
      <c r="P9" s="14">
        <v>90</v>
      </c>
      <c r="Q9" s="14">
        <v>87</v>
      </c>
      <c r="R9" s="14">
        <v>87</v>
      </c>
      <c r="S9" s="14">
        <v>90</v>
      </c>
      <c r="T9" s="14">
        <f>SUM(N9:S9)</f>
        <v>532</v>
      </c>
      <c r="U9" s="14">
        <v>4</v>
      </c>
      <c r="V9" s="14">
        <f>T9+L9</f>
        <v>1064</v>
      </c>
      <c r="W9" s="14">
        <f>U9+M9</f>
        <v>10</v>
      </c>
    </row>
    <row r="10" spans="1:23" x14ac:dyDescent="0.25">
      <c r="A10" s="2"/>
      <c r="B10" s="2"/>
      <c r="C10" s="1"/>
      <c r="F10" s="2"/>
    </row>
    <row r="11" spans="1:23" x14ac:dyDescent="0.25">
      <c r="A11" s="2"/>
      <c r="B11" s="2"/>
      <c r="C11" s="1"/>
      <c r="F11" s="2"/>
    </row>
    <row r="12" spans="1:23" x14ac:dyDescent="0.25">
      <c r="A12" s="2"/>
      <c r="B12" s="2"/>
      <c r="C12" s="1"/>
      <c r="F12" s="2"/>
    </row>
    <row r="13" spans="1:23" s="7" customFormat="1" ht="18" x14ac:dyDescent="0.25">
      <c r="A13" s="12" t="s">
        <v>172</v>
      </c>
      <c r="B13" s="12"/>
      <c r="C13" s="12"/>
      <c r="D13" s="12"/>
      <c r="E13" s="12"/>
      <c r="F13" s="1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8" customFormat="1" ht="18" x14ac:dyDescent="0.25">
      <c r="A14" s="9"/>
      <c r="B14" s="9"/>
      <c r="C14" s="9"/>
      <c r="D14" s="9"/>
      <c r="E14" s="9"/>
      <c r="F14" s="5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10" customFormat="1" ht="18" x14ac:dyDescent="0.25">
      <c r="A15" s="9" t="s">
        <v>88</v>
      </c>
      <c r="B15" s="9"/>
      <c r="C15" s="9"/>
      <c r="D15" s="9" t="s">
        <v>193</v>
      </c>
      <c r="E15" s="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20">
        <v>1237</v>
      </c>
      <c r="W15" s="5"/>
    </row>
    <row r="16" spans="1:23" s="10" customFormat="1" ht="18" x14ac:dyDescent="0.25">
      <c r="A16" s="10" t="s">
        <v>89</v>
      </c>
      <c r="D16" s="10" t="s">
        <v>194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0">
        <v>1230.4000000000001</v>
      </c>
      <c r="W16" s="5"/>
    </row>
    <row r="17" spans="1:24" s="10" customFormat="1" ht="18" x14ac:dyDescent="0.25">
      <c r="A17" s="9" t="s">
        <v>90</v>
      </c>
      <c r="B17" s="9"/>
      <c r="C17" s="9"/>
      <c r="D17" s="9" t="s">
        <v>195</v>
      </c>
      <c r="E17" s="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0">
        <v>1217.0999999999999</v>
      </c>
      <c r="W17" s="5"/>
    </row>
    <row r="18" spans="1:24" s="10" customFormat="1" ht="18" x14ac:dyDescent="0.25">
      <c r="A18" s="9"/>
      <c r="B18" s="9"/>
      <c r="C18" s="9"/>
      <c r="D18" s="9"/>
      <c r="E18" s="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s="3" customFormat="1" ht="16.149999999999999" customHeight="1" x14ac:dyDescent="0.25">
      <c r="A19" s="6" t="s">
        <v>84</v>
      </c>
      <c r="B19" s="6" t="s">
        <v>80</v>
      </c>
      <c r="C19" s="3" t="s">
        <v>100</v>
      </c>
      <c r="D19" s="3" t="s">
        <v>101</v>
      </c>
      <c r="E19" s="6" t="s">
        <v>75</v>
      </c>
      <c r="F19" s="6">
        <v>1</v>
      </c>
      <c r="G19" s="6">
        <v>2</v>
      </c>
      <c r="H19" s="6">
        <v>3</v>
      </c>
      <c r="I19" s="6">
        <v>4</v>
      </c>
      <c r="J19" s="6">
        <v>5</v>
      </c>
      <c r="K19" s="6">
        <v>6</v>
      </c>
      <c r="L19" s="6" t="s">
        <v>91</v>
      </c>
      <c r="M19" s="6"/>
      <c r="N19" s="6">
        <v>1</v>
      </c>
      <c r="O19" s="6">
        <v>2</v>
      </c>
      <c r="P19" s="6">
        <v>3</v>
      </c>
      <c r="Q19" s="6">
        <v>4</v>
      </c>
      <c r="R19" s="6">
        <v>5</v>
      </c>
      <c r="S19" s="6">
        <v>6</v>
      </c>
      <c r="T19" s="6" t="s">
        <v>92</v>
      </c>
      <c r="U19" s="6"/>
      <c r="V19" s="6" t="s">
        <v>94</v>
      </c>
      <c r="W19" s="6"/>
    </row>
    <row r="20" spans="1:24" x14ac:dyDescent="0.25">
      <c r="A20" s="2">
        <v>1</v>
      </c>
      <c r="B20" s="2">
        <v>276</v>
      </c>
      <c r="C20" s="1" t="s">
        <v>68</v>
      </c>
      <c r="D20" s="1" t="s">
        <v>180</v>
      </c>
      <c r="E20" s="2" t="s">
        <v>77</v>
      </c>
      <c r="F20" s="15">
        <v>104.5</v>
      </c>
      <c r="G20" s="16">
        <v>102.3</v>
      </c>
      <c r="H20" s="16">
        <v>104.5</v>
      </c>
      <c r="I20" s="16">
        <v>104</v>
      </c>
      <c r="J20" s="16">
        <v>101.2</v>
      </c>
      <c r="K20" s="16">
        <v>103.5</v>
      </c>
      <c r="L20" s="16">
        <v>620</v>
      </c>
      <c r="M20" s="16"/>
      <c r="N20" s="15">
        <v>104.3</v>
      </c>
      <c r="O20" s="16">
        <v>100.7</v>
      </c>
      <c r="P20" s="16">
        <v>102.3</v>
      </c>
      <c r="Q20" s="16">
        <v>102.4</v>
      </c>
      <c r="R20" s="16">
        <v>104.5</v>
      </c>
      <c r="S20" s="16">
        <v>102.8</v>
      </c>
      <c r="T20" s="16">
        <f t="shared" ref="T20:T25" si="0">SUM(N20:S20)</f>
        <v>617</v>
      </c>
      <c r="U20" s="16"/>
      <c r="V20" s="16">
        <f t="shared" ref="V20:V25" si="1">T20+L20</f>
        <v>1237</v>
      </c>
      <c r="W20" s="16"/>
    </row>
    <row r="21" spans="1:24" x14ac:dyDescent="0.25">
      <c r="A21" s="2">
        <v>2</v>
      </c>
      <c r="B21" s="2">
        <v>389</v>
      </c>
      <c r="C21" s="1" t="s">
        <v>81</v>
      </c>
      <c r="D21" s="1" t="s">
        <v>181</v>
      </c>
      <c r="E21" s="2" t="s">
        <v>77</v>
      </c>
      <c r="F21" s="15">
        <v>103</v>
      </c>
      <c r="G21" s="16">
        <v>101.6</v>
      </c>
      <c r="H21" s="16">
        <v>104.2</v>
      </c>
      <c r="I21" s="16">
        <v>103.3</v>
      </c>
      <c r="J21" s="16">
        <v>104.3</v>
      </c>
      <c r="K21" s="16">
        <v>101.6</v>
      </c>
      <c r="L21" s="16">
        <v>618</v>
      </c>
      <c r="M21" s="16"/>
      <c r="N21" s="15">
        <v>102.4</v>
      </c>
      <c r="O21" s="16">
        <v>103.4</v>
      </c>
      <c r="P21" s="16">
        <v>101.2</v>
      </c>
      <c r="Q21" s="16">
        <v>101.7</v>
      </c>
      <c r="R21" s="16">
        <v>101.5</v>
      </c>
      <c r="S21" s="16">
        <v>102.2</v>
      </c>
      <c r="T21" s="16">
        <f t="shared" si="0"/>
        <v>612.4</v>
      </c>
      <c r="U21" s="16"/>
      <c r="V21" s="16">
        <f t="shared" si="1"/>
        <v>1230.4000000000001</v>
      </c>
      <c r="W21" s="16"/>
    </row>
    <row r="22" spans="1:24" x14ac:dyDescent="0.25">
      <c r="A22" s="2">
        <v>3</v>
      </c>
      <c r="B22" s="1">
        <v>278</v>
      </c>
      <c r="C22" s="4" t="s">
        <v>82</v>
      </c>
      <c r="D22" s="1" t="s">
        <v>182</v>
      </c>
      <c r="E22" s="2" t="s">
        <v>77</v>
      </c>
      <c r="F22" s="15">
        <v>99</v>
      </c>
      <c r="G22" s="16">
        <v>101.8</v>
      </c>
      <c r="H22" s="16">
        <v>102.7</v>
      </c>
      <c r="I22" s="16">
        <v>102.2</v>
      </c>
      <c r="J22" s="16">
        <v>101.2</v>
      </c>
      <c r="K22" s="16">
        <v>101.3</v>
      </c>
      <c r="L22" s="16">
        <v>608.19999999999993</v>
      </c>
      <c r="M22" s="16"/>
      <c r="N22" s="15">
        <v>102</v>
      </c>
      <c r="O22" s="16">
        <v>101</v>
      </c>
      <c r="P22" s="16">
        <v>101.2</v>
      </c>
      <c r="Q22" s="16">
        <v>101.4</v>
      </c>
      <c r="R22" s="16">
        <v>100.6</v>
      </c>
      <c r="S22" s="16">
        <v>102.7</v>
      </c>
      <c r="T22" s="16">
        <f t="shared" si="0"/>
        <v>608.90000000000009</v>
      </c>
      <c r="U22" s="16"/>
      <c r="V22" s="16">
        <f t="shared" si="1"/>
        <v>1217.0999999999999</v>
      </c>
      <c r="W22" s="16"/>
    </row>
    <row r="23" spans="1:24" x14ac:dyDescent="0.25">
      <c r="A23" s="2">
        <v>4</v>
      </c>
      <c r="B23" s="2">
        <v>17</v>
      </c>
      <c r="C23" s="1" t="s">
        <v>69</v>
      </c>
      <c r="D23" s="1" t="s">
        <v>183</v>
      </c>
      <c r="E23" s="2" t="s">
        <v>77</v>
      </c>
      <c r="F23" s="15">
        <v>103.3</v>
      </c>
      <c r="G23" s="16">
        <v>100.2</v>
      </c>
      <c r="H23" s="16">
        <v>99.7</v>
      </c>
      <c r="I23" s="16">
        <v>101.7</v>
      </c>
      <c r="J23" s="16">
        <v>99.4</v>
      </c>
      <c r="K23" s="16">
        <v>103.5</v>
      </c>
      <c r="L23" s="16">
        <v>607.79999999999995</v>
      </c>
      <c r="M23" s="16"/>
      <c r="N23" s="15">
        <v>100.4</v>
      </c>
      <c r="O23" s="16">
        <v>101.8</v>
      </c>
      <c r="P23" s="16">
        <v>97.6</v>
      </c>
      <c r="Q23" s="16">
        <v>102.5</v>
      </c>
      <c r="R23" s="16">
        <v>101.2</v>
      </c>
      <c r="S23" s="16">
        <v>100.2</v>
      </c>
      <c r="T23" s="16">
        <f t="shared" si="0"/>
        <v>603.69999999999993</v>
      </c>
      <c r="U23" s="16"/>
      <c r="V23" s="16">
        <f t="shared" si="1"/>
        <v>1211.5</v>
      </c>
      <c r="W23" s="16"/>
    </row>
    <row r="24" spans="1:24" x14ac:dyDescent="0.25">
      <c r="A24" s="2">
        <v>5</v>
      </c>
      <c r="B24" s="2">
        <v>275</v>
      </c>
      <c r="C24" s="1" t="s">
        <v>67</v>
      </c>
      <c r="D24" s="1" t="s">
        <v>184</v>
      </c>
      <c r="E24" s="2" t="s">
        <v>77</v>
      </c>
      <c r="F24" s="15">
        <v>95.3</v>
      </c>
      <c r="G24" s="16">
        <v>103.7</v>
      </c>
      <c r="H24" s="16">
        <v>102.5</v>
      </c>
      <c r="I24" s="16">
        <v>99</v>
      </c>
      <c r="J24" s="16">
        <v>99.7</v>
      </c>
      <c r="K24" s="16">
        <v>102.4</v>
      </c>
      <c r="L24" s="16">
        <v>602.6</v>
      </c>
      <c r="M24" s="16"/>
      <c r="N24" s="15">
        <v>99.5</v>
      </c>
      <c r="O24" s="16">
        <v>100.8</v>
      </c>
      <c r="P24" s="16">
        <v>98</v>
      </c>
      <c r="Q24" s="16">
        <v>99.8</v>
      </c>
      <c r="R24" s="16">
        <v>98.6</v>
      </c>
      <c r="S24" s="16">
        <v>102.5</v>
      </c>
      <c r="T24" s="16">
        <f t="shared" si="0"/>
        <v>599.20000000000005</v>
      </c>
      <c r="U24" s="16"/>
      <c r="V24" s="16">
        <f t="shared" si="1"/>
        <v>1201.8000000000002</v>
      </c>
      <c r="W24" s="16"/>
    </row>
    <row r="25" spans="1:24" x14ac:dyDescent="0.25">
      <c r="A25" s="2">
        <v>6</v>
      </c>
      <c r="B25" s="2">
        <v>86</v>
      </c>
      <c r="C25" s="1" t="s">
        <v>71</v>
      </c>
      <c r="D25" s="1" t="s">
        <v>185</v>
      </c>
      <c r="E25" s="2" t="s">
        <v>77</v>
      </c>
      <c r="F25" s="15">
        <v>96.2</v>
      </c>
      <c r="G25" s="16">
        <v>100.8</v>
      </c>
      <c r="H25" s="16">
        <v>97.1</v>
      </c>
      <c r="I25" s="16">
        <v>102.5</v>
      </c>
      <c r="J25" s="16">
        <v>100.5</v>
      </c>
      <c r="K25" s="16">
        <v>99.4</v>
      </c>
      <c r="L25" s="16">
        <v>596.5</v>
      </c>
      <c r="M25" s="16"/>
      <c r="N25" s="15">
        <v>101.3</v>
      </c>
      <c r="O25" s="16">
        <v>99.2</v>
      </c>
      <c r="P25" s="16">
        <v>97.8</v>
      </c>
      <c r="Q25" s="16">
        <v>98</v>
      </c>
      <c r="R25" s="16">
        <v>97.2</v>
      </c>
      <c r="S25" s="16">
        <v>101.5</v>
      </c>
      <c r="T25" s="16">
        <f t="shared" si="0"/>
        <v>595</v>
      </c>
      <c r="U25" s="16"/>
      <c r="V25" s="16">
        <f t="shared" si="1"/>
        <v>1191.5</v>
      </c>
      <c r="W25" s="16"/>
      <c r="X25" s="21"/>
    </row>
    <row r="26" spans="1:24" x14ac:dyDescent="0.25">
      <c r="A26" s="2">
        <v>7</v>
      </c>
      <c r="B26" s="2">
        <v>2</v>
      </c>
      <c r="C26" s="1" t="s">
        <v>70</v>
      </c>
      <c r="D26" s="1" t="s">
        <v>179</v>
      </c>
      <c r="E26" s="2" t="s">
        <v>77</v>
      </c>
      <c r="F26" s="15">
        <v>101.2</v>
      </c>
      <c r="G26" s="16">
        <v>100.9</v>
      </c>
      <c r="H26" s="16">
        <v>100.3</v>
      </c>
      <c r="I26" s="16">
        <v>103.8</v>
      </c>
      <c r="J26" s="16">
        <v>98.1</v>
      </c>
      <c r="K26" s="16">
        <v>100.6</v>
      </c>
      <c r="L26" s="16">
        <v>604.90000000000009</v>
      </c>
      <c r="M26" s="16"/>
      <c r="N26" s="15"/>
      <c r="O26" s="16"/>
      <c r="P26" s="16"/>
      <c r="Q26" s="16"/>
      <c r="R26" s="16"/>
      <c r="S26" s="16"/>
      <c r="T26" s="16" t="s">
        <v>191</v>
      </c>
      <c r="U26" s="16"/>
      <c r="V26" s="16">
        <v>604.9</v>
      </c>
      <c r="W26" s="16"/>
      <c r="X26" s="21"/>
    </row>
    <row r="27" spans="1:24" x14ac:dyDescent="0.25">
      <c r="A27" s="2"/>
      <c r="B27" s="2"/>
      <c r="C27" s="1"/>
      <c r="F27" s="2"/>
      <c r="X27" s="21"/>
    </row>
    <row r="28" spans="1:24" x14ac:dyDescent="0.25">
      <c r="A28" s="2"/>
      <c r="B28" s="2"/>
      <c r="C28" s="1"/>
      <c r="F28" s="2"/>
      <c r="X28" s="21"/>
    </row>
    <row r="29" spans="1:24" x14ac:dyDescent="0.25">
      <c r="A29" s="2"/>
      <c r="B29" s="2"/>
      <c r="C29" s="1"/>
      <c r="F29" s="2"/>
      <c r="X29" s="21"/>
    </row>
    <row r="30" spans="1:24" s="7" customFormat="1" ht="18" x14ac:dyDescent="0.25">
      <c r="A30" s="12" t="s">
        <v>174</v>
      </c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1"/>
    </row>
    <row r="31" spans="1:24" s="8" customFormat="1" ht="18" x14ac:dyDescent="0.25">
      <c r="A31" s="9"/>
      <c r="B31" s="9"/>
      <c r="C31" s="9"/>
      <c r="D31" s="9"/>
      <c r="E31" s="9"/>
      <c r="F31" s="5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20"/>
      <c r="W31" s="11"/>
      <c r="X31" s="11"/>
    </row>
    <row r="32" spans="1:24" s="10" customFormat="1" ht="18" x14ac:dyDescent="0.25">
      <c r="A32" s="9" t="s">
        <v>88</v>
      </c>
      <c r="B32" s="9"/>
      <c r="C32" s="9"/>
      <c r="D32" s="9" t="s">
        <v>196</v>
      </c>
      <c r="E32" s="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20">
        <v>1221.7</v>
      </c>
      <c r="W32" s="5"/>
      <c r="X32" s="5"/>
    </row>
    <row r="33" spans="1:23" s="10" customFormat="1" ht="18" x14ac:dyDescent="0.25">
      <c r="A33" s="9"/>
      <c r="B33" s="9"/>
      <c r="C33" s="9"/>
      <c r="D33" s="9"/>
      <c r="E33" s="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20"/>
      <c r="W33" s="5"/>
    </row>
    <row r="34" spans="1:23" s="3" customFormat="1" ht="16.149999999999999" customHeight="1" x14ac:dyDescent="0.25">
      <c r="A34" s="6" t="s">
        <v>84</v>
      </c>
      <c r="B34" s="6" t="s">
        <v>80</v>
      </c>
      <c r="C34" s="3" t="s">
        <v>100</v>
      </c>
      <c r="D34" s="3" t="s">
        <v>101</v>
      </c>
      <c r="E34" s="6" t="s">
        <v>75</v>
      </c>
      <c r="F34" s="6">
        <v>1</v>
      </c>
      <c r="G34" s="6">
        <v>2</v>
      </c>
      <c r="H34" s="6">
        <v>3</v>
      </c>
      <c r="I34" s="6">
        <v>4</v>
      </c>
      <c r="J34" s="6">
        <v>5</v>
      </c>
      <c r="K34" s="6">
        <v>6</v>
      </c>
      <c r="L34" s="6" t="s">
        <v>91</v>
      </c>
      <c r="M34" s="6"/>
      <c r="N34" s="6">
        <v>1</v>
      </c>
      <c r="O34" s="6">
        <v>2</v>
      </c>
      <c r="P34" s="6">
        <v>3</v>
      </c>
      <c r="Q34" s="6">
        <v>4</v>
      </c>
      <c r="R34" s="6">
        <v>5</v>
      </c>
      <c r="S34" s="6">
        <v>6</v>
      </c>
      <c r="T34" s="6" t="s">
        <v>92</v>
      </c>
      <c r="U34" s="6"/>
      <c r="V34" s="6" t="s">
        <v>94</v>
      </c>
      <c r="W34" s="6"/>
    </row>
    <row r="35" spans="1:23" x14ac:dyDescent="0.25">
      <c r="A35" s="2">
        <v>1</v>
      </c>
      <c r="B35" s="2">
        <v>14</v>
      </c>
      <c r="C35" s="1" t="s">
        <v>72</v>
      </c>
      <c r="D35" s="1" t="s">
        <v>177</v>
      </c>
      <c r="E35" s="2" t="s">
        <v>78</v>
      </c>
      <c r="F35" s="15">
        <v>103</v>
      </c>
      <c r="G35" s="16">
        <v>102.2</v>
      </c>
      <c r="H35" s="16">
        <v>102.3</v>
      </c>
      <c r="I35" s="16">
        <v>102.3</v>
      </c>
      <c r="J35" s="16">
        <v>103.5</v>
      </c>
      <c r="K35" s="16">
        <v>102.6</v>
      </c>
      <c r="L35" s="16">
        <v>615.9</v>
      </c>
      <c r="M35" s="16"/>
      <c r="N35" s="15">
        <v>101.2</v>
      </c>
      <c r="O35" s="16">
        <v>99.5</v>
      </c>
      <c r="P35" s="16">
        <v>102.2</v>
      </c>
      <c r="Q35" s="16">
        <v>102.2</v>
      </c>
      <c r="R35" s="16">
        <v>98.8</v>
      </c>
      <c r="S35" s="16">
        <v>101.9</v>
      </c>
      <c r="T35" s="16">
        <f>SUM(N35:S35)</f>
        <v>605.79999999999995</v>
      </c>
      <c r="U35" s="16"/>
      <c r="V35" s="16">
        <f>T35+L35</f>
        <v>1221.6999999999998</v>
      </c>
      <c r="W35" s="16"/>
    </row>
    <row r="36" spans="1:23" x14ac:dyDescent="0.25">
      <c r="A36" s="2">
        <v>2</v>
      </c>
      <c r="B36" s="2">
        <v>4</v>
      </c>
      <c r="C36" s="1" t="s">
        <v>73</v>
      </c>
      <c r="D36" s="1" t="s">
        <v>176</v>
      </c>
      <c r="E36" s="2" t="s">
        <v>78</v>
      </c>
      <c r="F36" s="15">
        <v>96.9</v>
      </c>
      <c r="G36" s="16">
        <v>96.6</v>
      </c>
      <c r="H36" s="16">
        <v>99.6</v>
      </c>
      <c r="I36" s="16">
        <v>95.7</v>
      </c>
      <c r="J36" s="16">
        <v>98.8</v>
      </c>
      <c r="K36" s="16">
        <v>97.6</v>
      </c>
      <c r="L36" s="16">
        <v>585.20000000000005</v>
      </c>
      <c r="M36" s="16"/>
      <c r="N36" s="15">
        <v>102.6</v>
      </c>
      <c r="O36" s="16">
        <v>97</v>
      </c>
      <c r="P36" s="16">
        <v>96.2</v>
      </c>
      <c r="Q36" s="16">
        <v>97.8</v>
      </c>
      <c r="R36" s="16">
        <v>98.1</v>
      </c>
      <c r="S36" s="16">
        <v>96.6</v>
      </c>
      <c r="T36" s="16">
        <f>SUM(N36:S36)</f>
        <v>588.30000000000007</v>
      </c>
      <c r="U36" s="16"/>
      <c r="V36" s="16">
        <f>T36+L36</f>
        <v>1173.5</v>
      </c>
      <c r="W36" s="16"/>
    </row>
    <row r="37" spans="1:23" x14ac:dyDescent="0.25">
      <c r="D37" s="1" t="s">
        <v>178</v>
      </c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</sheetData>
  <sortState xmlns:xlrd2="http://schemas.microsoft.com/office/spreadsheetml/2017/richdata2" ref="B19:V26">
    <sortCondition descending="1" ref="V26"/>
  </sortState>
  <printOptions horizontalCentered="1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M3x20</vt:lpstr>
      <vt:lpstr>W3x20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Litherland</dc:creator>
  <cp:lastModifiedBy>Ashley MacAllister</cp:lastModifiedBy>
  <cp:lastPrinted>2023-12-14T00:11:15Z</cp:lastPrinted>
  <dcterms:created xsi:type="dcterms:W3CDTF">2023-11-29T17:22:44Z</dcterms:created>
  <dcterms:modified xsi:type="dcterms:W3CDTF">2023-12-14T00:47:24Z</dcterms:modified>
</cp:coreProperties>
</file>