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exszablewski/Desktop/2017 Events/SG Nationals/"/>
    </mc:Choice>
  </mc:AlternateContent>
  <bookViews>
    <workbookView xWindow="0" yWindow="480" windowWidth="28800" windowHeight="16240" tabRatio="815" activeTab="4"/>
  </bookViews>
  <sheets>
    <sheet name="Trap" sheetId="38" r:id="rId1"/>
    <sheet name="Trap Teams" sheetId="25" r:id="rId2"/>
    <sheet name="TRAP_FINALS" sheetId="39" r:id="rId3"/>
    <sheet name="TRAP-WorldChampPoints" sheetId="37" r:id="rId4"/>
    <sheet name="SKEET" sheetId="26" r:id="rId5"/>
    <sheet name="Skeet Teams" sheetId="32" r:id="rId6"/>
    <sheet name="SKEET_FINALS" sheetId="29" r:id="rId7"/>
    <sheet name="SKEET-WorldChampPoints" sheetId="40" r:id="rId8"/>
  </sheets>
  <definedNames>
    <definedName name="_xlnm.Print_Area" localSheetId="4">SKEET!$A$1:$W$119</definedName>
    <definedName name="_xlnm.Print_Area" localSheetId="3">'TRAP-WorldChampPoints'!$A$1:$G$40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0" i="29" l="1"/>
  <c r="N21" i="29"/>
  <c r="N22" i="29"/>
  <c r="N23" i="29"/>
  <c r="N24" i="29"/>
  <c r="N19" i="29"/>
  <c r="E23" i="29"/>
  <c r="E22" i="29"/>
  <c r="E21" i="29"/>
  <c r="E20" i="29"/>
  <c r="E24" i="29"/>
  <c r="E19" i="29"/>
  <c r="W11" i="32"/>
  <c r="W7" i="32"/>
  <c r="S11" i="32"/>
  <c r="S7" i="32"/>
  <c r="O11" i="32"/>
  <c r="O7" i="32"/>
  <c r="C18" i="32"/>
  <c r="C13" i="32"/>
  <c r="C8" i="32"/>
  <c r="D6" i="29"/>
  <c r="D8" i="29"/>
  <c r="D7" i="29"/>
  <c r="D10" i="29"/>
  <c r="D9" i="29"/>
  <c r="D5" i="29"/>
  <c r="O8" i="29"/>
  <c r="O10" i="29"/>
  <c r="O6" i="29"/>
  <c r="O9" i="29"/>
  <c r="O7" i="29"/>
  <c r="O5" i="29"/>
  <c r="F23" i="40"/>
  <c r="H57" i="40"/>
  <c r="H58" i="40"/>
  <c r="H59" i="40"/>
  <c r="H61" i="40"/>
  <c r="H60" i="40"/>
  <c r="H56" i="40"/>
  <c r="G43" i="40"/>
  <c r="G45" i="40"/>
  <c r="G44" i="40"/>
  <c r="G46" i="40"/>
  <c r="G47" i="40"/>
  <c r="G42" i="40"/>
  <c r="P58" i="40"/>
  <c r="P57" i="40"/>
  <c r="P59" i="40"/>
  <c r="P60" i="40"/>
  <c r="P61" i="40"/>
  <c r="P56" i="40"/>
  <c r="F6" i="40"/>
  <c r="F3" i="40"/>
  <c r="F5" i="40"/>
  <c r="F7" i="40"/>
  <c r="F10" i="40"/>
  <c r="F8" i="40"/>
  <c r="F9" i="40"/>
  <c r="F12" i="40"/>
  <c r="F11" i="40"/>
  <c r="F13" i="40"/>
  <c r="F14" i="40"/>
  <c r="F15" i="40"/>
  <c r="F4" i="40"/>
  <c r="O42" i="40"/>
  <c r="O44" i="40"/>
  <c r="O45" i="40"/>
  <c r="O46" i="40"/>
  <c r="O47" i="40"/>
  <c r="O43" i="40"/>
  <c r="P23" i="39"/>
  <c r="P18" i="39"/>
  <c r="P19" i="39"/>
  <c r="P20" i="39"/>
  <c r="P22" i="39"/>
  <c r="P21" i="39"/>
  <c r="F22" i="39"/>
  <c r="F19" i="39"/>
  <c r="F20" i="39"/>
  <c r="F21" i="39"/>
  <c r="F23" i="39"/>
  <c r="F18" i="39"/>
  <c r="Q5" i="39"/>
  <c r="Q6" i="39"/>
  <c r="Q7" i="39"/>
  <c r="Q8" i="39"/>
  <c r="Q9" i="39"/>
  <c r="Q4" i="39"/>
  <c r="F5" i="39"/>
  <c r="F6" i="39"/>
  <c r="F7" i="39"/>
  <c r="F8" i="39"/>
  <c r="F9" i="39"/>
  <c r="F4" i="39"/>
  <c r="W27" i="25"/>
  <c r="W19" i="25"/>
  <c r="W15" i="25"/>
  <c r="W11" i="25"/>
  <c r="W7" i="25"/>
  <c r="S23" i="25"/>
  <c r="S19" i="25"/>
  <c r="S15" i="25"/>
  <c r="S11" i="25"/>
  <c r="S7" i="25"/>
  <c r="O35" i="25"/>
  <c r="O31" i="25"/>
  <c r="O27" i="25"/>
  <c r="O23" i="25"/>
  <c r="O19" i="25"/>
  <c r="O15" i="25"/>
  <c r="O11" i="25"/>
  <c r="O7" i="25"/>
  <c r="K53" i="25"/>
  <c r="K58" i="25"/>
  <c r="K48" i="25"/>
  <c r="K43" i="25"/>
  <c r="K38" i="25"/>
  <c r="K33" i="25"/>
  <c r="K28" i="25"/>
  <c r="K23" i="25"/>
  <c r="K18" i="25"/>
  <c r="K13" i="25"/>
  <c r="C33" i="25"/>
  <c r="C28" i="25"/>
  <c r="C23" i="25"/>
  <c r="C18" i="25"/>
  <c r="C13" i="25"/>
  <c r="C8" i="25"/>
  <c r="K8" i="25"/>
  <c r="G13" i="25"/>
  <c r="G8" i="25"/>
  <c r="J172" i="38"/>
  <c r="M172" i="38"/>
  <c r="N172" i="38"/>
  <c r="U172" i="38"/>
  <c r="R172" i="38"/>
  <c r="V172" i="38"/>
  <c r="W172" i="38"/>
  <c r="U168" i="38"/>
  <c r="R168" i="38"/>
  <c r="V168" i="38"/>
  <c r="U169" i="38"/>
  <c r="R169" i="38"/>
  <c r="V169" i="38"/>
  <c r="U171" i="38"/>
  <c r="R171" i="38"/>
  <c r="V171" i="38"/>
  <c r="U174" i="38"/>
  <c r="R174" i="38"/>
  <c r="V174" i="38"/>
  <c r="U170" i="38"/>
  <c r="R170" i="38"/>
  <c r="V170" i="38"/>
  <c r="U181" i="38"/>
  <c r="R181" i="38"/>
  <c r="V181" i="38"/>
  <c r="U176" i="38"/>
  <c r="R176" i="38"/>
  <c r="V176" i="38"/>
  <c r="U177" i="38"/>
  <c r="R177" i="38"/>
  <c r="V177" i="38"/>
  <c r="U175" i="38"/>
  <c r="R175" i="38"/>
  <c r="V175" i="38"/>
  <c r="U179" i="38"/>
  <c r="R179" i="38"/>
  <c r="V179" i="38"/>
  <c r="U173" i="38"/>
  <c r="R173" i="38"/>
  <c r="V173" i="38"/>
  <c r="U178" i="38"/>
  <c r="R178" i="38"/>
  <c r="V178" i="38"/>
  <c r="U182" i="38"/>
  <c r="R182" i="38"/>
  <c r="V182" i="38"/>
  <c r="U187" i="38"/>
  <c r="R187" i="38"/>
  <c r="V187" i="38"/>
  <c r="U184" i="38"/>
  <c r="R184" i="38"/>
  <c r="V184" i="38"/>
  <c r="U191" i="38"/>
  <c r="R191" i="38"/>
  <c r="V191" i="38"/>
  <c r="U183" i="38"/>
  <c r="R183" i="38"/>
  <c r="V183" i="38"/>
  <c r="U185" i="38"/>
  <c r="R185" i="38"/>
  <c r="V185" i="38"/>
  <c r="U188" i="38"/>
  <c r="R188" i="38"/>
  <c r="V188" i="38"/>
  <c r="U180" i="38"/>
  <c r="R180" i="38"/>
  <c r="V180" i="38"/>
  <c r="U190" i="38"/>
  <c r="R190" i="38"/>
  <c r="V190" i="38"/>
  <c r="U202" i="38"/>
  <c r="R202" i="38"/>
  <c r="V202" i="38"/>
  <c r="U201" i="38"/>
  <c r="R201" i="38"/>
  <c r="V201" i="38"/>
  <c r="U196" i="38"/>
  <c r="R196" i="38"/>
  <c r="V196" i="38"/>
  <c r="U193" i="38"/>
  <c r="R193" i="38"/>
  <c r="V193" i="38"/>
  <c r="U192" i="38"/>
  <c r="R192" i="38"/>
  <c r="V192" i="38"/>
  <c r="U189" i="38"/>
  <c r="R189" i="38"/>
  <c r="V189" i="38"/>
  <c r="U197" i="38"/>
  <c r="R197" i="38"/>
  <c r="V197" i="38"/>
  <c r="U194" i="38"/>
  <c r="R194" i="38"/>
  <c r="V194" i="38"/>
  <c r="U200" i="38"/>
  <c r="R200" i="38"/>
  <c r="V200" i="38"/>
  <c r="U186" i="38"/>
  <c r="R186" i="38"/>
  <c r="V186" i="38"/>
  <c r="U195" i="38"/>
  <c r="R195" i="38"/>
  <c r="V195" i="38"/>
  <c r="U203" i="38"/>
  <c r="R203" i="38"/>
  <c r="V203" i="38"/>
  <c r="U198" i="38"/>
  <c r="R198" i="38"/>
  <c r="V198" i="38"/>
  <c r="U204" i="38"/>
  <c r="R204" i="38"/>
  <c r="V204" i="38"/>
  <c r="U199" i="38"/>
  <c r="R199" i="38"/>
  <c r="V199" i="38"/>
  <c r="U205" i="38"/>
  <c r="R205" i="38"/>
  <c r="V205" i="38"/>
  <c r="U208" i="38"/>
  <c r="R208" i="38"/>
  <c r="V208" i="38"/>
  <c r="U206" i="38"/>
  <c r="R206" i="38"/>
  <c r="V206" i="38"/>
  <c r="U207" i="38"/>
  <c r="R207" i="38"/>
  <c r="V207" i="38"/>
  <c r="U210" i="38"/>
  <c r="R210" i="38"/>
  <c r="V210" i="38"/>
  <c r="U209" i="38"/>
  <c r="R209" i="38"/>
  <c r="V209" i="38"/>
  <c r="U167" i="38"/>
  <c r="R167" i="38"/>
  <c r="V167" i="38"/>
  <c r="R82" i="38"/>
  <c r="R74" i="38"/>
  <c r="R66" i="38"/>
  <c r="R88" i="38"/>
  <c r="R56" i="38"/>
  <c r="J178" i="38"/>
  <c r="M178" i="38"/>
  <c r="N178" i="38"/>
  <c r="R62" i="37"/>
  <c r="R63" i="37"/>
  <c r="R64" i="37"/>
  <c r="R65" i="37"/>
  <c r="R66" i="37"/>
  <c r="R61" i="37"/>
  <c r="G63" i="37"/>
  <c r="G64" i="37"/>
  <c r="G62" i="37"/>
  <c r="G65" i="37"/>
  <c r="G66" i="37"/>
  <c r="G61" i="37"/>
  <c r="H48" i="37"/>
  <c r="H50" i="37"/>
  <c r="H51" i="37"/>
  <c r="H49" i="37"/>
  <c r="H52" i="37"/>
  <c r="H47" i="37"/>
  <c r="J168" i="38"/>
  <c r="M168" i="38"/>
  <c r="N168" i="38"/>
  <c r="J186" i="38"/>
  <c r="M186" i="38"/>
  <c r="N186" i="38"/>
  <c r="W168" i="38"/>
  <c r="J169" i="38"/>
  <c r="M169" i="38"/>
  <c r="N169" i="38"/>
  <c r="J179" i="38"/>
  <c r="M179" i="38"/>
  <c r="N179" i="38"/>
  <c r="W169" i="38"/>
  <c r="J171" i="38"/>
  <c r="M171" i="38"/>
  <c r="N171" i="38"/>
  <c r="J177" i="38"/>
  <c r="M177" i="38"/>
  <c r="N177" i="38"/>
  <c r="W171" i="38"/>
  <c r="J174" i="38"/>
  <c r="M174" i="38"/>
  <c r="N174" i="38"/>
  <c r="W174" i="38"/>
  <c r="J170" i="38"/>
  <c r="M170" i="38"/>
  <c r="N170" i="38"/>
  <c r="J189" i="38"/>
  <c r="M189" i="38"/>
  <c r="N189" i="38"/>
  <c r="W170" i="38"/>
  <c r="J181" i="38"/>
  <c r="M181" i="38"/>
  <c r="N181" i="38"/>
  <c r="J192" i="38"/>
  <c r="M192" i="38"/>
  <c r="N192" i="38"/>
  <c r="W181" i="38"/>
  <c r="J176" i="38"/>
  <c r="M176" i="38"/>
  <c r="N176" i="38"/>
  <c r="J167" i="38"/>
  <c r="M167" i="38"/>
  <c r="N167" i="38"/>
  <c r="W176" i="38"/>
  <c r="W177" i="38"/>
  <c r="J175" i="38"/>
  <c r="M175" i="38"/>
  <c r="N175" i="38"/>
  <c r="J210" i="38"/>
  <c r="M210" i="38"/>
  <c r="N210" i="38"/>
  <c r="W175" i="38"/>
  <c r="J204" i="38"/>
  <c r="M204" i="38"/>
  <c r="N204" i="38"/>
  <c r="W179" i="38"/>
  <c r="J173" i="38"/>
  <c r="M173" i="38"/>
  <c r="N173" i="38"/>
  <c r="J196" i="38"/>
  <c r="M196" i="38"/>
  <c r="N196" i="38"/>
  <c r="W173" i="38"/>
  <c r="J209" i="38"/>
  <c r="M209" i="38"/>
  <c r="N209" i="38"/>
  <c r="W178" i="38"/>
  <c r="J182" i="38"/>
  <c r="M182" i="38"/>
  <c r="N182" i="38"/>
  <c r="W182" i="38"/>
  <c r="J187" i="38"/>
  <c r="M187" i="38"/>
  <c r="N187" i="38"/>
  <c r="J180" i="38"/>
  <c r="M180" i="38"/>
  <c r="N180" i="38"/>
  <c r="W187" i="38"/>
  <c r="J184" i="38"/>
  <c r="M184" i="38"/>
  <c r="N184" i="38"/>
  <c r="J203" i="38"/>
  <c r="M203" i="38"/>
  <c r="N203" i="38"/>
  <c r="W184" i="38"/>
  <c r="J191" i="38"/>
  <c r="M191" i="38"/>
  <c r="N191" i="38"/>
  <c r="W191" i="38"/>
  <c r="J183" i="38"/>
  <c r="M183" i="38"/>
  <c r="N183" i="38"/>
  <c r="W183" i="38"/>
  <c r="J185" i="38"/>
  <c r="M185" i="38"/>
  <c r="N185" i="38"/>
  <c r="J193" i="38"/>
  <c r="M193" i="38"/>
  <c r="N193" i="38"/>
  <c r="W185" i="38"/>
  <c r="J188" i="38"/>
  <c r="M188" i="38"/>
  <c r="N188" i="38"/>
  <c r="W188" i="38"/>
  <c r="J200" i="38"/>
  <c r="M200" i="38"/>
  <c r="N200" i="38"/>
  <c r="W180" i="38"/>
  <c r="J190" i="38"/>
  <c r="M190" i="38"/>
  <c r="N190" i="38"/>
  <c r="W190" i="38"/>
  <c r="J202" i="38"/>
  <c r="M202" i="38"/>
  <c r="N202" i="38"/>
  <c r="J208" i="38"/>
  <c r="M208" i="38"/>
  <c r="N208" i="38"/>
  <c r="W202" i="38"/>
  <c r="J201" i="38"/>
  <c r="M201" i="38"/>
  <c r="N201" i="38"/>
  <c r="J206" i="38"/>
  <c r="M206" i="38"/>
  <c r="N206" i="38"/>
  <c r="W201" i="38"/>
  <c r="W196" i="38"/>
  <c r="J197" i="38"/>
  <c r="M197" i="38"/>
  <c r="N197" i="38"/>
  <c r="W193" i="38"/>
  <c r="W192" i="38"/>
  <c r="J207" i="38"/>
  <c r="M207" i="38"/>
  <c r="N207" i="38"/>
  <c r="W189" i="38"/>
  <c r="J198" i="38"/>
  <c r="M198" i="38"/>
  <c r="N198" i="38"/>
  <c r="W197" i="38"/>
  <c r="J194" i="38"/>
  <c r="M194" i="38"/>
  <c r="N194" i="38"/>
  <c r="W194" i="38"/>
  <c r="W200" i="38"/>
  <c r="J199" i="38"/>
  <c r="M199" i="38"/>
  <c r="N199" i="38"/>
  <c r="W186" i="38"/>
  <c r="J195" i="38"/>
  <c r="M195" i="38"/>
  <c r="N195" i="38"/>
  <c r="W195" i="38"/>
  <c r="W203" i="38"/>
  <c r="W198" i="38"/>
  <c r="W204" i="38"/>
  <c r="W199" i="38"/>
  <c r="J205" i="38"/>
  <c r="M205" i="38"/>
  <c r="N205" i="38"/>
  <c r="W205" i="38"/>
  <c r="W208" i="38"/>
  <c r="W206" i="38"/>
  <c r="W207" i="38"/>
  <c r="W209" i="38"/>
  <c r="W210" i="38"/>
  <c r="W167" i="38"/>
  <c r="F29" i="37"/>
  <c r="N36" i="37"/>
  <c r="M71" i="38"/>
  <c r="J71" i="38"/>
  <c r="J46" i="38"/>
  <c r="M46" i="38"/>
  <c r="N46" i="38"/>
  <c r="P48" i="37"/>
  <c r="P51" i="37"/>
  <c r="P50" i="37"/>
  <c r="P49" i="37"/>
  <c r="P52" i="37"/>
  <c r="P47" i="37"/>
  <c r="J54" i="38"/>
  <c r="M54" i="38"/>
  <c r="J50" i="38"/>
  <c r="M50" i="38"/>
  <c r="J149" i="38"/>
  <c r="M149" i="38"/>
  <c r="J73" i="38"/>
  <c r="M73" i="38"/>
  <c r="J109" i="38"/>
  <c r="M109" i="38"/>
  <c r="J128" i="38"/>
  <c r="M128" i="38"/>
  <c r="J57" i="38"/>
  <c r="M57" i="38"/>
  <c r="J144" i="38"/>
  <c r="M144" i="38"/>
  <c r="J121" i="38"/>
  <c r="M121" i="38"/>
  <c r="J106" i="38"/>
  <c r="M106" i="38"/>
  <c r="J98" i="38"/>
  <c r="M98" i="38"/>
  <c r="J92" i="38"/>
  <c r="M92" i="38"/>
  <c r="J42" i="38"/>
  <c r="M42" i="38"/>
  <c r="J79" i="38"/>
  <c r="M79" i="38"/>
  <c r="J111" i="38"/>
  <c r="M111" i="38"/>
  <c r="J69" i="38"/>
  <c r="M69" i="38"/>
  <c r="J129" i="38"/>
  <c r="M129" i="38"/>
  <c r="J53" i="38"/>
  <c r="M53" i="38"/>
  <c r="J137" i="38"/>
  <c r="M137" i="38"/>
  <c r="J86" i="38"/>
  <c r="M86" i="38"/>
  <c r="J118" i="38"/>
  <c r="M118" i="38"/>
  <c r="J131" i="38"/>
  <c r="M131" i="38"/>
  <c r="J154" i="38"/>
  <c r="M154" i="38"/>
  <c r="J90" i="38"/>
  <c r="M90" i="38"/>
  <c r="J130" i="38"/>
  <c r="M130" i="38"/>
  <c r="J60" i="38"/>
  <c r="M60" i="38"/>
  <c r="J136" i="38"/>
  <c r="M136" i="38"/>
  <c r="J43" i="38"/>
  <c r="M43" i="38"/>
  <c r="J55" i="38"/>
  <c r="M55" i="38"/>
  <c r="J145" i="38"/>
  <c r="M145" i="38"/>
  <c r="J147" i="38"/>
  <c r="M147" i="38"/>
  <c r="J94" i="38"/>
  <c r="M94" i="38"/>
  <c r="J150" i="38"/>
  <c r="M150" i="38"/>
  <c r="J123" i="38"/>
  <c r="M123" i="38"/>
  <c r="J153" i="38"/>
  <c r="M153" i="38"/>
  <c r="J102" i="38"/>
  <c r="M102" i="38"/>
  <c r="J93" i="38"/>
  <c r="M93" i="38"/>
  <c r="J151" i="38"/>
  <c r="M151" i="38"/>
  <c r="J78" i="38"/>
  <c r="M78" i="38"/>
  <c r="J66" i="38"/>
  <c r="M66" i="38"/>
  <c r="J158" i="38"/>
  <c r="M158" i="38"/>
  <c r="J76" i="38"/>
  <c r="M76" i="38"/>
  <c r="J74" i="38"/>
  <c r="M74" i="38"/>
  <c r="J152" i="38"/>
  <c r="M152" i="38"/>
  <c r="J126" i="38"/>
  <c r="M126" i="38"/>
  <c r="J110" i="38"/>
  <c r="M110" i="38"/>
  <c r="J139" i="38"/>
  <c r="M139" i="38"/>
  <c r="J52" i="38"/>
  <c r="M52" i="38"/>
  <c r="J132" i="38"/>
  <c r="M132" i="38"/>
  <c r="J97" i="38"/>
  <c r="M97" i="38"/>
  <c r="J108" i="38"/>
  <c r="M108" i="38"/>
  <c r="J51" i="38"/>
  <c r="M51" i="38"/>
  <c r="J40" i="38"/>
  <c r="M40" i="38"/>
  <c r="J142" i="38"/>
  <c r="M142" i="38"/>
  <c r="J138" i="38"/>
  <c r="M138" i="38"/>
  <c r="J119" i="38"/>
  <c r="M119" i="38"/>
  <c r="J155" i="38"/>
  <c r="M155" i="38"/>
  <c r="J59" i="38"/>
  <c r="M59" i="38"/>
  <c r="J103" i="38"/>
  <c r="M103" i="38"/>
  <c r="J75" i="38"/>
  <c r="M75" i="38"/>
  <c r="J125" i="38"/>
  <c r="M125" i="38"/>
  <c r="J61" i="38"/>
  <c r="M61" i="38"/>
  <c r="J88" i="38"/>
  <c r="M88" i="38"/>
  <c r="J72" i="38"/>
  <c r="M72" i="38"/>
  <c r="J140" i="38"/>
  <c r="M140" i="38"/>
  <c r="J84" i="38"/>
  <c r="M84" i="38"/>
  <c r="J64" i="38"/>
  <c r="M64" i="38"/>
  <c r="J114" i="38"/>
  <c r="M114" i="38"/>
  <c r="J82" i="38"/>
  <c r="M82" i="38"/>
  <c r="J48" i="38"/>
  <c r="M48" i="38"/>
  <c r="J87" i="38"/>
  <c r="M87" i="38"/>
  <c r="J62" i="38"/>
  <c r="M62" i="38"/>
  <c r="J99" i="38"/>
  <c r="M99" i="38"/>
  <c r="J105" i="38"/>
  <c r="M105" i="38"/>
  <c r="J91" i="38"/>
  <c r="M91" i="38"/>
  <c r="J116" i="38"/>
  <c r="M116" i="38"/>
  <c r="J81" i="38"/>
  <c r="M81" i="38"/>
  <c r="J44" i="38"/>
  <c r="M44" i="38"/>
  <c r="J156" i="38"/>
  <c r="M156" i="38"/>
  <c r="J41" i="38"/>
  <c r="M41" i="38"/>
  <c r="J143" i="38"/>
  <c r="M143" i="38"/>
  <c r="J80" i="38"/>
  <c r="M80" i="38"/>
  <c r="J117" i="38"/>
  <c r="M117" i="38"/>
  <c r="J122" i="38"/>
  <c r="M122" i="38"/>
  <c r="J89" i="38"/>
  <c r="M89" i="38"/>
  <c r="J47" i="38"/>
  <c r="M47" i="38"/>
  <c r="J107" i="38"/>
  <c r="M107" i="38"/>
  <c r="J56" i="38"/>
  <c r="M56" i="38"/>
  <c r="J70" i="38"/>
  <c r="M70" i="38"/>
  <c r="J113" i="38"/>
  <c r="M113" i="38"/>
  <c r="J68" i="38"/>
  <c r="M68" i="38"/>
  <c r="J120" i="38"/>
  <c r="M120" i="38"/>
  <c r="J65" i="38"/>
  <c r="M65" i="38"/>
  <c r="J141" i="38"/>
  <c r="M141" i="38"/>
  <c r="J96" i="38"/>
  <c r="M96" i="38"/>
  <c r="J67" i="38"/>
  <c r="M67" i="38"/>
  <c r="J157" i="38"/>
  <c r="M157" i="38"/>
  <c r="J77" i="38"/>
  <c r="M77" i="38"/>
  <c r="J127" i="38"/>
  <c r="M127" i="38"/>
  <c r="J124" i="38"/>
  <c r="M124" i="38"/>
  <c r="J95" i="38"/>
  <c r="M95" i="38"/>
  <c r="J112" i="38"/>
  <c r="M112" i="38"/>
  <c r="J85" i="38"/>
  <c r="M85" i="38"/>
  <c r="J159" i="38"/>
  <c r="M159" i="38"/>
  <c r="J133" i="38"/>
  <c r="M133" i="38"/>
  <c r="J148" i="38"/>
  <c r="M148" i="38"/>
  <c r="J58" i="38"/>
  <c r="M58" i="38"/>
  <c r="J63" i="38"/>
  <c r="M63" i="38"/>
  <c r="J100" i="38"/>
  <c r="M100" i="38"/>
  <c r="J134" i="38"/>
  <c r="M134" i="38"/>
  <c r="J49" i="38"/>
  <c r="M49" i="38"/>
  <c r="J45" i="38"/>
  <c r="M45" i="38"/>
  <c r="J104" i="38"/>
  <c r="M104" i="38"/>
  <c r="J101" i="38"/>
  <c r="M101" i="38"/>
  <c r="J146" i="38"/>
  <c r="M146" i="38"/>
  <c r="J83" i="38"/>
  <c r="M83" i="38"/>
  <c r="J135" i="38"/>
  <c r="M135" i="38"/>
  <c r="J115" i="38"/>
  <c r="M115" i="38"/>
  <c r="N70" i="38"/>
  <c r="R94" i="38"/>
  <c r="U94" i="38"/>
  <c r="V94" i="38"/>
  <c r="N67" i="38"/>
  <c r="N89" i="38"/>
  <c r="N130" i="38"/>
  <c r="N88" i="38"/>
  <c r="N126" i="38"/>
  <c r="N73" i="38"/>
  <c r="N94" i="38"/>
  <c r="W94" i="38"/>
  <c r="N45" i="38"/>
  <c r="R151" i="38"/>
  <c r="U151" i="38"/>
  <c r="V151" i="38"/>
  <c r="N53" i="38"/>
  <c r="N157" i="38"/>
  <c r="N100" i="38"/>
  <c r="N49" i="38"/>
  <c r="N106" i="38"/>
  <c r="N48" i="38"/>
  <c r="N107" i="38"/>
  <c r="N151" i="38"/>
  <c r="W151" i="38"/>
  <c r="N154" i="38"/>
  <c r="R70" i="38"/>
  <c r="U70" i="38"/>
  <c r="V70" i="38"/>
  <c r="N41" i="38"/>
  <c r="N77" i="38"/>
  <c r="N66" i="38"/>
  <c r="N155" i="38"/>
  <c r="N128" i="38"/>
  <c r="N60" i="38"/>
  <c r="W70" i="38"/>
  <c r="N79" i="38"/>
  <c r="R115" i="38"/>
  <c r="U115" i="38"/>
  <c r="V115" i="38"/>
  <c r="N51" i="38"/>
  <c r="N109" i="38"/>
  <c r="N85" i="38"/>
  <c r="N103" i="38"/>
  <c r="N115" i="38"/>
  <c r="N127" i="38"/>
  <c r="W115" i="38"/>
  <c r="N102" i="38"/>
  <c r="R141" i="38"/>
  <c r="U141" i="38"/>
  <c r="V141" i="38"/>
  <c r="N125" i="38"/>
  <c r="N124" i="38"/>
  <c r="N159" i="38"/>
  <c r="N141" i="38"/>
  <c r="W141" i="38"/>
  <c r="N129" i="38"/>
  <c r="R113" i="38"/>
  <c r="U113" i="38"/>
  <c r="V113" i="38"/>
  <c r="N95" i="38"/>
  <c r="N143" i="38"/>
  <c r="N113" i="38"/>
  <c r="W113" i="38"/>
  <c r="N55" i="38"/>
  <c r="R135" i="38"/>
  <c r="U135" i="38"/>
  <c r="V135" i="38"/>
  <c r="N116" i="38"/>
  <c r="N112" i="38"/>
  <c r="N111" i="38"/>
  <c r="N54" i="38"/>
  <c r="N135" i="38"/>
  <c r="W135" i="38"/>
  <c r="N57" i="38"/>
  <c r="R150" i="38"/>
  <c r="U150" i="38"/>
  <c r="V150" i="38"/>
  <c r="N84" i="38"/>
  <c r="N150" i="38"/>
  <c r="N132" i="38"/>
  <c r="N42" i="38"/>
  <c r="N131" i="38"/>
  <c r="W150" i="38"/>
  <c r="N118" i="38"/>
  <c r="R60" i="38"/>
  <c r="U60" i="38"/>
  <c r="V60" i="38"/>
  <c r="N50" i="38"/>
  <c r="N62" i="38"/>
  <c r="N134" i="38"/>
  <c r="N65" i="38"/>
  <c r="W60" i="38"/>
  <c r="N153" i="38"/>
  <c r="R75" i="38"/>
  <c r="U75" i="38"/>
  <c r="V75" i="38"/>
  <c r="N56" i="38"/>
  <c r="N133" i="38"/>
  <c r="N75" i="38"/>
  <c r="N43" i="38"/>
  <c r="N120" i="38"/>
  <c r="N91" i="38"/>
  <c r="W75" i="38"/>
  <c r="N108" i="38"/>
  <c r="R90" i="38"/>
  <c r="U90" i="38"/>
  <c r="V90" i="38"/>
  <c r="N117" i="38"/>
  <c r="N148" i="38"/>
  <c r="N90" i="38"/>
  <c r="W90" i="38"/>
  <c r="N69" i="38"/>
  <c r="R64" i="38"/>
  <c r="U64" i="38"/>
  <c r="V64" i="38"/>
  <c r="N71" i="38"/>
  <c r="N58" i="38"/>
  <c r="N81" i="38"/>
  <c r="N137" i="38"/>
  <c r="N93" i="38"/>
  <c r="N64" i="38"/>
  <c r="W64" i="38"/>
  <c r="N149" i="38"/>
  <c r="R157" i="38"/>
  <c r="U157" i="38"/>
  <c r="V157" i="38"/>
  <c r="N63" i="38"/>
  <c r="N123" i="38"/>
  <c r="N74" i="38"/>
  <c r="W157" i="38"/>
  <c r="R136" i="38"/>
  <c r="U136" i="38"/>
  <c r="V136" i="38"/>
  <c r="N61" i="38"/>
  <c r="N87" i="38"/>
  <c r="N136" i="38"/>
  <c r="W136" i="38"/>
  <c r="R77" i="38"/>
  <c r="U77" i="38"/>
  <c r="V77" i="38"/>
  <c r="N146" i="38"/>
  <c r="N122" i="38"/>
  <c r="W77" i="38"/>
  <c r="N105" i="38"/>
  <c r="R131" i="38"/>
  <c r="U131" i="38"/>
  <c r="V131" i="38"/>
  <c r="N119" i="38"/>
  <c r="N47" i="38"/>
  <c r="W131" i="38"/>
  <c r="R132" i="38"/>
  <c r="U132" i="38"/>
  <c r="V132" i="38"/>
  <c r="N140" i="38"/>
  <c r="N147" i="38"/>
  <c r="W132" i="38"/>
  <c r="R59" i="38"/>
  <c r="U59" i="38"/>
  <c r="V59" i="38"/>
  <c r="N59" i="38"/>
  <c r="W59" i="38"/>
  <c r="R109" i="38"/>
  <c r="U109" i="38"/>
  <c r="V109" i="38"/>
  <c r="W109" i="38"/>
  <c r="R119" i="38"/>
  <c r="U119" i="38"/>
  <c r="V119" i="38"/>
  <c r="N139" i="38"/>
  <c r="N110" i="38"/>
  <c r="N40" i="38"/>
  <c r="W119" i="38"/>
  <c r="R125" i="38"/>
  <c r="U125" i="38"/>
  <c r="V125" i="38"/>
  <c r="N99" i="38"/>
  <c r="W125" i="38"/>
  <c r="R105" i="38"/>
  <c r="U105" i="38"/>
  <c r="V105" i="38"/>
  <c r="N68" i="38"/>
  <c r="N52" i="38"/>
  <c r="N92" i="38"/>
  <c r="W105" i="38"/>
  <c r="R117" i="38"/>
  <c r="U117" i="38"/>
  <c r="V117" i="38"/>
  <c r="N96" i="38"/>
  <c r="N114" i="38"/>
  <c r="N97" i="38"/>
  <c r="W117" i="38"/>
  <c r="R107" i="38"/>
  <c r="U107" i="38"/>
  <c r="V107" i="38"/>
  <c r="N72" i="38"/>
  <c r="N82" i="38"/>
  <c r="W107" i="38"/>
  <c r="N101" i="38"/>
  <c r="R101" i="38"/>
  <c r="U101" i="38"/>
  <c r="V101" i="38"/>
  <c r="W101" i="38"/>
  <c r="N78" i="38"/>
  <c r="R72" i="38"/>
  <c r="U72" i="38"/>
  <c r="V72" i="38"/>
  <c r="N145" i="38"/>
  <c r="W72" i="38"/>
  <c r="N138" i="38"/>
  <c r="R50" i="38"/>
  <c r="U50" i="38"/>
  <c r="V50" i="38"/>
  <c r="N83" i="38"/>
  <c r="W50" i="38"/>
  <c r="R114" i="38"/>
  <c r="U114" i="38"/>
  <c r="V114" i="38"/>
  <c r="N156" i="38"/>
  <c r="N80" i="38"/>
  <c r="N98" i="38"/>
  <c r="W114" i="38"/>
  <c r="R145" i="38"/>
  <c r="U145" i="38"/>
  <c r="V145" i="38"/>
  <c r="N76" i="38"/>
  <c r="W145" i="38"/>
  <c r="R120" i="38"/>
  <c r="U120" i="38"/>
  <c r="V120" i="38"/>
  <c r="W120" i="38"/>
  <c r="R124" i="38"/>
  <c r="U124" i="38"/>
  <c r="V124" i="38"/>
  <c r="W124" i="38"/>
  <c r="R53" i="38"/>
  <c r="U53" i="38"/>
  <c r="V53" i="38"/>
  <c r="N152" i="38"/>
  <c r="W53" i="38"/>
  <c r="R86" i="38"/>
  <c r="U86" i="38"/>
  <c r="V86" i="38"/>
  <c r="N104" i="38"/>
  <c r="N86" i="38"/>
  <c r="W86" i="38"/>
  <c r="R99" i="38"/>
  <c r="U99" i="38"/>
  <c r="V99" i="38"/>
  <c r="W99" i="38"/>
  <c r="R118" i="38"/>
  <c r="U118" i="38"/>
  <c r="V118" i="38"/>
  <c r="W118" i="38"/>
  <c r="R137" i="38"/>
  <c r="U137" i="38"/>
  <c r="V137" i="38"/>
  <c r="N142" i="38"/>
  <c r="W137" i="38"/>
  <c r="R92" i="38"/>
  <c r="U92" i="38"/>
  <c r="V92" i="38"/>
  <c r="W92" i="38"/>
  <c r="R144" i="38"/>
  <c r="U144" i="38"/>
  <c r="V144" i="38"/>
  <c r="N44" i="38"/>
  <c r="N144" i="38"/>
  <c r="W144" i="38"/>
  <c r="R159" i="38"/>
  <c r="U159" i="38"/>
  <c r="V159" i="38"/>
  <c r="W159" i="38"/>
  <c r="R73" i="38"/>
  <c r="U73" i="38"/>
  <c r="V73" i="38"/>
  <c r="W73" i="38"/>
  <c r="R126" i="38"/>
  <c r="U126" i="38"/>
  <c r="V126" i="38"/>
  <c r="W126" i="38"/>
  <c r="R156" i="38"/>
  <c r="U156" i="38"/>
  <c r="V156" i="38"/>
  <c r="N121" i="38"/>
  <c r="W156" i="38"/>
  <c r="R154" i="38"/>
  <c r="U154" i="38"/>
  <c r="V154" i="38"/>
  <c r="W154" i="38"/>
  <c r="R91" i="38"/>
  <c r="U91" i="38"/>
  <c r="V91" i="38"/>
  <c r="W91" i="38"/>
  <c r="R42" i="38"/>
  <c r="U42" i="38"/>
  <c r="V42" i="38"/>
  <c r="W42" i="38"/>
  <c r="R128" i="38"/>
  <c r="U128" i="38"/>
  <c r="V128" i="38"/>
  <c r="W128" i="38"/>
  <c r="R121" i="38"/>
  <c r="U121" i="38"/>
  <c r="V121" i="38"/>
  <c r="W121" i="38"/>
  <c r="R68" i="38"/>
  <c r="U68" i="38"/>
  <c r="V68" i="38"/>
  <c r="N158" i="38"/>
  <c r="W68" i="38"/>
  <c r="R71" i="38"/>
  <c r="U71" i="38"/>
  <c r="V71" i="38"/>
  <c r="W71" i="38"/>
  <c r="R78" i="38"/>
  <c r="U78" i="38"/>
  <c r="V78" i="38"/>
  <c r="W78" i="38"/>
  <c r="R104" i="38"/>
  <c r="U104" i="38"/>
  <c r="V104" i="38"/>
  <c r="W104" i="38"/>
  <c r="R140" i="38"/>
  <c r="U140" i="38"/>
  <c r="V140" i="38"/>
  <c r="W140" i="38"/>
  <c r="R83" i="38"/>
  <c r="U83" i="38"/>
  <c r="V83" i="38"/>
  <c r="W83" i="38"/>
  <c r="R51" i="38"/>
  <c r="U51" i="38"/>
  <c r="V51" i="38"/>
  <c r="W51" i="38"/>
  <c r="R97" i="38"/>
  <c r="U97" i="38"/>
  <c r="V97" i="38"/>
  <c r="W97" i="38"/>
  <c r="R65" i="38"/>
  <c r="U65" i="38"/>
  <c r="V65" i="38"/>
  <c r="W65" i="38"/>
  <c r="R81" i="38"/>
  <c r="U81" i="38"/>
  <c r="V81" i="38"/>
  <c r="W81" i="38"/>
  <c r="R52" i="38"/>
  <c r="U52" i="38"/>
  <c r="V52" i="38"/>
  <c r="W52" i="38"/>
  <c r="R57" i="38"/>
  <c r="U57" i="38"/>
  <c r="V57" i="38"/>
  <c r="W57" i="38"/>
  <c r="R48" i="38"/>
  <c r="U48" i="38"/>
  <c r="V48" i="38"/>
  <c r="W48" i="38"/>
  <c r="R87" i="38"/>
  <c r="U87" i="38"/>
  <c r="V87" i="38"/>
  <c r="W87" i="38"/>
  <c r="R138" i="38"/>
  <c r="U138" i="38"/>
  <c r="V138" i="38"/>
  <c r="W138" i="38"/>
  <c r="R102" i="38"/>
  <c r="U102" i="38"/>
  <c r="V102" i="38"/>
  <c r="W102" i="38"/>
  <c r="R155" i="38"/>
  <c r="U155" i="38"/>
  <c r="V155" i="38"/>
  <c r="W155" i="38"/>
  <c r="R61" i="38"/>
  <c r="U61" i="38"/>
  <c r="V61" i="38"/>
  <c r="W61" i="38"/>
  <c r="R147" i="38"/>
  <c r="U147" i="38"/>
  <c r="V147" i="38"/>
  <c r="W147" i="38"/>
  <c r="R133" i="38"/>
  <c r="U133" i="38"/>
  <c r="V133" i="38"/>
  <c r="W133" i="38"/>
  <c r="R142" i="38"/>
  <c r="U142" i="38"/>
  <c r="V142" i="38"/>
  <c r="W142" i="38"/>
  <c r="R40" i="38"/>
  <c r="U40" i="38"/>
  <c r="V40" i="38"/>
  <c r="W40" i="38"/>
  <c r="U82" i="38"/>
  <c r="V82" i="38"/>
  <c r="W82" i="38"/>
  <c r="R54" i="38"/>
  <c r="U54" i="38"/>
  <c r="V54" i="38"/>
  <c r="W54" i="38"/>
  <c r="R146" i="38"/>
  <c r="U146" i="38"/>
  <c r="V146" i="38"/>
  <c r="W146" i="38"/>
  <c r="R47" i="38"/>
  <c r="U47" i="38"/>
  <c r="V47" i="38"/>
  <c r="W47" i="38"/>
  <c r="R63" i="38"/>
  <c r="U63" i="38"/>
  <c r="V63" i="38"/>
  <c r="W63" i="38"/>
  <c r="R98" i="38"/>
  <c r="U98" i="38"/>
  <c r="V98" i="38"/>
  <c r="W98" i="38"/>
  <c r="R103" i="38"/>
  <c r="U103" i="38"/>
  <c r="V103" i="38"/>
  <c r="W103" i="38"/>
  <c r="R45" i="38"/>
  <c r="U45" i="38"/>
  <c r="V45" i="38"/>
  <c r="W45" i="38"/>
  <c r="R80" i="38"/>
  <c r="U80" i="38"/>
  <c r="V80" i="38"/>
  <c r="W80" i="38"/>
  <c r="U74" i="38"/>
  <c r="V74" i="38"/>
  <c r="W74" i="38"/>
  <c r="R67" i="38"/>
  <c r="U67" i="38"/>
  <c r="V67" i="38"/>
  <c r="W67" i="38"/>
  <c r="U56" i="38"/>
  <c r="V56" i="38"/>
  <c r="W56" i="38"/>
  <c r="R93" i="38"/>
  <c r="U93" i="38"/>
  <c r="V93" i="38"/>
  <c r="W93" i="38"/>
  <c r="R62" i="38"/>
  <c r="U62" i="38"/>
  <c r="V62" i="38"/>
  <c r="W62" i="38"/>
  <c r="R100" i="38"/>
  <c r="U100" i="38"/>
  <c r="V100" i="38"/>
  <c r="W100" i="38"/>
  <c r="R111" i="38"/>
  <c r="U111" i="38"/>
  <c r="V111" i="38"/>
  <c r="W111" i="38"/>
  <c r="R130" i="38"/>
  <c r="U130" i="38"/>
  <c r="V130" i="38"/>
  <c r="W130" i="38"/>
  <c r="R116" i="38"/>
  <c r="U116" i="38"/>
  <c r="V116" i="38"/>
  <c r="W116" i="38"/>
  <c r="R85" i="38"/>
  <c r="U85" i="38"/>
  <c r="V85" i="38"/>
  <c r="W85" i="38"/>
  <c r="R153" i="38"/>
  <c r="U153" i="38"/>
  <c r="V153" i="38"/>
  <c r="W153" i="38"/>
  <c r="R41" i="38"/>
  <c r="U41" i="38"/>
  <c r="V41" i="38"/>
  <c r="W41" i="38"/>
  <c r="R152" i="38"/>
  <c r="U152" i="38"/>
  <c r="V152" i="38"/>
  <c r="W152" i="38"/>
  <c r="R95" i="38"/>
  <c r="U95" i="38"/>
  <c r="V95" i="38"/>
  <c r="W95" i="38"/>
  <c r="R55" i="38"/>
  <c r="U55" i="38"/>
  <c r="V55" i="38"/>
  <c r="W55" i="38"/>
  <c r="R44" i="38"/>
  <c r="U44" i="38"/>
  <c r="V44" i="38"/>
  <c r="W44" i="38"/>
  <c r="R96" i="38"/>
  <c r="U96" i="38"/>
  <c r="V96" i="38"/>
  <c r="W96" i="38"/>
  <c r="R122" i="38"/>
  <c r="U122" i="38"/>
  <c r="V122" i="38"/>
  <c r="W122" i="38"/>
  <c r="R89" i="38"/>
  <c r="U89" i="38"/>
  <c r="V89" i="38"/>
  <c r="W89" i="38"/>
  <c r="R76" i="38"/>
  <c r="U76" i="38"/>
  <c r="V76" i="38"/>
  <c r="W76" i="38"/>
  <c r="R112" i="38"/>
  <c r="U112" i="38"/>
  <c r="V112" i="38"/>
  <c r="W112" i="38"/>
  <c r="U88" i="38"/>
  <c r="V88" i="38"/>
  <c r="W88" i="38"/>
  <c r="R148" i="38"/>
  <c r="U148" i="38"/>
  <c r="V148" i="38"/>
  <c r="W148" i="38"/>
  <c r="R46" i="38"/>
  <c r="U46" i="38"/>
  <c r="V46" i="38"/>
  <c r="W46" i="38"/>
  <c r="R58" i="38"/>
  <c r="U58" i="38"/>
  <c r="V58" i="38"/>
  <c r="W58" i="38"/>
  <c r="U66" i="38"/>
  <c r="V66" i="38"/>
  <c r="W66" i="38"/>
  <c r="R143" i="38"/>
  <c r="U143" i="38"/>
  <c r="V143" i="38"/>
  <c r="W143" i="38"/>
  <c r="R158" i="38"/>
  <c r="U158" i="38"/>
  <c r="V158" i="38"/>
  <c r="W158" i="38"/>
  <c r="R84" i="38"/>
  <c r="U84" i="38"/>
  <c r="V84" i="38"/>
  <c r="W84" i="38"/>
  <c r="R139" i="38"/>
  <c r="U139" i="38"/>
  <c r="V139" i="38"/>
  <c r="W139" i="38"/>
  <c r="R43" i="38"/>
  <c r="U43" i="38"/>
  <c r="V43" i="38"/>
  <c r="W43" i="38"/>
  <c r="R129" i="38"/>
  <c r="U129" i="38"/>
  <c r="V129" i="38"/>
  <c r="W129" i="38"/>
  <c r="R108" i="38"/>
  <c r="U108" i="38"/>
  <c r="V108" i="38"/>
  <c r="W108" i="38"/>
  <c r="R49" i="38"/>
  <c r="U49" i="38"/>
  <c r="V49" i="38"/>
  <c r="W49" i="38"/>
  <c r="R149" i="38"/>
  <c r="U149" i="38"/>
  <c r="V149" i="38"/>
  <c r="W149" i="38"/>
  <c r="R134" i="38"/>
  <c r="U134" i="38"/>
  <c r="V134" i="38"/>
  <c r="W134" i="38"/>
  <c r="R69" i="38"/>
  <c r="U69" i="38"/>
  <c r="V69" i="38"/>
  <c r="W69" i="38"/>
  <c r="R110" i="38"/>
  <c r="U110" i="38"/>
  <c r="V110" i="38"/>
  <c r="W110" i="38"/>
  <c r="R123" i="38"/>
  <c r="U123" i="38"/>
  <c r="V123" i="38"/>
  <c r="W123" i="38"/>
  <c r="R106" i="38"/>
  <c r="U106" i="38"/>
  <c r="V106" i="38"/>
  <c r="W106" i="38"/>
  <c r="R127" i="38"/>
  <c r="U127" i="38"/>
  <c r="V127" i="38"/>
  <c r="W127" i="38"/>
  <c r="R79" i="38"/>
  <c r="U79" i="38"/>
  <c r="V79" i="38"/>
  <c r="W79" i="38"/>
  <c r="U106" i="26"/>
  <c r="R106" i="26"/>
  <c r="V106" i="26"/>
  <c r="U110" i="26"/>
  <c r="R110" i="26"/>
  <c r="V110" i="26"/>
  <c r="U103" i="26"/>
  <c r="R103" i="26"/>
  <c r="V103" i="26"/>
  <c r="U100" i="26"/>
  <c r="R100" i="26"/>
  <c r="V100" i="26"/>
  <c r="U104" i="26"/>
  <c r="R104" i="26"/>
  <c r="V104" i="26"/>
  <c r="U99" i="26"/>
  <c r="R99" i="26"/>
  <c r="V99" i="26"/>
  <c r="U108" i="26"/>
  <c r="R108" i="26"/>
  <c r="V108" i="26"/>
  <c r="U102" i="26"/>
  <c r="R102" i="26"/>
  <c r="V102" i="26"/>
  <c r="U105" i="26"/>
  <c r="R105" i="26"/>
  <c r="V105" i="26"/>
  <c r="U114" i="26"/>
  <c r="R114" i="26"/>
  <c r="V114" i="26"/>
  <c r="U109" i="26"/>
  <c r="R109" i="26"/>
  <c r="V109" i="26"/>
  <c r="U113" i="26"/>
  <c r="R113" i="26"/>
  <c r="V113" i="26"/>
  <c r="U111" i="26"/>
  <c r="R111" i="26"/>
  <c r="V111" i="26"/>
  <c r="U107" i="26"/>
  <c r="R107" i="26"/>
  <c r="V107" i="26"/>
  <c r="U112" i="26"/>
  <c r="R112" i="26"/>
  <c r="V112" i="26"/>
  <c r="U115" i="26"/>
  <c r="R115" i="26"/>
  <c r="V115" i="26"/>
  <c r="U116" i="26"/>
  <c r="R116" i="26"/>
  <c r="V116" i="26"/>
  <c r="U117" i="26"/>
  <c r="R117" i="26"/>
  <c r="V117" i="26"/>
  <c r="U118" i="26"/>
  <c r="R118" i="26"/>
  <c r="V118" i="26"/>
  <c r="U119" i="26"/>
  <c r="R119" i="26"/>
  <c r="V119" i="26"/>
  <c r="M106" i="26"/>
  <c r="J102" i="26"/>
  <c r="J106" i="26"/>
  <c r="N106" i="26"/>
  <c r="M110" i="26"/>
  <c r="J105" i="26"/>
  <c r="J110" i="26"/>
  <c r="N110" i="26"/>
  <c r="M103" i="26"/>
  <c r="J99" i="26"/>
  <c r="J103" i="26"/>
  <c r="N103" i="26"/>
  <c r="M100" i="26"/>
  <c r="J104" i="26"/>
  <c r="J100" i="26"/>
  <c r="N100" i="26"/>
  <c r="M104" i="26"/>
  <c r="N104" i="26"/>
  <c r="M99" i="26"/>
  <c r="N99" i="26"/>
  <c r="M109" i="26"/>
  <c r="J107" i="26"/>
  <c r="J109" i="26"/>
  <c r="N109" i="26"/>
  <c r="M102" i="26"/>
  <c r="N102" i="26"/>
  <c r="M105" i="26"/>
  <c r="J108" i="26"/>
  <c r="N105" i="26"/>
  <c r="M114" i="26"/>
  <c r="J112" i="26"/>
  <c r="J114" i="26"/>
  <c r="N114" i="26"/>
  <c r="M108" i="26"/>
  <c r="J113" i="26"/>
  <c r="N108" i="26"/>
  <c r="M113" i="26"/>
  <c r="N113" i="26"/>
  <c r="M111" i="26"/>
  <c r="J111" i="26"/>
  <c r="N111" i="26"/>
  <c r="M107" i="26"/>
  <c r="N107" i="26"/>
  <c r="M112" i="26"/>
  <c r="N112" i="26"/>
  <c r="M115" i="26"/>
  <c r="J115" i="26"/>
  <c r="N115" i="26"/>
  <c r="M116" i="26"/>
  <c r="J116" i="26"/>
  <c r="N116" i="26"/>
  <c r="M117" i="26"/>
  <c r="J117" i="26"/>
  <c r="N117" i="26"/>
  <c r="M118" i="26"/>
  <c r="J118" i="26"/>
  <c r="N118" i="26"/>
  <c r="M119" i="26"/>
  <c r="J119" i="26"/>
  <c r="N119" i="26"/>
  <c r="R101" i="26"/>
  <c r="U101" i="26"/>
  <c r="V101" i="26"/>
  <c r="J101" i="26"/>
  <c r="M101" i="26"/>
  <c r="N101" i="26"/>
  <c r="R36" i="26"/>
  <c r="U36" i="26"/>
  <c r="V36" i="26"/>
  <c r="R32" i="26"/>
  <c r="U32" i="26"/>
  <c r="V32" i="26"/>
  <c r="R42" i="26"/>
  <c r="U42" i="26"/>
  <c r="V42" i="26"/>
  <c r="R37" i="26"/>
  <c r="U37" i="26"/>
  <c r="V37" i="26"/>
  <c r="R33" i="26"/>
  <c r="U33" i="26"/>
  <c r="V33" i="26"/>
  <c r="R50" i="26"/>
  <c r="U50" i="26"/>
  <c r="V50" i="26"/>
  <c r="R44" i="26"/>
  <c r="U44" i="26"/>
  <c r="V44" i="26"/>
  <c r="R38" i="26"/>
  <c r="U38" i="26"/>
  <c r="V38" i="26"/>
  <c r="R40" i="26"/>
  <c r="U40" i="26"/>
  <c r="V40" i="26"/>
  <c r="R45" i="26"/>
  <c r="U45" i="26"/>
  <c r="V45" i="26"/>
  <c r="R54" i="26"/>
  <c r="U54" i="26"/>
  <c r="V54" i="26"/>
  <c r="R53" i="26"/>
  <c r="U53" i="26"/>
  <c r="V53" i="26"/>
  <c r="R43" i="26"/>
  <c r="U43" i="26"/>
  <c r="V43" i="26"/>
  <c r="R46" i="26"/>
  <c r="U46" i="26"/>
  <c r="V46" i="26"/>
  <c r="R35" i="26"/>
  <c r="U35" i="26"/>
  <c r="V35" i="26"/>
  <c r="R57" i="26"/>
  <c r="U57" i="26"/>
  <c r="V57" i="26"/>
  <c r="R47" i="26"/>
  <c r="U47" i="26"/>
  <c r="V47" i="26"/>
  <c r="R34" i="26"/>
  <c r="U34" i="26"/>
  <c r="V34" i="26"/>
  <c r="R68" i="26"/>
  <c r="U68" i="26"/>
  <c r="V68" i="26"/>
  <c r="R56" i="26"/>
  <c r="U56" i="26"/>
  <c r="V56" i="26"/>
  <c r="R55" i="26"/>
  <c r="U55" i="26"/>
  <c r="V55" i="26"/>
  <c r="R52" i="26"/>
  <c r="U52" i="26"/>
  <c r="V52" i="26"/>
  <c r="R62" i="26"/>
  <c r="U62" i="26"/>
  <c r="V62" i="26"/>
  <c r="R74" i="26"/>
  <c r="U74" i="26"/>
  <c r="V74" i="26"/>
  <c r="R67" i="26"/>
  <c r="U67" i="26"/>
  <c r="V67" i="26"/>
  <c r="R63" i="26"/>
  <c r="U63" i="26"/>
  <c r="V63" i="26"/>
  <c r="R80" i="26"/>
  <c r="U80" i="26"/>
  <c r="V80" i="26"/>
  <c r="R79" i="26"/>
  <c r="U79" i="26"/>
  <c r="V79" i="26"/>
  <c r="R31" i="26"/>
  <c r="U31" i="26"/>
  <c r="V31" i="26"/>
  <c r="R60" i="26"/>
  <c r="U60" i="26"/>
  <c r="V60" i="26"/>
  <c r="R72" i="26"/>
  <c r="U72" i="26"/>
  <c r="V72" i="26"/>
  <c r="R84" i="26"/>
  <c r="U84" i="26"/>
  <c r="V84" i="26"/>
  <c r="R85" i="26"/>
  <c r="U85" i="26"/>
  <c r="V85" i="26"/>
  <c r="R82" i="26"/>
  <c r="U82" i="26"/>
  <c r="V82" i="26"/>
  <c r="R83" i="26"/>
  <c r="U83" i="26"/>
  <c r="V83" i="26"/>
  <c r="R41" i="26"/>
  <c r="U41" i="26"/>
  <c r="V41" i="26"/>
  <c r="R75" i="26"/>
  <c r="U75" i="26"/>
  <c r="V75" i="26"/>
  <c r="R78" i="26"/>
  <c r="U78" i="26"/>
  <c r="V78" i="26"/>
  <c r="R66" i="26"/>
  <c r="U66" i="26"/>
  <c r="V66" i="26"/>
  <c r="R51" i="26"/>
  <c r="U51" i="26"/>
  <c r="V51" i="26"/>
  <c r="R81" i="26"/>
  <c r="U81" i="26"/>
  <c r="V81" i="26"/>
  <c r="R76" i="26"/>
  <c r="U76" i="26"/>
  <c r="V76" i="26"/>
  <c r="R61" i="26"/>
  <c r="U61" i="26"/>
  <c r="V61" i="26"/>
  <c r="R87" i="26"/>
  <c r="U87" i="26"/>
  <c r="V87" i="26"/>
  <c r="R86" i="26"/>
  <c r="U86" i="26"/>
  <c r="V86" i="26"/>
  <c r="R71" i="26"/>
  <c r="U71" i="26"/>
  <c r="V71" i="26"/>
  <c r="R73" i="26"/>
  <c r="U73" i="26"/>
  <c r="V73" i="26"/>
  <c r="R69" i="26"/>
  <c r="U69" i="26"/>
  <c r="V69" i="26"/>
  <c r="R59" i="26"/>
  <c r="U59" i="26"/>
  <c r="V59" i="26"/>
  <c r="R64" i="26"/>
  <c r="U64" i="26"/>
  <c r="V64" i="26"/>
  <c r="R77" i="26"/>
  <c r="U77" i="26"/>
  <c r="V77" i="26"/>
  <c r="R48" i="26"/>
  <c r="U48" i="26"/>
  <c r="V48" i="26"/>
  <c r="R70" i="26"/>
  <c r="U70" i="26"/>
  <c r="V70" i="26"/>
  <c r="R65" i="26"/>
  <c r="U65" i="26"/>
  <c r="V65" i="26"/>
  <c r="R49" i="26"/>
  <c r="U49" i="26"/>
  <c r="V49" i="26"/>
  <c r="R58" i="26"/>
  <c r="U58" i="26"/>
  <c r="V58" i="26"/>
  <c r="R88" i="26"/>
  <c r="U88" i="26"/>
  <c r="V88" i="26"/>
  <c r="R89" i="26"/>
  <c r="U89" i="26"/>
  <c r="V89" i="26"/>
  <c r="R90" i="26"/>
  <c r="U90" i="26"/>
  <c r="V90" i="26"/>
  <c r="R91" i="26"/>
  <c r="U91" i="26"/>
  <c r="V91" i="26"/>
  <c r="R92" i="26"/>
  <c r="U92" i="26"/>
  <c r="V92" i="26"/>
  <c r="R93" i="26"/>
  <c r="U93" i="26"/>
  <c r="V93" i="26"/>
  <c r="R94" i="26"/>
  <c r="U94" i="26"/>
  <c r="V94" i="26"/>
  <c r="R95" i="26"/>
  <c r="U95" i="26"/>
  <c r="V95" i="26"/>
  <c r="R39" i="26"/>
  <c r="U39" i="26"/>
  <c r="V39" i="26"/>
  <c r="M36" i="26"/>
  <c r="J36" i="26"/>
  <c r="N36" i="26"/>
  <c r="M32" i="26"/>
  <c r="J32" i="26"/>
  <c r="N32" i="26"/>
  <c r="M42" i="26"/>
  <c r="J42" i="26"/>
  <c r="N42" i="26"/>
  <c r="M37" i="26"/>
  <c r="J37" i="26"/>
  <c r="N37" i="26"/>
  <c r="M33" i="26"/>
  <c r="J33" i="26"/>
  <c r="N33" i="26"/>
  <c r="M50" i="26"/>
  <c r="J50" i="26"/>
  <c r="N50" i="26"/>
  <c r="M44" i="26"/>
  <c r="J44" i="26"/>
  <c r="N44" i="26"/>
  <c r="M38" i="26"/>
  <c r="J38" i="26"/>
  <c r="N38" i="26"/>
  <c r="M40" i="26"/>
  <c r="J40" i="26"/>
  <c r="N40" i="26"/>
  <c r="M45" i="26"/>
  <c r="J45" i="26"/>
  <c r="N45" i="26"/>
  <c r="M54" i="26"/>
  <c r="J54" i="26"/>
  <c r="N54" i="26"/>
  <c r="M53" i="26"/>
  <c r="J53" i="26"/>
  <c r="N53" i="26"/>
  <c r="M43" i="26"/>
  <c r="J43" i="26"/>
  <c r="N43" i="26"/>
  <c r="M46" i="26"/>
  <c r="J46" i="26"/>
  <c r="N46" i="26"/>
  <c r="M39" i="26"/>
  <c r="J39" i="26"/>
  <c r="N39" i="26"/>
  <c r="M57" i="26"/>
  <c r="J57" i="26"/>
  <c r="N57" i="26"/>
  <c r="M47" i="26"/>
  <c r="J47" i="26"/>
  <c r="N47" i="26"/>
  <c r="M34" i="26"/>
  <c r="J34" i="26"/>
  <c r="N34" i="26"/>
  <c r="M68" i="26"/>
  <c r="J68" i="26"/>
  <c r="N68" i="26"/>
  <c r="M56" i="26"/>
  <c r="J56" i="26"/>
  <c r="N56" i="26"/>
  <c r="M55" i="26"/>
  <c r="J55" i="26"/>
  <c r="N55" i="26"/>
  <c r="M52" i="26"/>
  <c r="J52" i="26"/>
  <c r="N52" i="26"/>
  <c r="M62" i="26"/>
  <c r="J62" i="26"/>
  <c r="N62" i="26"/>
  <c r="M74" i="26"/>
  <c r="J74" i="26"/>
  <c r="N74" i="26"/>
  <c r="M67" i="26"/>
  <c r="J67" i="26"/>
  <c r="N67" i="26"/>
  <c r="M63" i="26"/>
  <c r="J63" i="26"/>
  <c r="N63" i="26"/>
  <c r="M80" i="26"/>
  <c r="J80" i="26"/>
  <c r="N80" i="26"/>
  <c r="M79" i="26"/>
  <c r="J79" i="26"/>
  <c r="N79" i="26"/>
  <c r="M31" i="26"/>
  <c r="J31" i="26"/>
  <c r="N31" i="26"/>
  <c r="M61" i="26"/>
  <c r="J61" i="26"/>
  <c r="N61" i="26"/>
  <c r="M72" i="26"/>
  <c r="J72" i="26"/>
  <c r="N72" i="26"/>
  <c r="M84" i="26"/>
  <c r="J84" i="26"/>
  <c r="N84" i="26"/>
  <c r="M85" i="26"/>
  <c r="J85" i="26"/>
  <c r="N85" i="26"/>
  <c r="M82" i="26"/>
  <c r="J82" i="26"/>
  <c r="N82" i="26"/>
  <c r="M83" i="26"/>
  <c r="J83" i="26"/>
  <c r="N83" i="26"/>
  <c r="M41" i="26"/>
  <c r="J41" i="26"/>
  <c r="N41" i="26"/>
  <c r="M75" i="26"/>
  <c r="J75" i="26"/>
  <c r="N75" i="26"/>
  <c r="M78" i="26"/>
  <c r="J78" i="26"/>
  <c r="N78" i="26"/>
  <c r="M66" i="26"/>
  <c r="J66" i="26"/>
  <c r="N66" i="26"/>
  <c r="M51" i="26"/>
  <c r="J51" i="26"/>
  <c r="N51" i="26"/>
  <c r="M81" i="26"/>
  <c r="J81" i="26"/>
  <c r="N81" i="26"/>
  <c r="M76" i="26"/>
  <c r="J76" i="26"/>
  <c r="N76" i="26"/>
  <c r="M58" i="26"/>
  <c r="J58" i="26"/>
  <c r="N58" i="26"/>
  <c r="M87" i="26"/>
  <c r="J87" i="26"/>
  <c r="N87" i="26"/>
  <c r="M86" i="26"/>
  <c r="J86" i="26"/>
  <c r="N86" i="26"/>
  <c r="M71" i="26"/>
  <c r="J71" i="26"/>
  <c r="N71" i="26"/>
  <c r="M73" i="26"/>
  <c r="J73" i="26"/>
  <c r="N73" i="26"/>
  <c r="M69" i="26"/>
  <c r="J69" i="26"/>
  <c r="N69" i="26"/>
  <c r="M60" i="26"/>
  <c r="J60" i="26"/>
  <c r="N60" i="26"/>
  <c r="M64" i="26"/>
  <c r="J64" i="26"/>
  <c r="N64" i="26"/>
  <c r="M77" i="26"/>
  <c r="J77" i="26"/>
  <c r="N77" i="26"/>
  <c r="M48" i="26"/>
  <c r="J48" i="26"/>
  <c r="N48" i="26"/>
  <c r="M70" i="26"/>
  <c r="J70" i="26"/>
  <c r="N70" i="26"/>
  <c r="M65" i="26"/>
  <c r="J65" i="26"/>
  <c r="N65" i="26"/>
  <c r="M49" i="26"/>
  <c r="J49" i="26"/>
  <c r="N49" i="26"/>
  <c r="M59" i="26"/>
  <c r="J59" i="26"/>
  <c r="N59" i="26"/>
  <c r="M88" i="26"/>
  <c r="J88" i="26"/>
  <c r="N88" i="26"/>
  <c r="M89" i="26"/>
  <c r="J89" i="26"/>
  <c r="N89" i="26"/>
  <c r="M90" i="26"/>
  <c r="J90" i="26"/>
  <c r="N90" i="26"/>
  <c r="M91" i="26"/>
  <c r="J91" i="26"/>
  <c r="N91" i="26"/>
  <c r="M92" i="26"/>
  <c r="J92" i="26"/>
  <c r="N92" i="26"/>
  <c r="M93" i="26"/>
  <c r="J93" i="26"/>
  <c r="N93" i="26"/>
  <c r="M94" i="26"/>
  <c r="J94" i="26"/>
  <c r="N94" i="26"/>
  <c r="M95" i="26"/>
  <c r="J95" i="26"/>
  <c r="N95" i="26"/>
  <c r="J35" i="26"/>
  <c r="M35" i="26"/>
  <c r="N35" i="26"/>
  <c r="W36" i="26"/>
  <c r="W32" i="26"/>
  <c r="W42" i="26"/>
  <c r="W37" i="26"/>
  <c r="W33" i="26"/>
  <c r="W50" i="26"/>
  <c r="W44" i="26"/>
  <c r="W38" i="26"/>
  <c r="W40" i="26"/>
  <c r="W45" i="26"/>
  <c r="W54" i="26"/>
  <c r="W53" i="26"/>
  <c r="W43" i="26"/>
  <c r="W46" i="26"/>
  <c r="W35" i="26"/>
  <c r="W57" i="26"/>
  <c r="W47" i="26"/>
  <c r="W34" i="26"/>
  <c r="W68" i="26"/>
  <c r="W56" i="26"/>
  <c r="W55" i="26"/>
  <c r="W52" i="26"/>
  <c r="W62" i="26"/>
  <c r="W74" i="26"/>
  <c r="W67" i="26"/>
  <c r="W63" i="26"/>
  <c r="W80" i="26"/>
  <c r="W79" i="26"/>
  <c r="W31" i="26"/>
  <c r="W60" i="26"/>
  <c r="W72" i="26"/>
  <c r="W84" i="26"/>
  <c r="W85" i="26"/>
  <c r="W82" i="26"/>
  <c r="W83" i="26"/>
  <c r="W41" i="26"/>
  <c r="W75" i="26"/>
  <c r="W78" i="26"/>
  <c r="W66" i="26"/>
  <c r="W51" i="26"/>
  <c r="W81" i="26"/>
  <c r="W76" i="26"/>
  <c r="W61" i="26"/>
  <c r="W87" i="26"/>
  <c r="W86" i="26"/>
  <c r="W71" i="26"/>
  <c r="W73" i="26"/>
  <c r="W69" i="26"/>
  <c r="W59" i="26"/>
  <c r="W64" i="26"/>
  <c r="W77" i="26"/>
  <c r="W48" i="26"/>
  <c r="W70" i="26"/>
  <c r="W65" i="26"/>
  <c r="W49" i="26"/>
  <c r="W58" i="26"/>
  <c r="W88" i="26"/>
  <c r="W89" i="26"/>
  <c r="W90" i="26"/>
  <c r="W91" i="26"/>
  <c r="W92" i="26"/>
  <c r="W93" i="26"/>
  <c r="W94" i="26"/>
  <c r="W95" i="26"/>
  <c r="W39" i="26"/>
  <c r="N29" i="37"/>
  <c r="N27" i="37"/>
  <c r="N34" i="37"/>
  <c r="N26" i="37"/>
  <c r="N35" i="37"/>
  <c r="N28" i="37"/>
  <c r="N33" i="37"/>
  <c r="N30" i="37"/>
  <c r="N32" i="37"/>
  <c r="N31" i="37"/>
  <c r="N25" i="37"/>
  <c r="F25" i="37"/>
  <c r="F28" i="37"/>
  <c r="F26" i="37"/>
  <c r="F34" i="37"/>
  <c r="F30" i="37"/>
  <c r="F33" i="37"/>
  <c r="F32" i="37"/>
  <c r="F31" i="37"/>
  <c r="F27" i="37"/>
  <c r="N25" i="40"/>
  <c r="N24" i="40"/>
  <c r="N26" i="40"/>
  <c r="N27" i="40"/>
  <c r="N29" i="40"/>
  <c r="N28" i="40"/>
  <c r="N23" i="40"/>
  <c r="F27" i="40"/>
  <c r="F24" i="40"/>
  <c r="F26" i="40"/>
  <c r="F30" i="40"/>
  <c r="F29" i="40"/>
  <c r="F33" i="40"/>
  <c r="F28" i="40"/>
  <c r="F32" i="40"/>
  <c r="F31" i="40"/>
  <c r="F25" i="40"/>
  <c r="N4" i="37"/>
  <c r="N5" i="37"/>
  <c r="N6" i="37"/>
  <c r="N7" i="37"/>
  <c r="N8" i="37"/>
  <c r="N10" i="37"/>
  <c r="N9" i="37"/>
  <c r="N13" i="37"/>
  <c r="N11" i="37"/>
  <c r="N15" i="37"/>
  <c r="N19" i="37"/>
  <c r="N16" i="37"/>
  <c r="N12" i="37"/>
  <c r="N14" i="37"/>
  <c r="N17" i="37"/>
  <c r="N18" i="37"/>
  <c r="N3" i="37"/>
  <c r="N3" i="40"/>
  <c r="N6" i="40"/>
  <c r="N5" i="40"/>
  <c r="N7" i="40"/>
  <c r="N8" i="40"/>
  <c r="N9" i="40"/>
  <c r="N10" i="40"/>
  <c r="N11" i="40"/>
  <c r="N12" i="40"/>
  <c r="N13" i="40"/>
  <c r="N14" i="40"/>
  <c r="N4" i="40"/>
  <c r="F11" i="37"/>
  <c r="F3" i="37"/>
  <c r="F13" i="37"/>
  <c r="F12" i="37"/>
  <c r="F4" i="37"/>
  <c r="F5" i="37"/>
  <c r="F7" i="37"/>
  <c r="F10" i="37"/>
  <c r="F9" i="37"/>
  <c r="F8" i="37"/>
  <c r="F20" i="37"/>
  <c r="F15" i="37"/>
  <c r="F18" i="37"/>
  <c r="F14" i="37"/>
  <c r="F16" i="37"/>
  <c r="F19" i="37"/>
  <c r="F17" i="37"/>
  <c r="F6" i="37"/>
  <c r="W119" i="26"/>
  <c r="W118" i="26"/>
  <c r="W117" i="26"/>
  <c r="W116" i="26"/>
  <c r="W115" i="26"/>
  <c r="W112" i="26"/>
  <c r="W107" i="26"/>
  <c r="W111" i="26"/>
  <c r="W113" i="26"/>
  <c r="W109" i="26"/>
  <c r="W114" i="26"/>
  <c r="W105" i="26"/>
  <c r="W102" i="26"/>
  <c r="W108" i="26"/>
  <c r="W99" i="26"/>
  <c r="W104" i="26"/>
  <c r="W100" i="26"/>
  <c r="W103" i="26"/>
  <c r="W110" i="26"/>
  <c r="W106" i="26"/>
  <c r="W101" i="26"/>
</calcChain>
</file>

<file path=xl/sharedStrings.xml><?xml version="1.0" encoding="utf-8"?>
<sst xmlns="http://schemas.openxmlformats.org/spreadsheetml/2006/main" count="2322" uniqueCount="769">
  <si>
    <t>2017 SHOTGUN NATIONAL CHAMPIONSHIPS - TRAP</t>
  </si>
  <si>
    <t>Men's Awards</t>
  </si>
  <si>
    <t>Women's Awards</t>
  </si>
  <si>
    <t>Champion</t>
  </si>
  <si>
    <t>Derek Haldeman</t>
  </si>
  <si>
    <t>National Team</t>
  </si>
  <si>
    <t>Ashley Carroll</t>
  </si>
  <si>
    <t>2nd Place</t>
  </si>
  <si>
    <t>Caleb Lindsey</t>
  </si>
  <si>
    <t>Kayle Browning-Thomas</t>
  </si>
  <si>
    <t>3rd Place</t>
  </si>
  <si>
    <t>Glenn Eller</t>
  </si>
  <si>
    <t>Corey Cogdell-Unrein</t>
  </si>
  <si>
    <t>Junior Champion</t>
  </si>
  <si>
    <t>Chris Haire</t>
  </si>
  <si>
    <t>National Junior Team</t>
  </si>
  <si>
    <t>Carey Garrison</t>
  </si>
  <si>
    <t>Garrett Beissner</t>
  </si>
  <si>
    <t>Emma Williams</t>
  </si>
  <si>
    <t>Hank Garvey</t>
  </si>
  <si>
    <t>Abby Blakeley</t>
  </si>
  <si>
    <t>Visitor Champion</t>
  </si>
  <si>
    <t>Diego Enrique Brol Lima</t>
  </si>
  <si>
    <t>213+42 in final</t>
  </si>
  <si>
    <t>Jean Pierre Brol Cardenas</t>
  </si>
  <si>
    <t>238 + 41 in final</t>
  </si>
  <si>
    <t>Primo Scapin</t>
  </si>
  <si>
    <t>205+30 in final</t>
  </si>
  <si>
    <t>Senior Champion</t>
  </si>
  <si>
    <t>Tommy Browning</t>
  </si>
  <si>
    <t>115+45 in final</t>
  </si>
  <si>
    <t>Guy Avedisian</t>
  </si>
  <si>
    <t>112+44 in final</t>
  </si>
  <si>
    <t>David Senter</t>
  </si>
  <si>
    <t>115+33 in final</t>
  </si>
  <si>
    <t>High J2</t>
  </si>
  <si>
    <t>Garyson Davey</t>
  </si>
  <si>
    <t>Heather Broski</t>
  </si>
  <si>
    <t>High J3</t>
  </si>
  <si>
    <t>Joshua Vega</t>
  </si>
  <si>
    <t>High Collegiate</t>
  </si>
  <si>
    <t>Julia Stallings</t>
  </si>
  <si>
    <t>Ian Dupre</t>
  </si>
  <si>
    <t>High A</t>
  </si>
  <si>
    <t>Emily Underwood</t>
  </si>
  <si>
    <t>2nd A</t>
  </si>
  <si>
    <t>Cheyenne Waldrop</t>
  </si>
  <si>
    <t>Roe Reynolds</t>
  </si>
  <si>
    <t>3rd A</t>
  </si>
  <si>
    <t>Joyce Hunsaker</t>
  </si>
  <si>
    <t>Corbin Green</t>
  </si>
  <si>
    <t>High B</t>
  </si>
  <si>
    <t>Samuel Leiendecker</t>
  </si>
  <si>
    <t>2nd B</t>
  </si>
  <si>
    <t>Madelynn Bernau</t>
  </si>
  <si>
    <t>Grayson Davey</t>
  </si>
  <si>
    <t>3rd B</t>
  </si>
  <si>
    <t>Faith Pendergrass</t>
  </si>
  <si>
    <t>Keenan Kremke</t>
  </si>
  <si>
    <t xml:space="preserve">High C </t>
  </si>
  <si>
    <t>2nd C</t>
  </si>
  <si>
    <t>Madeleine Taylor</t>
  </si>
  <si>
    <t>Jack Nelson</t>
  </si>
  <si>
    <t>3rd C</t>
  </si>
  <si>
    <t>Olivia Renner</t>
  </si>
  <si>
    <t>Chase Gallagher</t>
  </si>
  <si>
    <t>High D</t>
  </si>
  <si>
    <t>Monica Dale</t>
  </si>
  <si>
    <t>Tucker Simpson</t>
  </si>
  <si>
    <t>2nd D</t>
  </si>
  <si>
    <t>Connor Saye</t>
  </si>
  <si>
    <t>3rd D</t>
  </si>
  <si>
    <t>Lawrence Chau</t>
  </si>
  <si>
    <t>TRAP Men</t>
  </si>
  <si>
    <t>COMP
#</t>
  </si>
  <si>
    <t>LAST NAME</t>
  </si>
  <si>
    <t>FIRST NAME</t>
  </si>
  <si>
    <t>STATE</t>
  </si>
  <si>
    <t>CAT</t>
  </si>
  <si>
    <t>CLASS</t>
  </si>
  <si>
    <t>RND 1</t>
  </si>
  <si>
    <t>RND 2</t>
  </si>
  <si>
    <t>RND 3</t>
  </si>
  <si>
    <t>Day 1
TOTAL</t>
  </si>
  <si>
    <t>RND 4</t>
  </si>
  <si>
    <t>RND 5</t>
  </si>
  <si>
    <t>Day 2
TOTAL</t>
  </si>
  <si>
    <t>1ST
125</t>
  </si>
  <si>
    <t>RND 6</t>
  </si>
  <si>
    <t>RND 7</t>
  </si>
  <si>
    <t>RND 8</t>
  </si>
  <si>
    <t>Day 3
TOTAL</t>
  </si>
  <si>
    <t>RND 9</t>
  </si>
  <si>
    <t>RND 10</t>
  </si>
  <si>
    <t>Day 4
TOTAL</t>
  </si>
  <si>
    <t>2ND
125</t>
  </si>
  <si>
    <t>MATCHTOTAL</t>
  </si>
  <si>
    <t>Haldeman</t>
  </si>
  <si>
    <t>Derek</t>
  </si>
  <si>
    <t>AL</t>
  </si>
  <si>
    <t xml:space="preserve">AA  </t>
  </si>
  <si>
    <t>Lindsey</t>
  </si>
  <si>
    <t>Caleb</t>
  </si>
  <si>
    <t>TN</t>
  </si>
  <si>
    <t>C</t>
  </si>
  <si>
    <t>Eller  III</t>
  </si>
  <si>
    <t>Walton</t>
  </si>
  <si>
    <t>TX</t>
  </si>
  <si>
    <t>AA</t>
  </si>
  <si>
    <t>Haire</t>
  </si>
  <si>
    <t>Christopher</t>
  </si>
  <si>
    <t xml:space="preserve">IL </t>
  </si>
  <si>
    <t>J1</t>
  </si>
  <si>
    <t>Walker</t>
  </si>
  <si>
    <t>Myles</t>
  </si>
  <si>
    <t>MO</t>
  </si>
  <si>
    <t>Wallace</t>
  </si>
  <si>
    <t>Jake</t>
  </si>
  <si>
    <t>CO</t>
  </si>
  <si>
    <t>Dupre</t>
  </si>
  <si>
    <t>Ian</t>
  </si>
  <si>
    <t>PA</t>
  </si>
  <si>
    <t>A</t>
  </si>
  <si>
    <t>Brol Cardenas</t>
  </si>
  <si>
    <t>Jean Pierre</t>
  </si>
  <si>
    <t>INTL</t>
  </si>
  <si>
    <t>Reynolds</t>
  </si>
  <si>
    <t>Roe</t>
  </si>
  <si>
    <t>AR</t>
  </si>
  <si>
    <t>Beissner</t>
  </si>
  <si>
    <t>Garrett</t>
  </si>
  <si>
    <t>Garvey</t>
  </si>
  <si>
    <t>Hank</t>
  </si>
  <si>
    <t>MA</t>
  </si>
  <si>
    <t xml:space="preserve">J1 </t>
  </si>
  <si>
    <t>B</t>
  </si>
  <si>
    <t>Leiendecker</t>
  </si>
  <si>
    <t>Samuel</t>
  </si>
  <si>
    <t>AZ</t>
  </si>
  <si>
    <t>Davey</t>
  </si>
  <si>
    <t>Grayson</t>
  </si>
  <si>
    <t>AK</t>
  </si>
  <si>
    <t>J2</t>
  </si>
  <si>
    <t>McGowen</t>
  </si>
  <si>
    <t>Dustin</t>
  </si>
  <si>
    <t>Holguin</t>
  </si>
  <si>
    <t>Jeffrey</t>
  </si>
  <si>
    <t>GA</t>
  </si>
  <si>
    <t>Old</t>
  </si>
  <si>
    <t>Travis</t>
  </si>
  <si>
    <t>Green</t>
  </si>
  <si>
    <t>Corbin</t>
  </si>
  <si>
    <t>Barfield</t>
  </si>
  <si>
    <t>Ryne</t>
  </si>
  <si>
    <t>Hinton</t>
  </si>
  <si>
    <t>William</t>
  </si>
  <si>
    <t>Beckmann</t>
  </si>
  <si>
    <t>Bradley</t>
  </si>
  <si>
    <t xml:space="preserve">MO </t>
  </si>
  <si>
    <t>Rennert</t>
  </si>
  <si>
    <t>Alex</t>
  </si>
  <si>
    <t>FL</t>
  </si>
  <si>
    <t>Kremke</t>
  </si>
  <si>
    <t>Keenan</t>
  </si>
  <si>
    <t>NE</t>
  </si>
  <si>
    <t>Carpenter</t>
  </si>
  <si>
    <t>Dane</t>
  </si>
  <si>
    <t>Richmond</t>
  </si>
  <si>
    <t xml:space="preserve">Josh </t>
  </si>
  <si>
    <t>Alexander</t>
  </si>
  <si>
    <t>Brosseau</t>
  </si>
  <si>
    <t>Jack</t>
  </si>
  <si>
    <t>Ross</t>
  </si>
  <si>
    <t>Riley</t>
  </si>
  <si>
    <t>Inman</t>
  </si>
  <si>
    <t>Seth</t>
  </si>
  <si>
    <t>Hochhausler</t>
  </si>
  <si>
    <t>Jacob</t>
  </si>
  <si>
    <t>J1, C</t>
  </si>
  <si>
    <t>Simpson</t>
  </si>
  <si>
    <t>Tucker</t>
  </si>
  <si>
    <t xml:space="preserve">WA </t>
  </si>
  <si>
    <t>D</t>
  </si>
  <si>
    <t>Taylor</t>
  </si>
  <si>
    <t>Tyler</t>
  </si>
  <si>
    <t xml:space="preserve">A  </t>
  </si>
  <si>
    <t>Adkins</t>
  </si>
  <si>
    <t>Jeremy</t>
  </si>
  <si>
    <t>MD</t>
  </si>
  <si>
    <t>Mountain</t>
  </si>
  <si>
    <t>Logan</t>
  </si>
  <si>
    <t>CA</t>
  </si>
  <si>
    <t>Avedisian</t>
  </si>
  <si>
    <t>Guy</t>
  </si>
  <si>
    <t xml:space="preserve">FL </t>
  </si>
  <si>
    <t>S</t>
  </si>
  <si>
    <t xml:space="preserve">A </t>
  </si>
  <si>
    <t>Lundie</t>
  </si>
  <si>
    <t>Nathaniel</t>
  </si>
  <si>
    <t>Sims</t>
  </si>
  <si>
    <t>Nathan</t>
  </si>
  <si>
    <t>Browning</t>
  </si>
  <si>
    <t>Tommy</t>
  </si>
  <si>
    <t>Layer</t>
  </si>
  <si>
    <t>Sevin</t>
  </si>
  <si>
    <t>Lucas</t>
  </si>
  <si>
    <t>Lichtenberg</t>
  </si>
  <si>
    <t>Dick</t>
  </si>
  <si>
    <t>Pankiewicz</t>
  </si>
  <si>
    <t>Robert</t>
  </si>
  <si>
    <t>Lee</t>
  </si>
  <si>
    <t>Gregory</t>
  </si>
  <si>
    <t>J1,C</t>
  </si>
  <si>
    <t>Wertz</t>
  </si>
  <si>
    <t>Mick</t>
  </si>
  <si>
    <t>Senter</t>
  </si>
  <si>
    <t>David</t>
  </si>
  <si>
    <t>OR</t>
  </si>
  <si>
    <t>Carbone</t>
  </si>
  <si>
    <t>John</t>
  </si>
  <si>
    <t xml:space="preserve">MA </t>
  </si>
  <si>
    <t>White</t>
  </si>
  <si>
    <t>Noah</t>
  </si>
  <si>
    <t>Brown</t>
  </si>
  <si>
    <t>Steven</t>
  </si>
  <si>
    <t>Tobin</t>
  </si>
  <si>
    <t>Andrew</t>
  </si>
  <si>
    <t>Nelson</t>
  </si>
  <si>
    <t xml:space="preserve">ID </t>
  </si>
  <si>
    <t>Thompson</t>
  </si>
  <si>
    <t>Lance</t>
  </si>
  <si>
    <t>Bligh</t>
  </si>
  <si>
    <t>Brendan</t>
  </si>
  <si>
    <t>Pittman</t>
  </si>
  <si>
    <t>Harrison</t>
  </si>
  <si>
    <t>Killeen</t>
  </si>
  <si>
    <t>Matthew</t>
  </si>
  <si>
    <t>Gallagher</t>
  </si>
  <si>
    <t>Chase</t>
  </si>
  <si>
    <t>Evelhair</t>
  </si>
  <si>
    <t>Trevor</t>
  </si>
  <si>
    <t>Parr</t>
  </si>
  <si>
    <t>Richard</t>
  </si>
  <si>
    <t>Joshua</t>
  </si>
  <si>
    <t>WI</t>
  </si>
  <si>
    <t>Stafford</t>
  </si>
  <si>
    <t>Chu</t>
  </si>
  <si>
    <t>Sien</t>
  </si>
  <si>
    <t>Loschen  1</t>
  </si>
  <si>
    <t>Steve</t>
  </si>
  <si>
    <t>Van Cleve</t>
  </si>
  <si>
    <t>Kumbier</t>
  </si>
  <si>
    <t>Cameron</t>
  </si>
  <si>
    <t xml:space="preserve">WI </t>
  </si>
  <si>
    <t>Brol Lima</t>
  </si>
  <si>
    <t>Diego Enrique</t>
  </si>
  <si>
    <t>Proctor</t>
  </si>
  <si>
    <t>Saye</t>
  </si>
  <si>
    <t>Connor</t>
  </si>
  <si>
    <t>Meola</t>
  </si>
  <si>
    <t>Peter</t>
  </si>
  <si>
    <t>Evan</t>
  </si>
  <si>
    <t>Brantley   </t>
  </si>
  <si>
    <t>Maxey</t>
  </si>
  <si>
    <t>Olsen</t>
  </si>
  <si>
    <t>Miller</t>
  </si>
  <si>
    <t>Scott</t>
  </si>
  <si>
    <t>NV</t>
  </si>
  <si>
    <t>Chau</t>
  </si>
  <si>
    <t>Lawrence</t>
  </si>
  <si>
    <t xml:space="preserve">CA </t>
  </si>
  <si>
    <t>Millsap</t>
  </si>
  <si>
    <t>Kolton</t>
  </si>
  <si>
    <t>Vega</t>
  </si>
  <si>
    <t>J3</t>
  </si>
  <si>
    <t>Sharp</t>
  </si>
  <si>
    <t>Keaton</t>
  </si>
  <si>
    <t>Osborne</t>
  </si>
  <si>
    <t>Scapin  1</t>
  </si>
  <si>
    <t>Primo</t>
  </si>
  <si>
    <t>Rowland</t>
  </si>
  <si>
    <t>Brady</t>
  </si>
  <si>
    <t>Wilson</t>
  </si>
  <si>
    <t>Wills</t>
  </si>
  <si>
    <t>Watt</t>
  </si>
  <si>
    <t>Shandles</t>
  </si>
  <si>
    <t>Gabriel</t>
  </si>
  <si>
    <t>Stinson</t>
  </si>
  <si>
    <t>Charles</t>
  </si>
  <si>
    <t>Greckel</t>
  </si>
  <si>
    <t>Blake</t>
  </si>
  <si>
    <t>McCarter</t>
  </si>
  <si>
    <t>Kamron</t>
  </si>
  <si>
    <t>Powell</t>
  </si>
  <si>
    <t>Vernon</t>
  </si>
  <si>
    <t>Orf</t>
  </si>
  <si>
    <t>Hatfield</t>
  </si>
  <si>
    <t>Patrick</t>
  </si>
  <si>
    <t>Grady</t>
  </si>
  <si>
    <t>Meurer</t>
  </si>
  <si>
    <t>Phillips</t>
  </si>
  <si>
    <t>Hunter</t>
  </si>
  <si>
    <t>McKechnie</t>
  </si>
  <si>
    <t>Jackson</t>
  </si>
  <si>
    <t>Mckillips</t>
  </si>
  <si>
    <t>Eric</t>
  </si>
  <si>
    <t>Maher</t>
  </si>
  <si>
    <t>Brian</t>
  </si>
  <si>
    <t>WY</t>
  </si>
  <si>
    <t>Mayer</t>
  </si>
  <si>
    <t>Coats</t>
  </si>
  <si>
    <t>Kallen</t>
  </si>
  <si>
    <t xml:space="preserve">AR </t>
  </si>
  <si>
    <t>x</t>
  </si>
  <si>
    <t>McCann</t>
  </si>
  <si>
    <t>Rickey</t>
  </si>
  <si>
    <t>Lopez</t>
  </si>
  <si>
    <t>Manuel</t>
  </si>
  <si>
    <t>Stump</t>
  </si>
  <si>
    <t>Jesse</t>
  </si>
  <si>
    <t>Clawson</t>
  </si>
  <si>
    <t>Layne</t>
  </si>
  <si>
    <t>NC</t>
  </si>
  <si>
    <t>Ogle</t>
  </si>
  <si>
    <t>Tanaka Kuratomi  2</t>
  </si>
  <si>
    <t>Austin</t>
  </si>
  <si>
    <t>Talreja</t>
  </si>
  <si>
    <t>Deepak</t>
  </si>
  <si>
    <t>Gary</t>
  </si>
  <si>
    <t>Jeff</t>
  </si>
  <si>
    <t>Perez-Benitoa</t>
  </si>
  <si>
    <t>Tony</t>
  </si>
  <si>
    <t>Webster</t>
  </si>
  <si>
    <t>Wang</t>
  </si>
  <si>
    <t>S.L.</t>
  </si>
  <si>
    <t>Beallis</t>
  </si>
  <si>
    <t>Ryan</t>
  </si>
  <si>
    <t>Flores   2</t>
  </si>
  <si>
    <t>Michael</t>
  </si>
  <si>
    <t>DNS</t>
  </si>
  <si>
    <t>DNF</t>
  </si>
  <si>
    <t>DiOrio</t>
  </si>
  <si>
    <t>Reed</t>
  </si>
  <si>
    <t>Randall</t>
  </si>
  <si>
    <t xml:space="preserve">C </t>
  </si>
  <si>
    <t>Cooper</t>
  </si>
  <si>
    <t>Royer</t>
  </si>
  <si>
    <t>Dale</t>
  </si>
  <si>
    <t>MT</t>
  </si>
  <si>
    <t xml:space="preserve">Svoboda  </t>
  </si>
  <si>
    <t xml:space="preserve">McKinney   </t>
  </si>
  <si>
    <t>Marshall</t>
  </si>
  <si>
    <t>Hartzell</t>
  </si>
  <si>
    <t xml:space="preserve">CO </t>
  </si>
  <si>
    <t>Jacobs</t>
  </si>
  <si>
    <t>Francis</t>
  </si>
  <si>
    <t>1 Rule 9.16.5.3 Absent Flanker</t>
  </si>
  <si>
    <t>2 Rule 9.16.5.4. Absent Shooter</t>
  </si>
  <si>
    <t>TRAP Women</t>
  </si>
  <si>
    <t>Carroll</t>
  </si>
  <si>
    <t>Ashley</t>
  </si>
  <si>
    <t>Kayle</t>
  </si>
  <si>
    <t>Cogdell</t>
  </si>
  <si>
    <t>Corey</t>
  </si>
  <si>
    <t>Skinner</t>
  </si>
  <si>
    <t>Aeriel</t>
  </si>
  <si>
    <t>Stallings</t>
  </si>
  <si>
    <t>Julia</t>
  </si>
  <si>
    <t>Broski</t>
  </si>
  <si>
    <t>Heather</t>
  </si>
  <si>
    <t>Underwood</t>
  </si>
  <si>
    <t>Emily</t>
  </si>
  <si>
    <t>Waldrop</t>
  </si>
  <si>
    <t>Cheyenne</t>
  </si>
  <si>
    <t>Garrison</t>
  </si>
  <si>
    <t>Carey</t>
  </si>
  <si>
    <t>Weinheimer</t>
  </si>
  <si>
    <t>Caitlin</t>
  </si>
  <si>
    <t>Bowers</t>
  </si>
  <si>
    <t>Kimberley</t>
  </si>
  <si>
    <t>Williams</t>
  </si>
  <si>
    <t>Emma</t>
  </si>
  <si>
    <t>Blakeley</t>
  </si>
  <si>
    <t>Abby</t>
  </si>
  <si>
    <t>Gayla</t>
  </si>
  <si>
    <t>Hunsaker</t>
  </si>
  <si>
    <t>Joyce</t>
  </si>
  <si>
    <t>Madeleine</t>
  </si>
  <si>
    <t>Otis</t>
  </si>
  <si>
    <t>Jasmine</t>
  </si>
  <si>
    <t>Hampson</t>
  </si>
  <si>
    <t>Renner</t>
  </si>
  <si>
    <t>Olivia</t>
  </si>
  <si>
    <t>Bernau</t>
  </si>
  <si>
    <t>Madelynn</t>
  </si>
  <si>
    <t>Gutierrez</t>
  </si>
  <si>
    <t>Stephanie</t>
  </si>
  <si>
    <t>Pendergrass</t>
  </si>
  <si>
    <t>Faith</t>
  </si>
  <si>
    <t>Barbara</t>
  </si>
  <si>
    <t>Meyer</t>
  </si>
  <si>
    <t>Cynthia</t>
  </si>
  <si>
    <t>Roditis</t>
  </si>
  <si>
    <t>Ellie</t>
  </si>
  <si>
    <t>Burch-Carpenter</t>
  </si>
  <si>
    <t>Victoria</t>
  </si>
  <si>
    <t>Hannsz</t>
  </si>
  <si>
    <t>Felicity</t>
  </si>
  <si>
    <t>Webb</t>
  </si>
  <si>
    <t>Jessica</t>
  </si>
  <si>
    <t>Steffen</t>
  </si>
  <si>
    <t>Tara</t>
  </si>
  <si>
    <t>Davos</t>
  </si>
  <si>
    <t>Alexia</t>
  </si>
  <si>
    <t>Pauri</t>
  </si>
  <si>
    <t>Valentina</t>
  </si>
  <si>
    <t>Pimentel</t>
  </si>
  <si>
    <t>Rickelle</t>
  </si>
  <si>
    <t>McNeil</t>
  </si>
  <si>
    <t>Tayler</t>
  </si>
  <si>
    <t>Ruano Oliva</t>
  </si>
  <si>
    <t>Adriana</t>
  </si>
  <si>
    <t>Bechtold</t>
  </si>
  <si>
    <t>Heidi</t>
  </si>
  <si>
    <t>J1, C</t>
  </si>
  <si>
    <t>Groeper</t>
  </si>
  <si>
    <t>Kassidy</t>
  </si>
  <si>
    <t>Monica</t>
  </si>
  <si>
    <t>Vandertuin</t>
  </si>
  <si>
    <t>Mackenzie</t>
  </si>
  <si>
    <t>Ornouski</t>
  </si>
  <si>
    <t>Miranda</t>
  </si>
  <si>
    <t>Pfleegor</t>
  </si>
  <si>
    <t>Nattrass</t>
  </si>
  <si>
    <t>Susan</t>
  </si>
  <si>
    <t>Mia</t>
  </si>
  <si>
    <t>Alicia</t>
  </si>
  <si>
    <r>
      <t xml:space="preserve">TRAP:    $10 per head, must be </t>
    </r>
    <r>
      <rPr>
        <b/>
        <i/>
        <sz val="16"/>
        <color theme="1"/>
        <rFont val="Calibri"/>
        <family val="2"/>
        <scheme val="minor"/>
      </rPr>
      <t>PAID</t>
    </r>
    <r>
      <rPr>
        <b/>
        <sz val="16"/>
        <color theme="1"/>
        <rFont val="Calibri"/>
        <family val="2"/>
        <scheme val="minor"/>
      </rPr>
      <t xml:space="preserve"> prior to first fired shot!</t>
    </r>
  </si>
  <si>
    <t>3 Person - MEN</t>
  </si>
  <si>
    <t>3 Person - WOMEN</t>
  </si>
  <si>
    <t>3 Person - MIXED</t>
  </si>
  <si>
    <t>2 Person - MEN</t>
  </si>
  <si>
    <t>2 Person - WOMEN</t>
  </si>
  <si>
    <t>2 Person - MIXED</t>
  </si>
  <si>
    <t>Keystone Silver</t>
  </si>
  <si>
    <t>E3</t>
  </si>
  <si>
    <t>John &amp; the Gals</t>
  </si>
  <si>
    <t>Keystone Platinum</t>
  </si>
  <si>
    <t>Emma Lee &amp; Emily</t>
  </si>
  <si>
    <t>Eagle Gators</t>
  </si>
  <si>
    <t>Chase Gallager</t>
  </si>
  <si>
    <t>Ellie Roditis</t>
  </si>
  <si>
    <t>John Mayer</t>
  </si>
  <si>
    <t>Sevin Layer</t>
  </si>
  <si>
    <t>Charles Stinson</t>
  </si>
  <si>
    <t>Emily Hampson</t>
  </si>
  <si>
    <t>Caitlin Weinheimer</t>
  </si>
  <si>
    <t>Alexander Dupre</t>
  </si>
  <si>
    <t>Heidi Bechtold</t>
  </si>
  <si>
    <t>Deepak Talreja</t>
  </si>
  <si>
    <t>Mackenzie Vandertuin</t>
  </si>
  <si>
    <t>Keystone Gold</t>
  </si>
  <si>
    <t>The Gals</t>
  </si>
  <si>
    <t>Father Daughter Duo</t>
  </si>
  <si>
    <t>Pennali</t>
  </si>
  <si>
    <t>Lance Thompson</t>
  </si>
  <si>
    <t>Gayla Gregory</t>
  </si>
  <si>
    <t>Kaylee Browning Thomas</t>
  </si>
  <si>
    <t>Aeriel Skinner</t>
  </si>
  <si>
    <t>Tommy Lynn Browning</t>
  </si>
  <si>
    <t>Jeremy Adkins</t>
  </si>
  <si>
    <t>LanceThompson</t>
  </si>
  <si>
    <t>Stephanie Guiterrez</t>
  </si>
  <si>
    <t>Keystone Black</t>
  </si>
  <si>
    <t>KimKay</t>
  </si>
  <si>
    <t>Locked and Loaded</t>
  </si>
  <si>
    <t>Kaylee Browning-Thomas</t>
  </si>
  <si>
    <t>Corey Cogdell Unrein</t>
  </si>
  <si>
    <t>2 Real Guns &amp; a Beretta</t>
  </si>
  <si>
    <t>EW &amp; 2 L's</t>
  </si>
  <si>
    <t>Kimberly Bowers</t>
  </si>
  <si>
    <t>Jake Wallace</t>
  </si>
  <si>
    <t>Twins</t>
  </si>
  <si>
    <t>007</t>
  </si>
  <si>
    <t>Travis Old</t>
  </si>
  <si>
    <t>Evan Lindsey</t>
  </si>
  <si>
    <t>Stephanie Gutierrez</t>
  </si>
  <si>
    <t>Huskers</t>
  </si>
  <si>
    <t>GG &amp; The Romantics</t>
  </si>
  <si>
    <t>Why the Hull Not</t>
  </si>
  <si>
    <t>The Emilys</t>
  </si>
  <si>
    <t>The Air-Dales</t>
  </si>
  <si>
    <t>Riley Ross</t>
  </si>
  <si>
    <t>Corbin Cooper</t>
  </si>
  <si>
    <t>Steve Loschen</t>
  </si>
  <si>
    <t>Kamron McCarter</t>
  </si>
  <si>
    <t>Dale Royer</t>
  </si>
  <si>
    <t>US Army Black</t>
  </si>
  <si>
    <t>Camp Counselor &amp; Kids</t>
  </si>
  <si>
    <t>US Army Gold</t>
  </si>
  <si>
    <t>Kerrville Peeps</t>
  </si>
  <si>
    <t>Will Hinton</t>
  </si>
  <si>
    <t>Alex Rennert</t>
  </si>
  <si>
    <t>Derek Halderman</t>
  </si>
  <si>
    <t xml:space="preserve"> </t>
  </si>
  <si>
    <t>Seth Inman</t>
  </si>
  <si>
    <t>Myles Walker</t>
  </si>
  <si>
    <t>Arkansas Collegiate</t>
  </si>
  <si>
    <t>Jeffrey Proctor</t>
  </si>
  <si>
    <t>Josh Richmond</t>
  </si>
  <si>
    <t>Noah White</t>
  </si>
  <si>
    <t>Jeff Holguin</t>
  </si>
  <si>
    <t>Grace Brown</t>
  </si>
  <si>
    <t>US Army</t>
  </si>
  <si>
    <t>Molly Whopper</t>
  </si>
  <si>
    <t>Dazed &amp; Confused</t>
  </si>
  <si>
    <t>I'd Hit That</t>
  </si>
  <si>
    <t>Brady Rowland</t>
  </si>
  <si>
    <t>Jasmine Otis</t>
  </si>
  <si>
    <t>Austin Rowland</t>
  </si>
  <si>
    <t>Wooster Roosters</t>
  </si>
  <si>
    <t>Kayle Browning</t>
  </si>
  <si>
    <t>Simpsons &amp; the Lamb</t>
  </si>
  <si>
    <t>Madelyn Bernau</t>
  </si>
  <si>
    <t>Cameron Kumbier</t>
  </si>
  <si>
    <t>TRAP - Men's FINALS</t>
  </si>
  <si>
    <t>TRAP - Women's FINALS</t>
  </si>
  <si>
    <t>OPEN MEN</t>
  </si>
  <si>
    <t>OPEN WOMEN</t>
  </si>
  <si>
    <t>SCORE</t>
  </si>
  <si>
    <t>1st 25</t>
  </si>
  <si>
    <t>2nd 25</t>
  </si>
  <si>
    <t>TOTAL</t>
  </si>
  <si>
    <t>SO</t>
  </si>
  <si>
    <t>GOLD MEDALIST</t>
  </si>
  <si>
    <t>SILVER MEDALIST</t>
  </si>
  <si>
    <t>Eller</t>
  </si>
  <si>
    <t>Glenn</t>
  </si>
  <si>
    <t>BRONZE MEDALIST</t>
  </si>
  <si>
    <t>Cogdell-Unrein</t>
  </si>
  <si>
    <t>Chris</t>
  </si>
  <si>
    <t>xxxox</t>
  </si>
  <si>
    <t>xxxoo</t>
  </si>
  <si>
    <t>JUNIOR MEN</t>
  </si>
  <si>
    <t>JUNIOR WOMEN</t>
  </si>
  <si>
    <t>1ST 25</t>
  </si>
  <si>
    <t>2ND 25</t>
  </si>
  <si>
    <t>xxxx</t>
  </si>
  <si>
    <t>xxxo</t>
  </si>
  <si>
    <t>o</t>
  </si>
  <si>
    <t>VISTOR</t>
  </si>
  <si>
    <t>SENIOR</t>
  </si>
  <si>
    <t>FINAL</t>
  </si>
  <si>
    <t>POINTS</t>
  </si>
  <si>
    <t>Scapin</t>
  </si>
  <si>
    <t>Chau Chu</t>
  </si>
  <si>
    <t>Brantley</t>
  </si>
  <si>
    <t>xx</t>
  </si>
  <si>
    <t>Loschen</t>
  </si>
  <si>
    <t>xo</t>
  </si>
  <si>
    <t>World Championships Team - OPEN Men's TRAP</t>
  </si>
  <si>
    <t>World Championships Team - OPEN Women's TRAP</t>
  </si>
  <si>
    <t>Fall</t>
  </si>
  <si>
    <t>Spring</t>
  </si>
  <si>
    <t>Natl's</t>
  </si>
  <si>
    <t>RANK</t>
  </si>
  <si>
    <t xml:space="preserve">Aeriel </t>
  </si>
  <si>
    <t>Beckman</t>
  </si>
  <si>
    <t>Brad</t>
  </si>
  <si>
    <t>Barfiled</t>
  </si>
  <si>
    <t>Will</t>
  </si>
  <si>
    <t>World Championships Team - JUNIOR Men's TRAP</t>
  </si>
  <si>
    <t>World Championships Team - JUNIOR Women's TRAP</t>
  </si>
  <si>
    <t>JO's</t>
  </si>
  <si>
    <t>TRAP SELECTION - Men's FINALS</t>
  </si>
  <si>
    <t>TRAP SELECTION - Women's FINALS</t>
  </si>
  <si>
    <t>Browning-Thomas</t>
  </si>
  <si>
    <t>xxx</t>
  </si>
  <si>
    <t>xxo</t>
  </si>
  <si>
    <t>2017 SHOTGUN NATIONAL CHAMPIONSHIPS - SKEET</t>
  </si>
  <si>
    <t>High Senior</t>
  </si>
  <si>
    <t>Skeet Men</t>
  </si>
  <si>
    <t>Elliott</t>
  </si>
  <si>
    <t>Christian</t>
  </si>
  <si>
    <t>IN</t>
  </si>
  <si>
    <t>Dustan</t>
  </si>
  <si>
    <t>Stewart</t>
  </si>
  <si>
    <t>Hayden</t>
  </si>
  <si>
    <t>Frank</t>
  </si>
  <si>
    <t xml:space="preserve">NE </t>
  </si>
  <si>
    <t>Jungman</t>
  </si>
  <si>
    <t>Phillip</t>
  </si>
  <si>
    <t>Johnson</t>
  </si>
  <si>
    <t>McBee</t>
  </si>
  <si>
    <t>Zachary</t>
  </si>
  <si>
    <t>,</t>
  </si>
  <si>
    <t>Staffen</t>
  </si>
  <si>
    <t>Mark</t>
  </si>
  <si>
    <t>OH</t>
  </si>
  <si>
    <t>Raley</t>
  </si>
  <si>
    <t>Josh</t>
  </si>
  <si>
    <t>LA</t>
  </si>
  <si>
    <t>Moschetti</t>
  </si>
  <si>
    <t>Nic</t>
  </si>
  <si>
    <t>Thomas</t>
  </si>
  <si>
    <t>IA</t>
  </si>
  <si>
    <t>Evans</t>
  </si>
  <si>
    <t>Colton</t>
  </si>
  <si>
    <t>Coles</t>
  </si>
  <si>
    <t>Christman</t>
  </si>
  <si>
    <t>Eli</t>
  </si>
  <si>
    <t>`</t>
  </si>
  <si>
    <t>Wright</t>
  </si>
  <si>
    <t>Trey</t>
  </si>
  <si>
    <t>Remington</t>
  </si>
  <si>
    <t>Day</t>
  </si>
  <si>
    <t>Devin</t>
  </si>
  <si>
    <t>Aaron</t>
  </si>
  <si>
    <t>KS</t>
  </si>
  <si>
    <t>Ahlin</t>
  </si>
  <si>
    <t>SC</t>
  </si>
  <si>
    <t>Pursell</t>
  </si>
  <si>
    <t>Wyatt</t>
  </si>
  <si>
    <t>Smith</t>
  </si>
  <si>
    <t>Zeth</t>
  </si>
  <si>
    <t>Halliday III</t>
  </si>
  <si>
    <t>Edwin</t>
  </si>
  <si>
    <t>Nomina</t>
  </si>
  <si>
    <t>Anthony</t>
  </si>
  <si>
    <t>Shields</t>
  </si>
  <si>
    <t>Allen</t>
  </si>
  <si>
    <t>VA</t>
  </si>
  <si>
    <t>Witty</t>
  </si>
  <si>
    <t>Joseph</t>
  </si>
  <si>
    <t>Lane</t>
  </si>
  <si>
    <t>Carson</t>
  </si>
  <si>
    <t>Franco</t>
  </si>
  <si>
    <t>Edel Edaward</t>
  </si>
  <si>
    <t>Bayo</t>
  </si>
  <si>
    <t>Fernando</t>
  </si>
  <si>
    <t>Hancock</t>
  </si>
  <si>
    <t>Vincent</t>
  </si>
  <si>
    <t>Bankard</t>
  </si>
  <si>
    <t>Sam</t>
  </si>
  <si>
    <t>Regan</t>
  </si>
  <si>
    <t>Herda</t>
  </si>
  <si>
    <t>Wade</t>
  </si>
  <si>
    <t>Casper</t>
  </si>
  <si>
    <t>Ellis</t>
  </si>
  <si>
    <t>Elijah</t>
  </si>
  <si>
    <t>Anderson</t>
  </si>
  <si>
    <t>Gerald</t>
  </si>
  <si>
    <t>Crouse</t>
  </si>
  <si>
    <t>Jared</t>
  </si>
  <si>
    <t>Caruthers</t>
  </si>
  <si>
    <t>Mason</t>
  </si>
  <si>
    <t>King</t>
  </si>
  <si>
    <t>Colin</t>
  </si>
  <si>
    <t>Dan</t>
  </si>
  <si>
    <t>Scholes</t>
  </si>
  <si>
    <t>Joe</t>
  </si>
  <si>
    <t>Berry</t>
  </si>
  <si>
    <t>Turner</t>
  </si>
  <si>
    <t>Romero</t>
  </si>
  <si>
    <t>Reese</t>
  </si>
  <si>
    <t xml:space="preserve">WY </t>
  </si>
  <si>
    <t>Damien</t>
  </si>
  <si>
    <t>Prince</t>
  </si>
  <si>
    <t>Conner</t>
  </si>
  <si>
    <t>Escritt</t>
  </si>
  <si>
    <t>Cody</t>
  </si>
  <si>
    <t>Eisenhardt</t>
  </si>
  <si>
    <t>MI</t>
  </si>
  <si>
    <t>Keller</t>
  </si>
  <si>
    <t>Benjamin</t>
  </si>
  <si>
    <t>Perry</t>
  </si>
  <si>
    <t>Dillon</t>
  </si>
  <si>
    <t>Padilla Coronado</t>
  </si>
  <si>
    <t>Carlos Arturo</t>
  </si>
  <si>
    <t>Schaeffer Samayoa</t>
  </si>
  <si>
    <t>Juan Ramon</t>
  </si>
  <si>
    <t>Zachisson Joglar</t>
  </si>
  <si>
    <t>Rodrigo Severino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</si>
  <si>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Rule 9.16.5.3 Absent Flanker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</si>
  <si>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Rule 9.16.5.4</t>
    </r>
  </si>
  <si>
    <t>Skeet Women</t>
  </si>
  <si>
    <t>Rhode</t>
  </si>
  <si>
    <t>Kimberly</t>
  </si>
  <si>
    <t>Dunn</t>
  </si>
  <si>
    <t>Haley</t>
  </si>
  <si>
    <t>Vizzi</t>
  </si>
  <si>
    <t>Dania</t>
  </si>
  <si>
    <t>Simonton</t>
  </si>
  <si>
    <t>Samantha</t>
  </si>
  <si>
    <t>Katharina</t>
  </si>
  <si>
    <t>Austen</t>
  </si>
  <si>
    <t>Kendall</t>
  </si>
  <si>
    <t>Sydney</t>
  </si>
  <si>
    <t>Montemayor</t>
  </si>
  <si>
    <t>Ari</t>
  </si>
  <si>
    <t>Gracin</t>
  </si>
  <si>
    <t>Lackey</t>
  </si>
  <si>
    <t>Katie</t>
  </si>
  <si>
    <t>Morgan</t>
  </si>
  <si>
    <t>Jacenta</t>
  </si>
  <si>
    <t>Lokke</t>
  </si>
  <si>
    <t>Erin</t>
  </si>
  <si>
    <t>MN</t>
  </si>
  <si>
    <r>
      <t xml:space="preserve">SKEET:    $10 per head, must be </t>
    </r>
    <r>
      <rPr>
        <b/>
        <i/>
        <sz val="16"/>
        <color theme="1"/>
        <rFont val="Calibri"/>
        <family val="2"/>
        <scheme val="minor"/>
      </rPr>
      <t>PAID</t>
    </r>
    <r>
      <rPr>
        <b/>
        <sz val="16"/>
        <color theme="1"/>
        <rFont val="Calibri"/>
        <family val="2"/>
        <scheme val="minor"/>
      </rPr>
      <t xml:space="preserve"> prior to first fired shot!</t>
    </r>
  </si>
  <si>
    <t>Team Kylin</t>
  </si>
  <si>
    <t>Christian Elliott</t>
  </si>
  <si>
    <t>Kyle Johnson</t>
  </si>
  <si>
    <t>Hayden Stewart</t>
  </si>
  <si>
    <t>Caitlin Connor</t>
  </si>
  <si>
    <t>Dustan Taylor</t>
  </si>
  <si>
    <t>Denim Danger</t>
  </si>
  <si>
    <t>US Army + VET</t>
  </si>
  <si>
    <t>Dustan Tayor</t>
  </si>
  <si>
    <t>Will Thomas</t>
  </si>
  <si>
    <t>Mark Staffen</t>
  </si>
  <si>
    <t>Phillip Jungman</t>
  </si>
  <si>
    <t>Katie Jacob</t>
  </si>
  <si>
    <t>Vinny Hancock</t>
  </si>
  <si>
    <t>I-Skeet Bros</t>
  </si>
  <si>
    <t>Josh Raley</t>
  </si>
  <si>
    <t>SKEET - Men's FINALS</t>
  </si>
  <si>
    <t>SKEET - Women's FINALS</t>
  </si>
  <si>
    <t>World Championships Team - OPEN Men's SKEET</t>
  </si>
  <si>
    <t>World Championships Team - OPEN Women's SKEET</t>
  </si>
  <si>
    <t>Kyle</t>
  </si>
  <si>
    <t>World Championships Team - JUNIOR Men's SKEET</t>
  </si>
  <si>
    <t>World Championships Team - JUNIOR Women's SKEET</t>
  </si>
  <si>
    <t>Salty Sisters</t>
  </si>
  <si>
    <t>Jacenta Jacob</t>
  </si>
  <si>
    <t>Southern Gals</t>
  </si>
  <si>
    <t>Haley Dunn</t>
  </si>
  <si>
    <t>SKEET SELECTION - Men's FINALS</t>
  </si>
  <si>
    <t>SKEET SELECTION - Women's FINALS</t>
  </si>
  <si>
    <t>xxoo</t>
  </si>
  <si>
    <t>xxxxx</t>
  </si>
  <si>
    <t>Clarke</t>
  </si>
  <si>
    <t>Katie Lackey</t>
  </si>
  <si>
    <t>Benjamin Keller</t>
  </si>
  <si>
    <t>Gerald Anderson</t>
  </si>
  <si>
    <t>High Visitor</t>
  </si>
  <si>
    <t>Juan Ramon Schaeffer</t>
  </si>
  <si>
    <t>Colin King</t>
  </si>
  <si>
    <t>Cody Escritt</t>
  </si>
  <si>
    <t>Conner Prince</t>
  </si>
  <si>
    <t>Reese Romero</t>
  </si>
  <si>
    <t>Kim</t>
  </si>
  <si>
    <t>Vincent Hancock</t>
  </si>
  <si>
    <t>Alex Ahlin</t>
  </si>
  <si>
    <t>Dania Vizzi</t>
  </si>
  <si>
    <t>Sam Simonton</t>
  </si>
  <si>
    <t>National Junior</t>
  </si>
  <si>
    <t>Trey Wright</t>
  </si>
  <si>
    <t>Eli Christman</t>
  </si>
  <si>
    <t>Austen Smith</t>
  </si>
  <si>
    <t>Sydney Carson</t>
  </si>
  <si>
    <t>Kendall Reed</t>
  </si>
  <si>
    <t>Ari Montemayor</t>
  </si>
  <si>
    <t>Erin Lokke</t>
  </si>
  <si>
    <t>Eli Ellis</t>
  </si>
  <si>
    <t>Remington McBee</t>
  </si>
  <si>
    <t>Aaron Wilson</t>
  </si>
  <si>
    <t>Dustin Perry</t>
  </si>
  <si>
    <t>Anthony Nomina</t>
  </si>
  <si>
    <t>Wyatt 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</si>
</sst>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2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20"/>
      <color theme="3"/>
      <name val="Arial"/>
      <family val="2"/>
    </font>
    <font>
      <b/>
      <sz val="20"/>
      <color rgb="FFF23AE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6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010">
    <xf numFmtId="0" fontId="0" fillId="0" borderId="0"/>
    <xf numFmtId="0" fontId="3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56">
    <xf numFmtId="0" fontId="0" fillId="0" borderId="0" xfId="0"/>
    <xf numFmtId="0" fontId="4" fillId="0" borderId="0" xfId="0" applyFont="1"/>
    <xf numFmtId="0" fontId="6" fillId="0" borderId="1" xfId="0" applyFont="1" applyFill="1" applyBorder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readingOrder="1"/>
      <protection locked="0"/>
    </xf>
    <xf numFmtId="0" fontId="6" fillId="0" borderId="4" xfId="0" applyFont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top" wrapText="1" readingOrder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Border="1" applyAlignment="1">
      <alignment horizontal="center"/>
    </xf>
    <xf numFmtId="0" fontId="2" fillId="0" borderId="0" xfId="2"/>
    <xf numFmtId="0" fontId="2" fillId="0" borderId="10" xfId="2" applyBorder="1"/>
    <xf numFmtId="0" fontId="2" fillId="0" borderId="11" xfId="2" applyBorder="1"/>
    <xf numFmtId="0" fontId="2" fillId="0" borderId="12" xfId="2" applyBorder="1"/>
    <xf numFmtId="0" fontId="2" fillId="0" borderId="13" xfId="2" applyBorder="1"/>
    <xf numFmtId="0" fontId="2" fillId="0" borderId="0" xfId="2" applyBorder="1"/>
    <xf numFmtId="0" fontId="2" fillId="0" borderId="8" xfId="2" applyBorder="1"/>
    <xf numFmtId="0" fontId="8" fillId="0" borderId="0" xfId="2" applyFont="1"/>
    <xf numFmtId="0" fontId="2" fillId="0" borderId="8" xfId="2" applyFill="1" applyBorder="1"/>
    <xf numFmtId="0" fontId="6" fillId="0" borderId="0" xfId="0" applyFont="1" applyFill="1" applyBorder="1" applyAlignment="1">
      <alignment horizontal="center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0" xfId="2" applyFill="1" applyBorder="1"/>
    <xf numFmtId="0" fontId="1" fillId="0" borderId="7" xfId="2" applyFont="1" applyBorder="1"/>
    <xf numFmtId="0" fontId="2" fillId="0" borderId="7" xfId="2" applyFill="1" applyBorder="1"/>
    <xf numFmtId="0" fontId="2" fillId="0" borderId="0" xfId="2" applyFill="1" applyBorder="1"/>
    <xf numFmtId="0" fontId="2" fillId="0" borderId="0" xfId="2" applyFill="1"/>
    <xf numFmtId="0" fontId="7" fillId="0" borderId="1" xfId="0" applyFont="1" applyFill="1" applyBorder="1" applyAlignment="1" applyProtection="1">
      <alignment horizontal="left" vertical="center" readingOrder="1"/>
      <protection locked="0"/>
    </xf>
    <xf numFmtId="0" fontId="6" fillId="0" borderId="1" xfId="0" applyFont="1" applyFill="1" applyBorder="1" applyAlignment="1" applyProtection="1">
      <alignment horizontal="left" vertical="center" readingOrder="1"/>
      <protection locked="0"/>
    </xf>
    <xf numFmtId="0" fontId="6" fillId="0" borderId="0" xfId="0" applyFont="1" applyFill="1" applyBorder="1" applyAlignment="1"/>
    <xf numFmtId="1" fontId="6" fillId="0" borderId="1" xfId="0" applyNumberFormat="1" applyFont="1" applyFill="1" applyBorder="1" applyAlignment="1">
      <alignment horizontal="center" vertical="center"/>
    </xf>
    <xf numFmtId="0" fontId="11" fillId="0" borderId="21" xfId="0" applyFont="1" applyFill="1" applyBorder="1"/>
    <xf numFmtId="0" fontId="6" fillId="6" borderId="0" xfId="0" applyFont="1" applyFill="1" applyBorder="1" applyAlignment="1"/>
    <xf numFmtId="0" fontId="6" fillId="0" borderId="0" xfId="0" applyFon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4" xfId="0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center"/>
    </xf>
    <xf numFmtId="0" fontId="7" fillId="0" borderId="24" xfId="0" applyFont="1" applyFill="1" applyBorder="1" applyAlignment="1" applyProtection="1">
      <alignment horizontal="left" vertical="center" wrapText="1" readingOrder="1"/>
      <protection locked="0"/>
    </xf>
    <xf numFmtId="0" fontId="5" fillId="0" borderId="25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 readingOrder="1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Fill="1" applyBorder="1" applyAlignment="1" applyProtection="1">
      <alignment horizontal="left" vertical="center" wrapText="1" readingOrder="1"/>
      <protection locked="0"/>
    </xf>
    <xf numFmtId="0" fontId="6" fillId="0" borderId="26" xfId="0" applyFont="1" applyFill="1" applyBorder="1" applyAlignment="1" applyProtection="1">
      <alignment horizontal="left" vertical="center" wrapText="1" readingOrder="1"/>
      <protection locked="0"/>
    </xf>
    <xf numFmtId="0" fontId="6" fillId="0" borderId="27" xfId="0" applyFont="1" applyFill="1" applyBorder="1" applyAlignment="1" applyProtection="1">
      <alignment horizontal="left" vertical="center" readingOrder="1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1" fillId="0" borderId="0" xfId="2" applyFont="1" applyBorder="1"/>
    <xf numFmtId="0" fontId="4" fillId="0" borderId="7" xfId="0" applyFont="1" applyFill="1" applyBorder="1" applyAlignment="1">
      <alignment horizontal="left"/>
    </xf>
    <xf numFmtId="0" fontId="4" fillId="0" borderId="8" xfId="0" applyFont="1" applyBorder="1"/>
    <xf numFmtId="0" fontId="4" fillId="0" borderId="7" xfId="0" applyFont="1" applyBorder="1"/>
    <xf numFmtId="0" fontId="4" fillId="0" borderId="12" xfId="0" applyFont="1" applyFill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0" xfId="0" applyFont="1" applyBorder="1"/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10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25" fillId="3" borderId="20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27" xfId="0" applyNumberFormat="1" applyFont="1" applyFill="1" applyBorder="1" applyAlignment="1">
      <alignment horizontal="center" vertical="center"/>
    </xf>
    <xf numFmtId="1" fontId="6" fillId="0" borderId="27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6" fillId="12" borderId="27" xfId="0" applyFont="1" applyFill="1" applyBorder="1" applyAlignment="1">
      <alignment horizontal="center" vertical="center"/>
    </xf>
    <xf numFmtId="2" fontId="6" fillId="12" borderId="1" xfId="0" applyNumberFormat="1" applyFont="1" applyFill="1" applyBorder="1" applyAlignment="1">
      <alignment horizontal="center" vertical="center"/>
    </xf>
    <xf numFmtId="164" fontId="6" fillId="12" borderId="1" xfId="0" applyNumberFormat="1" applyFont="1" applyFill="1" applyBorder="1" applyAlignment="1">
      <alignment horizontal="center" vertical="center"/>
    </xf>
    <xf numFmtId="0" fontId="28" fillId="0" borderId="11" xfId="2" applyFont="1" applyBorder="1" applyAlignment="1"/>
    <xf numFmtId="0" fontId="6" fillId="13" borderId="1" xfId="0" applyFont="1" applyFill="1" applyBorder="1" applyAlignment="1">
      <alignment horizontal="center"/>
    </xf>
    <xf numFmtId="0" fontId="29" fillId="0" borderId="19" xfId="0" applyFont="1" applyBorder="1" applyAlignment="1" applyProtection="1">
      <alignment horizontal="center" vertical="center"/>
      <protection locked="0"/>
    </xf>
    <xf numFmtId="0" fontId="6" fillId="13" borderId="19" xfId="0" applyFont="1" applyFill="1" applyBorder="1" applyAlignment="1">
      <alignment horizontal="center"/>
    </xf>
    <xf numFmtId="0" fontId="6" fillId="14" borderId="19" xfId="0" applyFont="1" applyFill="1" applyBorder="1" applyAlignment="1">
      <alignment horizontal="center"/>
    </xf>
    <xf numFmtId="0" fontId="6" fillId="15" borderId="19" xfId="0" applyFont="1" applyFill="1" applyBorder="1" applyAlignment="1">
      <alignment horizontal="center"/>
    </xf>
    <xf numFmtId="0" fontId="6" fillId="0" borderId="24" xfId="0" applyFont="1" applyBorder="1" applyAlignment="1" applyProtection="1">
      <alignment horizontal="left" vertical="top" wrapText="1" readingOrder="1"/>
      <protection locked="0"/>
    </xf>
    <xf numFmtId="0" fontId="6" fillId="0" borderId="25" xfId="0" applyFont="1" applyFill="1" applyBorder="1" applyAlignment="1">
      <alignment horizontal="center"/>
    </xf>
    <xf numFmtId="0" fontId="6" fillId="0" borderId="26" xfId="0" applyFont="1" applyBorder="1" applyAlignment="1" applyProtection="1">
      <alignment horizontal="left" vertical="top" wrapText="1" readingOrder="1"/>
      <protection locked="0"/>
    </xf>
    <xf numFmtId="0" fontId="6" fillId="0" borderId="27" xfId="0" applyFont="1" applyBorder="1" applyAlignment="1" applyProtection="1">
      <alignment horizontal="left" vertical="top"/>
      <protection locked="0"/>
    </xf>
    <xf numFmtId="0" fontId="6" fillId="0" borderId="27" xfId="0" applyFont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7" xfId="0" applyFont="1" applyBorder="1" applyAlignment="1" applyProtection="1">
      <alignment horizontal="center" vertical="top" wrapText="1" readingOrder="1"/>
      <protection locked="0"/>
    </xf>
    <xf numFmtId="0" fontId="6" fillId="0" borderId="27" xfId="0" applyFont="1" applyBorder="1" applyAlignment="1" applyProtection="1">
      <alignment horizontal="center" vertical="top" readingOrder="1"/>
      <protection locked="0"/>
    </xf>
    <xf numFmtId="0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17" fillId="0" borderId="0" xfId="0" applyFont="1" applyBorder="1"/>
    <xf numFmtId="0" fontId="1" fillId="0" borderId="7" xfId="2" applyFont="1" applyBorder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top" readingOrder="1"/>
      <protection locked="0"/>
    </xf>
    <xf numFmtId="0" fontId="7" fillId="18" borderId="24" xfId="0" applyFont="1" applyFill="1" applyBorder="1" applyAlignment="1" applyProtection="1">
      <alignment horizontal="left" vertical="center" wrapText="1" readingOrder="1"/>
      <protection locked="0"/>
    </xf>
    <xf numFmtId="0" fontId="7" fillId="18" borderId="1" xfId="0" applyFont="1" applyFill="1" applyBorder="1" applyAlignment="1" applyProtection="1">
      <alignment horizontal="left" vertical="center" readingOrder="1"/>
      <protection locked="0"/>
    </xf>
    <xf numFmtId="164" fontId="6" fillId="18" borderId="1" xfId="0" applyNumberFormat="1" applyFont="1" applyFill="1" applyBorder="1" applyAlignment="1">
      <alignment horizontal="center" vertical="center"/>
    </xf>
    <xf numFmtId="0" fontId="5" fillId="18" borderId="25" xfId="0" applyFont="1" applyFill="1" applyBorder="1" applyAlignment="1">
      <alignment horizontal="center" vertical="center"/>
    </xf>
    <xf numFmtId="0" fontId="6" fillId="18" borderId="24" xfId="0" applyFont="1" applyFill="1" applyBorder="1" applyAlignment="1">
      <alignment horizontal="left" vertical="center" readingOrder="1"/>
    </xf>
    <xf numFmtId="0" fontId="6" fillId="18" borderId="1" xfId="0" applyFont="1" applyFill="1" applyBorder="1" applyAlignment="1">
      <alignment horizontal="center" vertical="center"/>
    </xf>
    <xf numFmtId="1" fontId="6" fillId="18" borderId="1" xfId="0" applyNumberFormat="1" applyFont="1" applyFill="1" applyBorder="1" applyAlignment="1">
      <alignment horizontal="center" vertical="center"/>
    </xf>
    <xf numFmtId="0" fontId="6" fillId="18" borderId="24" xfId="0" applyFont="1" applyFill="1" applyBorder="1" applyAlignment="1" applyProtection="1">
      <alignment horizontal="left" vertical="center" wrapText="1" readingOrder="1"/>
      <protection locked="0"/>
    </xf>
    <xf numFmtId="0" fontId="6" fillId="18" borderId="1" xfId="0" applyFont="1" applyFill="1" applyBorder="1" applyAlignment="1" applyProtection="1">
      <alignment horizontal="left" vertical="center" readingOrder="1"/>
      <protection locked="0"/>
    </xf>
    <xf numFmtId="0" fontId="1" fillId="18" borderId="7" xfId="2" applyFont="1" applyFill="1" applyBorder="1"/>
    <xf numFmtId="0" fontId="2" fillId="18" borderId="0" xfId="2" applyFill="1" applyBorder="1"/>
    <xf numFmtId="0" fontId="2" fillId="18" borderId="8" xfId="2" applyFill="1" applyBorder="1"/>
    <xf numFmtId="0" fontId="2" fillId="18" borderId="13" xfId="2" applyFill="1" applyBorder="1"/>
    <xf numFmtId="0" fontId="2" fillId="18" borderId="12" xfId="2" applyFill="1" applyBorder="1"/>
    <xf numFmtId="0" fontId="2" fillId="18" borderId="11" xfId="2" applyFill="1" applyBorder="1"/>
    <xf numFmtId="0" fontId="2" fillId="18" borderId="10" xfId="2" applyFill="1" applyBorder="1"/>
    <xf numFmtId="0" fontId="1" fillId="18" borderId="7" xfId="2" applyFont="1" applyFill="1" applyBorder="1" applyAlignment="1">
      <alignment horizontal="left" indent="1"/>
    </xf>
    <xf numFmtId="0" fontId="1" fillId="0" borderId="13" xfId="2" applyFont="1" applyBorder="1"/>
    <xf numFmtId="0" fontId="5" fillId="0" borderId="1" xfId="0" applyFont="1" applyBorder="1"/>
    <xf numFmtId="0" fontId="6" fillId="0" borderId="6" xfId="0" applyFont="1" applyBorder="1" applyAlignment="1"/>
    <xf numFmtId="0" fontId="6" fillId="0" borderId="19" xfId="0" applyFont="1" applyBorder="1" applyAlignment="1"/>
    <xf numFmtId="0" fontId="2" fillId="0" borderId="7" xfId="2" applyBorder="1"/>
    <xf numFmtId="0" fontId="1" fillId="0" borderId="0" xfId="2" applyFont="1" applyFill="1" applyBorder="1"/>
    <xf numFmtId="0" fontId="27" fillId="0" borderId="0" xfId="0" applyFont="1" applyAlignment="1"/>
    <xf numFmtId="0" fontId="6" fillId="0" borderId="1" xfId="0" applyFont="1" applyBorder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2" fontId="6" fillId="18" borderId="1" xfId="0" applyNumberFormat="1" applyFont="1" applyFill="1" applyBorder="1" applyAlignment="1">
      <alignment horizontal="center" vertical="center"/>
    </xf>
    <xf numFmtId="0" fontId="6" fillId="0" borderId="24" xfId="0" applyFont="1" applyBorder="1"/>
    <xf numFmtId="0" fontId="7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20" xfId="0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2" fillId="11" borderId="2" xfId="0" applyFont="1" applyFill="1" applyBorder="1" applyAlignment="1" applyProtection="1">
      <alignment horizontal="center" vertical="center"/>
      <protection locked="0"/>
    </xf>
    <xf numFmtId="0" fontId="22" fillId="11" borderId="3" xfId="0" applyFont="1" applyFill="1" applyBorder="1" applyAlignment="1" applyProtection="1">
      <alignment horizontal="center" vertical="center"/>
      <protection locked="0"/>
    </xf>
    <xf numFmtId="0" fontId="22" fillId="11" borderId="9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8" fillId="18" borderId="22" xfId="2" applyFont="1" applyFill="1" applyBorder="1" applyAlignment="1">
      <alignment horizontal="center"/>
    </xf>
    <xf numFmtId="0" fontId="8" fillId="18" borderId="5" xfId="2" applyFont="1" applyFill="1" applyBorder="1" applyAlignment="1">
      <alignment horizontal="center"/>
    </xf>
    <xf numFmtId="0" fontId="8" fillId="18" borderId="23" xfId="2" applyFont="1" applyFill="1" applyBorder="1" applyAlignment="1">
      <alignment horizontal="center"/>
    </xf>
    <xf numFmtId="0" fontId="8" fillId="4" borderId="14" xfId="2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/>
    </xf>
    <xf numFmtId="0" fontId="8" fillId="4" borderId="16" xfId="2" applyFont="1" applyFill="1" applyBorder="1" applyAlignment="1">
      <alignment horizontal="center"/>
    </xf>
    <xf numFmtId="0" fontId="8" fillId="18" borderId="14" xfId="2" applyFont="1" applyFill="1" applyBorder="1" applyAlignment="1">
      <alignment horizontal="center"/>
    </xf>
    <xf numFmtId="0" fontId="8" fillId="18" borderId="15" xfId="2" applyFont="1" applyFill="1" applyBorder="1" applyAlignment="1">
      <alignment horizontal="center"/>
    </xf>
    <xf numFmtId="0" fontId="8" fillId="18" borderId="16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8" fillId="4" borderId="22" xfId="2" applyFont="1" applyFill="1" applyBorder="1" applyAlignment="1">
      <alignment horizontal="center"/>
    </xf>
    <xf numFmtId="0" fontId="8" fillId="4" borderId="5" xfId="2" applyFont="1" applyFill="1" applyBorder="1" applyAlignment="1">
      <alignment horizontal="center"/>
    </xf>
    <xf numFmtId="0" fontId="8" fillId="4" borderId="23" xfId="2" applyFont="1" applyFill="1" applyBorder="1" applyAlignment="1">
      <alignment horizontal="center"/>
    </xf>
    <xf numFmtId="0" fontId="32" fillId="4" borderId="14" xfId="2" applyFont="1" applyFill="1" applyBorder="1" applyAlignment="1">
      <alignment horizontal="center"/>
    </xf>
    <xf numFmtId="0" fontId="32" fillId="4" borderId="15" xfId="2" applyFont="1" applyFill="1" applyBorder="1" applyAlignment="1">
      <alignment horizontal="center"/>
    </xf>
    <xf numFmtId="0" fontId="32" fillId="4" borderId="16" xfId="2" applyFont="1" applyFill="1" applyBorder="1" applyAlignment="1">
      <alignment horizontal="center"/>
    </xf>
    <xf numFmtId="0" fontId="8" fillId="4" borderId="14" xfId="2" quotePrefix="1" applyFont="1" applyFill="1" applyBorder="1" applyAlignment="1">
      <alignment horizontal="center"/>
    </xf>
    <xf numFmtId="0" fontId="23" fillId="7" borderId="2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30" fillId="17" borderId="14" xfId="0" applyFont="1" applyFill="1" applyBorder="1" applyAlignment="1">
      <alignment horizontal="center" vertical="center"/>
    </xf>
    <xf numFmtId="0" fontId="30" fillId="17" borderId="15" xfId="0" applyFont="1" applyFill="1" applyBorder="1" applyAlignment="1">
      <alignment horizontal="center" vertical="center"/>
    </xf>
    <xf numFmtId="0" fontId="30" fillId="17" borderId="16" xfId="0" applyFont="1" applyFill="1" applyBorder="1" applyAlignment="1">
      <alignment horizontal="center" vertical="center"/>
    </xf>
    <xf numFmtId="0" fontId="30" fillId="16" borderId="14" xfId="0" applyFont="1" applyFill="1" applyBorder="1" applyAlignment="1">
      <alignment horizontal="center" vertical="center"/>
    </xf>
    <xf numFmtId="0" fontId="30" fillId="16" borderId="15" xfId="0" applyFont="1" applyFill="1" applyBorder="1" applyAlignment="1">
      <alignment horizontal="center" vertical="center"/>
    </xf>
    <xf numFmtId="0" fontId="30" fillId="16" borderId="1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30" fillId="17" borderId="7" xfId="0" applyFont="1" applyFill="1" applyBorder="1" applyAlignment="1">
      <alignment horizontal="center" vertical="center"/>
    </xf>
    <xf numFmtId="0" fontId="30" fillId="17" borderId="0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4" fillId="9" borderId="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horizontal="center" vertical="center"/>
    </xf>
    <xf numFmtId="0" fontId="30" fillId="10" borderId="9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22" fillId="11" borderId="2" xfId="0" applyNumberFormat="1" applyFont="1" applyFill="1" applyBorder="1" applyAlignment="1" applyProtection="1">
      <alignment horizontal="center" vertical="center"/>
      <protection locked="0"/>
    </xf>
    <xf numFmtId="0" fontId="22" fillId="11" borderId="3" xfId="0" applyNumberFormat="1" applyFont="1" applyFill="1" applyBorder="1" applyAlignment="1" applyProtection="1">
      <alignment horizontal="center" vertical="center"/>
      <protection locked="0"/>
    </xf>
    <xf numFmtId="0" fontId="22" fillId="11" borderId="9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/>
    </xf>
    <xf numFmtId="0" fontId="33" fillId="8" borderId="2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</cellXfs>
  <cellStyles count="1010">
    <cellStyle name="Followed Hyperlink" xfId="525" builtinId="9" hidden="1"/>
    <cellStyle name="Followed Hyperlink" xfId="615" builtinId="9" hidden="1"/>
    <cellStyle name="Followed Hyperlink" xfId="523" builtinId="9" hidden="1"/>
    <cellStyle name="Followed Hyperlink" xfId="635" builtinId="9" hidden="1"/>
    <cellStyle name="Followed Hyperlink" xfId="639" builtinId="9" hidden="1"/>
    <cellStyle name="Followed Hyperlink" xfId="25" builtinId="9" hidden="1"/>
    <cellStyle name="Followed Hyperlink" xfId="787" builtinId="9" hidden="1"/>
    <cellStyle name="Followed Hyperlink" xfId="551" builtinId="9" hidden="1"/>
    <cellStyle name="Followed Hyperlink" xfId="69" builtinId="9" hidden="1"/>
    <cellStyle name="Followed Hyperlink" xfId="839" builtinId="9" hidden="1"/>
    <cellStyle name="Followed Hyperlink" xfId="463" builtinId="9" hidden="1"/>
    <cellStyle name="Followed Hyperlink" xfId="783" builtinId="9" hidden="1"/>
    <cellStyle name="Followed Hyperlink" xfId="361" builtinId="9" hidden="1"/>
    <cellStyle name="Followed Hyperlink" xfId="389" builtinId="9" hidden="1"/>
    <cellStyle name="Followed Hyperlink" xfId="245" builtinId="9" hidden="1"/>
    <cellStyle name="Followed Hyperlink" xfId="987" builtinId="9" hidden="1"/>
    <cellStyle name="Followed Hyperlink" xfId="287" builtinId="9" hidden="1"/>
    <cellStyle name="Followed Hyperlink" xfId="277" builtinId="9" hidden="1"/>
    <cellStyle name="Followed Hyperlink" xfId="761" builtinId="9" hidden="1"/>
    <cellStyle name="Followed Hyperlink" xfId="199" builtinId="9" hidden="1"/>
    <cellStyle name="Followed Hyperlink" xfId="421" builtinId="9" hidden="1"/>
    <cellStyle name="Followed Hyperlink" xfId="853" builtinId="9" hidden="1"/>
    <cellStyle name="Followed Hyperlink" xfId="167" builtinId="9" hidden="1"/>
    <cellStyle name="Followed Hyperlink" xfId="381" builtinId="9" hidden="1"/>
    <cellStyle name="Followed Hyperlink" xfId="221" builtinId="9" hidden="1"/>
    <cellStyle name="Followed Hyperlink" xfId="111" builtinId="9" hidden="1"/>
    <cellStyle name="Followed Hyperlink" xfId="219" builtinId="9" hidden="1"/>
    <cellStyle name="Followed Hyperlink" xfId="677" builtinId="9" hidden="1"/>
    <cellStyle name="Followed Hyperlink" xfId="71" builtinId="9" hidden="1"/>
    <cellStyle name="Followed Hyperlink" xfId="685" builtinId="9" hidden="1"/>
    <cellStyle name="Followed Hyperlink" xfId="571" builtinId="9" hidden="1"/>
    <cellStyle name="Followed Hyperlink" xfId="909" builtinId="9" hidden="1"/>
    <cellStyle name="Followed Hyperlink" xfId="769" builtinId="9" hidden="1"/>
    <cellStyle name="Followed Hyperlink" xfId="725" builtinId="9" hidden="1"/>
    <cellStyle name="Followed Hyperlink" xfId="911" builtinId="9" hidden="1"/>
    <cellStyle name="Followed Hyperlink" xfId="365" builtinId="9" hidden="1"/>
    <cellStyle name="Followed Hyperlink" xfId="569" builtinId="9" hidden="1"/>
    <cellStyle name="Followed Hyperlink" xfId="927" builtinId="9" hidden="1"/>
    <cellStyle name="Followed Hyperlink" xfId="77" builtinId="9" hidden="1"/>
    <cellStyle name="Followed Hyperlink" xfId="325" builtinId="9" hidden="1"/>
    <cellStyle name="Followed Hyperlink" xfId="295" builtinId="9" hidden="1"/>
    <cellStyle name="Followed Hyperlink" xfId="979" builtinId="9" hidden="1"/>
    <cellStyle name="Followed Hyperlink" xfId="777" builtinId="9" hidden="1"/>
    <cellStyle name="Followed Hyperlink" xfId="383" builtinId="9" hidden="1"/>
    <cellStyle name="Followed Hyperlink" xfId="891" builtinId="9" hidden="1"/>
    <cellStyle name="Followed Hyperlink" xfId="149" builtinId="9" hidden="1"/>
    <cellStyle name="Followed Hyperlink" xfId="471" builtinId="9" hidden="1"/>
    <cellStyle name="Followed Hyperlink" xfId="317" builtinId="9" hidden="1"/>
    <cellStyle name="Followed Hyperlink" xfId="669" builtinId="9" hidden="1"/>
    <cellStyle name="Followed Hyperlink" xfId="559" builtinId="9" hidden="1"/>
    <cellStyle name="Followed Hyperlink" xfId="307" builtinId="9" hidden="1"/>
    <cellStyle name="Followed Hyperlink" xfId="985" builtinId="9" hidden="1"/>
    <cellStyle name="Followed Hyperlink" xfId="647" builtinId="9" hidden="1"/>
    <cellStyle name="Followed Hyperlink" xfId="851" builtinId="9" hidden="1"/>
    <cellStyle name="Followed Hyperlink" xfId="49" builtinId="9" hidden="1"/>
    <cellStyle name="Followed Hyperlink" xfId="935" builtinId="9" hidden="1"/>
    <cellStyle name="Followed Hyperlink" xfId="539" builtinId="9" hidden="1"/>
    <cellStyle name="Followed Hyperlink" xfId="309" builtinId="9" hidden="1"/>
    <cellStyle name="Followed Hyperlink" xfId="1001" builtinId="9" hidden="1"/>
    <cellStyle name="Followed Hyperlink" xfId="595" builtinId="9" hidden="1"/>
    <cellStyle name="Followed Hyperlink" xfId="311" builtinId="9" hidden="1"/>
    <cellStyle name="Followed Hyperlink" xfId="949" builtinId="9" hidden="1"/>
    <cellStyle name="Followed Hyperlink" xfId="339" builtinId="9" hidden="1"/>
    <cellStyle name="Followed Hyperlink" xfId="313" builtinId="9" hidden="1"/>
    <cellStyle name="Followed Hyperlink" xfId="999" builtinId="9" hidden="1"/>
    <cellStyle name="Followed Hyperlink" xfId="627" builtinId="9" hidden="1"/>
    <cellStyle name="Followed Hyperlink" xfId="793" builtinId="9" hidden="1"/>
    <cellStyle name="Followed Hyperlink" xfId="947" builtinId="9" hidden="1"/>
    <cellStyle name="Followed Hyperlink" xfId="795" builtinId="9" hidden="1"/>
    <cellStyle name="Followed Hyperlink" xfId="433" builtinId="9" hidden="1"/>
    <cellStyle name="Followed Hyperlink" xfId="815" builtinId="9" hidden="1"/>
    <cellStyle name="Followed Hyperlink" xfId="459" builtinId="9" hidden="1"/>
    <cellStyle name="Followed Hyperlink" xfId="161" builtinId="9" hidden="1"/>
    <cellStyle name="Followed Hyperlink" xfId="903" builtinId="9" hidden="1"/>
    <cellStyle name="Followed Hyperlink" xfId="819" builtinId="9" hidden="1"/>
    <cellStyle name="Followed Hyperlink" xfId="249" builtinId="9" hidden="1"/>
    <cellStyle name="Followed Hyperlink" xfId="485" builtinId="9" hidden="1"/>
    <cellStyle name="Followed Hyperlink" xfId="395" builtinId="9" hidden="1"/>
    <cellStyle name="Followed Hyperlink" xfId="437" builtinId="9" hidden="1"/>
    <cellStyle name="Followed Hyperlink" xfId="823" builtinId="9" hidden="1"/>
    <cellStyle name="Followed Hyperlink" xfId="267" builtinId="9" hidden="1"/>
    <cellStyle name="Followed Hyperlink" xfId="503" builtinId="9" hidden="1"/>
    <cellStyle name="Followed Hyperlink" xfId="821" builtinId="9" hidden="1"/>
    <cellStyle name="Followed Hyperlink" xfId="283" builtinId="9" hidden="1"/>
    <cellStyle name="Followed Hyperlink" xfId="443" builtinId="9" hidden="1"/>
    <cellStyle name="Followed Hyperlink" xfId="499" builtinId="9" hidden="1"/>
    <cellStyle name="Followed Hyperlink" xfId="515" builtinId="9" hidden="1"/>
    <cellStyle name="Followed Hyperlink" xfId="601" builtinId="9" hidden="1"/>
    <cellStyle name="Followed Hyperlink" xfId="673" builtinId="9" hidden="1"/>
    <cellStyle name="Followed Hyperlink" xfId="203" builtinId="9" hidden="1"/>
    <cellStyle name="Followed Hyperlink" xfId="689" builtinId="9" hidden="1"/>
    <cellStyle name="Followed Hyperlink" xfId="585" builtinId="9" hidden="1"/>
    <cellStyle name="Followed Hyperlink" xfId="989" builtinId="9" hidden="1"/>
    <cellStyle name="Followed Hyperlink" xfId="813" builtinId="9" hidden="1"/>
    <cellStyle name="Followed Hyperlink" xfId="475" builtinId="9" hidden="1"/>
    <cellStyle name="Followed Hyperlink" xfId="137" builtinId="9" hidden="1"/>
    <cellStyle name="Followed Hyperlink" xfId="135" builtinId="9" hidden="1"/>
    <cellStyle name="Followed Hyperlink" xfId="417" builtinId="9" hidden="1"/>
    <cellStyle name="Followed Hyperlink" xfId="315" builtinId="9" hidden="1"/>
    <cellStyle name="Followed Hyperlink" xfId="505" builtinId="9" hidden="1"/>
    <cellStyle name="Followed Hyperlink" xfId="423" builtinId="9" hidden="1"/>
    <cellStyle name="Followed Hyperlink" xfId="133" builtinId="9" hidden="1"/>
    <cellStyle name="Followed Hyperlink" xfId="865" builtinId="9" hidden="1"/>
    <cellStyle name="Followed Hyperlink" xfId="791" builtinId="9" hidden="1"/>
    <cellStyle name="Followed Hyperlink" xfId="209" builtinId="9" hidden="1"/>
    <cellStyle name="Followed Hyperlink" xfId="817" builtinId="9" hidden="1"/>
    <cellStyle name="Followed Hyperlink" xfId="745" builtinId="9" hidden="1"/>
    <cellStyle name="Followed Hyperlink" xfId="101" builtinId="9" hidden="1"/>
    <cellStyle name="Followed Hyperlink" xfId="611" builtinId="9" hidden="1"/>
    <cellStyle name="Followed Hyperlink" xfId="215" builtinId="9" hidden="1"/>
    <cellStyle name="Followed Hyperlink" xfId="899" builtinId="9" hidden="1"/>
    <cellStyle name="Followed Hyperlink" xfId="711" builtinId="9" hidden="1"/>
    <cellStyle name="Followed Hyperlink" xfId="19" builtinId="9" hidden="1"/>
    <cellStyle name="Followed Hyperlink" xfId="651" builtinId="9" hidden="1"/>
    <cellStyle name="Followed Hyperlink" xfId="623" builtinId="9" hidden="1"/>
    <cellStyle name="Followed Hyperlink" xfId="57" builtinId="9" hidden="1"/>
    <cellStyle name="Followed Hyperlink" xfId="445" builtinId="9" hidden="1"/>
    <cellStyle name="Followed Hyperlink" xfId="401" builtinId="9" hidden="1"/>
    <cellStyle name="Followed Hyperlink" xfId="671" builtinId="9" hidden="1"/>
    <cellStyle name="Followed Hyperlink" xfId="827" builtinId="9" hidden="1"/>
    <cellStyle name="Followed Hyperlink" xfId="447" builtinId="9" hidden="1"/>
    <cellStyle name="Followed Hyperlink" xfId="173" builtinId="9" hidden="1"/>
    <cellStyle name="Followed Hyperlink" xfId="513" builtinId="9" hidden="1"/>
    <cellStyle name="Followed Hyperlink" xfId="359" builtinId="9" hidden="1"/>
    <cellStyle name="Followed Hyperlink" xfId="261" builtinId="9" hidden="1"/>
    <cellStyle name="Followed Hyperlink" xfId="1003" builtinId="9" hidden="1"/>
    <cellStyle name="Followed Hyperlink" xfId="665" builtinId="9" hidden="1"/>
    <cellStyle name="Followed Hyperlink" xfId="695" builtinId="9" hidden="1"/>
    <cellStyle name="Followed Hyperlink" xfId="655" builtinId="9" hidden="1"/>
    <cellStyle name="Followed Hyperlink" xfId="617" builtinId="9" hidden="1"/>
    <cellStyle name="Followed Hyperlink" xfId="825" builtinId="9" hidden="1"/>
    <cellStyle name="Followed Hyperlink" xfId="837" builtinId="9" hidden="1"/>
    <cellStyle name="Followed Hyperlink" xfId="179" builtinId="9" hidden="1"/>
    <cellStyle name="Followed Hyperlink" xfId="675" builtinId="9" hidden="1"/>
    <cellStyle name="Followed Hyperlink" xfId="705" builtinId="9" hidden="1"/>
    <cellStyle name="Followed Hyperlink" xfId="885" builtinId="9" hidden="1"/>
    <cellStyle name="Followed Hyperlink" xfId="343" builtinId="9" hidden="1"/>
    <cellStyle name="Followed Hyperlink" xfId="51" builtinId="9" hidden="1"/>
    <cellStyle name="Followed Hyperlink" xfId="279" builtinId="9" hidden="1"/>
    <cellStyle name="Followed Hyperlink" xfId="341" builtinId="9" hidden="1"/>
    <cellStyle name="Followed Hyperlink" xfId="933" builtinId="9" hidden="1"/>
    <cellStyle name="Followed Hyperlink" xfId="115" builtinId="9" hidden="1"/>
    <cellStyle name="Followed Hyperlink" xfId="429" builtinId="9" hidden="1"/>
    <cellStyle name="Followed Hyperlink" xfId="637" builtinId="9" hidden="1"/>
    <cellStyle name="Followed Hyperlink" xfId="171" builtinId="9" hidden="1"/>
    <cellStyle name="Followed Hyperlink" xfId="517" builtinId="9" hidden="1"/>
    <cellStyle name="Followed Hyperlink" xfId="757" builtinId="9" hidden="1"/>
    <cellStyle name="Followed Hyperlink" xfId="901" builtinId="9" hidden="1"/>
    <cellStyle name="Followed Hyperlink" xfId="809" builtinId="9" hidden="1"/>
    <cellStyle name="Followed Hyperlink" xfId="977" builtinId="9" hidden="1"/>
    <cellStyle name="Followed Hyperlink" xfId="75" builtinId="9" hidden="1"/>
    <cellStyle name="Followed Hyperlink" xfId="413" builtinId="9" hidden="1"/>
    <cellStyle name="Followed Hyperlink" xfId="23" builtinId="9" hidden="1"/>
    <cellStyle name="Followed Hyperlink" xfId="143" builtinId="9" hidden="1"/>
    <cellStyle name="Followed Hyperlink" xfId="781" builtinId="9" hidden="1"/>
    <cellStyle name="Followed Hyperlink" xfId="493" builtinId="9" hidden="1"/>
    <cellStyle name="Followed Hyperlink" xfId="155" builtinId="9" hidden="1"/>
    <cellStyle name="Followed Hyperlink" xfId="869" builtinId="9" hidden="1"/>
    <cellStyle name="Followed Hyperlink" xfId="405" builtinId="9" hidden="1"/>
    <cellStyle name="Followed Hyperlink" xfId="15" builtinId="9" hidden="1"/>
    <cellStyle name="Followed Hyperlink" xfId="93" builtinId="9" hidden="1"/>
    <cellStyle name="Followed Hyperlink" xfId="509" builtinId="9" hidden="1"/>
    <cellStyle name="Followed Hyperlink" xfId="303" builtinId="9" hidden="1"/>
    <cellStyle name="Followed Hyperlink" xfId="971" builtinId="9" hidden="1"/>
    <cellStyle name="Followed Hyperlink" xfId="391" builtinId="9" hidden="1"/>
    <cellStyle name="Followed Hyperlink" xfId="549" builtinId="9" hidden="1"/>
    <cellStyle name="Followed Hyperlink" xfId="63" builtinId="9" hidden="1"/>
    <cellStyle name="Followed Hyperlink" xfId="905" builtinId="9" hidden="1"/>
    <cellStyle name="Followed Hyperlink" xfId="399" builtinId="9" hidden="1"/>
    <cellStyle name="Followed Hyperlink" xfId="185" builtinId="9" hidden="1"/>
    <cellStyle name="Followed Hyperlink" xfId="409" builtinId="9" hidden="1"/>
    <cellStyle name="Followed Hyperlink" xfId="747" builtinId="9" hidden="1"/>
    <cellStyle name="Followed Hyperlink" xfId="235" builtinId="9" hidden="1"/>
    <cellStyle name="Followed Hyperlink" xfId="163" builtinId="9" hidden="1"/>
    <cellStyle name="Followed Hyperlink" xfId="811" builtinId="9" hidden="1"/>
    <cellStyle name="Followed Hyperlink" xfId="619" builtinId="9" hidden="1"/>
    <cellStyle name="Followed Hyperlink" xfId="575" builtinId="9" hidden="1"/>
    <cellStyle name="Followed Hyperlink" xfId="743" builtinId="9" hidden="1"/>
    <cellStyle name="Followed Hyperlink" xfId="915" builtinId="9" hidden="1"/>
    <cellStyle name="Followed Hyperlink" xfId="89" builtinId="9" hidden="1"/>
    <cellStyle name="Followed Hyperlink" xfId="831" builtinId="9" hidden="1"/>
    <cellStyle name="Followed Hyperlink" xfId="291" builtinId="9" hidden="1"/>
    <cellStyle name="Followed Hyperlink" xfId="177" builtinId="9" hidden="1"/>
    <cellStyle name="Followed Hyperlink" xfId="919" builtinId="9" hidden="1"/>
    <cellStyle name="Followed Hyperlink" xfId="631" builtinId="9" hidden="1"/>
    <cellStyle name="Followed Hyperlink" xfId="681" builtinId="9" hidden="1"/>
    <cellStyle name="Followed Hyperlink" xfId="1007" builtinId="9" hidden="1"/>
    <cellStyle name="Followed Hyperlink" xfId="403" builtinId="9" hidden="1"/>
    <cellStyle name="Followed Hyperlink" xfId="353" builtinId="9" hidden="1"/>
    <cellStyle name="Followed Hyperlink" xfId="921" builtinId="9" hidden="1"/>
    <cellStyle name="Followed Hyperlink" xfId="579" builtinId="9" hidden="1"/>
    <cellStyle name="Followed Hyperlink" xfId="441" builtinId="9" hidden="1"/>
    <cellStyle name="Followed Hyperlink" xfId="833" builtinId="9" hidden="1"/>
    <cellStyle name="Followed Hyperlink" xfId="153" builtinId="9" hidden="1"/>
    <cellStyle name="Followed Hyperlink" xfId="529" builtinId="9" hidden="1"/>
    <cellStyle name="Followed Hyperlink" xfId="337" builtinId="9" hidden="1"/>
    <cellStyle name="Followed Hyperlink" xfId="21" builtinId="9" hidden="1"/>
    <cellStyle name="Followed Hyperlink" xfId="65" builtinId="9" hidden="1"/>
    <cellStyle name="Followed Hyperlink" xfId="657" builtinId="9" hidden="1"/>
    <cellStyle name="Followed Hyperlink" xfId="211" builtinId="9" hidden="1"/>
    <cellStyle name="Followed Hyperlink" xfId="953" builtinId="9" hidden="1"/>
    <cellStyle name="Followed Hyperlink" xfId="887" builtinId="9" hidden="1"/>
    <cellStyle name="Followed Hyperlink" xfId="345" builtinId="9" hidden="1"/>
    <cellStyle name="Followed Hyperlink" xfId="957" builtinId="9" hidden="1"/>
    <cellStyle name="Followed Hyperlink" xfId="841" builtinId="9" hidden="1"/>
    <cellStyle name="Followed Hyperlink" xfId="925" builtinId="9" hidden="1"/>
    <cellStyle name="Followed Hyperlink" xfId="521" builtinId="9" hidden="1"/>
    <cellStyle name="Followed Hyperlink" xfId="753" builtinId="9" hidden="1"/>
    <cellStyle name="Followed Hyperlink" xfId="251" builtinId="9" hidden="1"/>
    <cellStyle name="Followed Hyperlink" xfId="609" builtinId="9" hidden="1"/>
    <cellStyle name="Followed Hyperlink" xfId="727" builtinId="9" hidden="1"/>
    <cellStyle name="Followed Hyperlink" xfId="467" builtinId="9" hidden="1"/>
    <cellStyle name="Followed Hyperlink" xfId="697" builtinId="9" hidden="1"/>
    <cellStyle name="Followed Hyperlink" xfId="577" builtinId="9" hidden="1"/>
    <cellStyle name="Followed Hyperlink" xfId="835" builtinId="9" hidden="1"/>
    <cellStyle name="Followed Hyperlink" xfId="785" builtinId="9" hidden="1"/>
    <cellStyle name="Followed Hyperlink" xfId="849" builtinId="9" hidden="1"/>
    <cellStyle name="Followed Hyperlink" xfId="13" builtinId="9" hidden="1"/>
    <cellStyle name="Followed Hyperlink" xfId="893" builtinId="9" hidden="1"/>
    <cellStyle name="Followed Hyperlink" xfId="329" builtinId="9" hidden="1"/>
    <cellStyle name="Followed Hyperlink" xfId="233" builtinId="9" hidden="1"/>
    <cellStyle name="Followed Hyperlink" xfId="1005" builtinId="9" hidden="1"/>
    <cellStyle name="Followed Hyperlink" xfId="983" builtinId="9" hidden="1"/>
    <cellStyle name="Followed Hyperlink" xfId="335" builtinId="9" hidden="1"/>
    <cellStyle name="Followed Hyperlink" xfId="357" builtinId="9" hidden="1"/>
    <cellStyle name="Followed Hyperlink" xfId="331" builtinId="9" hidden="1"/>
    <cellStyle name="Followed Hyperlink" xfId="197" builtinId="9" hidden="1"/>
    <cellStyle name="Followed Hyperlink" xfId="895" builtinId="9" hidden="1"/>
    <cellStyle name="Followed Hyperlink" xfId="961" builtinId="9" hidden="1"/>
    <cellStyle name="Followed Hyperlink" xfId="691" builtinId="9" hidden="1"/>
    <cellStyle name="Followed Hyperlink" xfId="923" builtinId="9" hidden="1"/>
    <cellStyle name="Followed Hyperlink" xfId="945" builtinId="9" hidden="1"/>
    <cellStyle name="Followed Hyperlink" xfId="299" builtinId="9" hidden="1"/>
    <cellStyle name="Followed Hyperlink" xfId="907" builtinId="9" hidden="1"/>
    <cellStyle name="Followed Hyperlink" xfId="237" builtinId="9" hidden="1"/>
    <cellStyle name="Followed Hyperlink" xfId="327" builtinId="9" hidden="1"/>
    <cellStyle name="Followed Hyperlink" xfId="451" builtinId="9" hidden="1"/>
    <cellStyle name="Followed Hyperlink" xfId="225" builtinId="9" hidden="1"/>
    <cellStyle name="Followed Hyperlink" xfId="351" builtinId="9" hidden="1"/>
    <cellStyle name="Followed Hyperlink" xfId="373" builtinId="9" hidden="1"/>
    <cellStyle name="Followed Hyperlink" xfId="967" builtinId="9" hidden="1"/>
    <cellStyle name="Followed Hyperlink" xfId="479" builtinId="9" hidden="1"/>
    <cellStyle name="Followed Hyperlink" xfId="435" builtinId="9" hidden="1"/>
    <cellStyle name="Followed Hyperlink" xfId="321" builtinId="9" hidden="1"/>
    <cellStyle name="Followed Hyperlink" xfId="917" builtinId="9" hidden="1"/>
    <cellStyle name="Followed Hyperlink" xfId="465" builtinId="9" hidden="1"/>
    <cellStyle name="Followed Hyperlink" xfId="241" builtinId="9" hidden="1"/>
    <cellStyle name="Followed Hyperlink" xfId="263" builtinId="9" hidden="1"/>
    <cellStyle name="Followed Hyperlink" xfId="355" builtinId="9" hidden="1"/>
    <cellStyle name="Followed Hyperlink" xfId="733" builtinId="9" hidden="1"/>
    <cellStyle name="Followed Hyperlink" xfId="269" builtinId="9" hidden="1"/>
    <cellStyle name="Followed Hyperlink" xfId="491" builtinId="9" hidden="1"/>
    <cellStyle name="Followed Hyperlink" xfId="591" builtinId="9" hidden="1"/>
    <cellStyle name="Followed Hyperlink" xfId="157" builtinId="9" hidden="1"/>
    <cellStyle name="Followed Hyperlink" xfId="183" builtinId="9" hidden="1"/>
    <cellStyle name="Followed Hyperlink" xfId="533" builtinId="9" hidden="1"/>
    <cellStyle name="Followed Hyperlink" xfId="741" builtinId="9" hidden="1"/>
    <cellStyle name="Followed Hyperlink" xfId="99" builtinId="9" hidden="1"/>
    <cellStyle name="Followed Hyperlink" xfId="621" builtinId="9" hidden="1"/>
    <cellStyle name="Followed Hyperlink" xfId="653" builtinId="9" hidden="1"/>
    <cellStyle name="Followed Hyperlink" xfId="323" builtinId="9" hidden="1"/>
    <cellStyle name="Followed Hyperlink" xfId="709" builtinId="9" hidden="1"/>
    <cellStyle name="Followed Hyperlink" xfId="81" builtinId="9" hidden="1"/>
    <cellStyle name="Followed Hyperlink" xfId="175" builtinId="9" hidden="1"/>
    <cellStyle name="Followed Hyperlink" xfId="603" builtinId="9" hidden="1"/>
    <cellStyle name="Followed Hyperlink" xfId="951" builtinId="9" hidden="1"/>
    <cellStyle name="Followed Hyperlink" xfId="555" builtinId="9" hidden="1"/>
    <cellStyle name="Followed Hyperlink" xfId="863" builtinId="9" hidden="1"/>
    <cellStyle name="Followed Hyperlink" xfId="975" builtinId="9" hidden="1"/>
    <cellStyle name="Followed Hyperlink" xfId="33" builtinId="9" hidden="1"/>
    <cellStyle name="Followed Hyperlink" xfId="73" builtinId="9" hidden="1"/>
    <cellStyle name="Followed Hyperlink" xfId="661" builtinId="9" hidden="1"/>
    <cellStyle name="Followed Hyperlink" xfId="83" builtinId="9" hidden="1"/>
    <cellStyle name="Followed Hyperlink" xfId="253" builtinId="9" hidden="1"/>
    <cellStyle name="Followed Hyperlink" xfId="349" builtinId="9" hidden="1"/>
    <cellStyle name="Followed Hyperlink" xfId="159" builtinId="9" hidden="1"/>
    <cellStyle name="Followed Hyperlink" xfId="789" builtinId="9" hidden="1"/>
    <cellStyle name="Followed Hyperlink" xfId="85" builtinId="9" hidden="1"/>
    <cellStyle name="Followed Hyperlink" xfId="151" builtinId="9" hidden="1"/>
    <cellStyle name="Followed Hyperlink" xfId="877" builtinId="9" hidden="1"/>
    <cellStyle name="Followed Hyperlink" xfId="397" builtinId="9" hidden="1"/>
    <cellStyle name="Followed Hyperlink" xfId="679" builtinId="9" hidden="1"/>
    <cellStyle name="Followed Hyperlink" xfId="965" builtinId="9" hidden="1"/>
    <cellStyle name="Followed Hyperlink" xfId="9" builtinId="9" hidden="1"/>
    <cellStyle name="Followed Hyperlink" xfId="97" builtinId="9" hidden="1"/>
    <cellStyle name="Followed Hyperlink" xfId="765" builtinId="9" hidden="1"/>
    <cellStyle name="Followed Hyperlink" xfId="439" builtinId="9" hidden="1"/>
    <cellStyle name="Followed Hyperlink" xfId="683" builtinId="9" hidden="1"/>
    <cellStyle name="Followed Hyperlink" xfId="875" builtinId="9" hidden="1"/>
    <cellStyle name="Followed Hyperlink" xfId="31" builtinId="9" hidden="1"/>
    <cellStyle name="Followed Hyperlink" xfId="487" builtinId="9" hidden="1"/>
    <cellStyle name="Followed Hyperlink" xfId="739" builtinId="9" hidden="1"/>
    <cellStyle name="Followed Hyperlink" xfId="39" builtinId="9" hidden="1"/>
    <cellStyle name="Followed Hyperlink" xfId="687" builtinId="9" hidden="1"/>
    <cellStyle name="Followed Hyperlink" xfId="699" builtinId="9" hidden="1"/>
    <cellStyle name="Followed Hyperlink" xfId="17" builtinId="9" hidden="1"/>
    <cellStyle name="Followed Hyperlink" xfId="663" builtinId="9" hidden="1"/>
    <cellStyle name="Followed Hyperlink" xfId="701" builtinId="9" hidden="1"/>
    <cellStyle name="Followed Hyperlink" xfId="547" builtinId="9" hidden="1"/>
    <cellStyle name="Followed Hyperlink" xfId="369" builtinId="9" hidden="1"/>
    <cellStyle name="Followed Hyperlink" xfId="729" builtinId="9" hidden="1"/>
    <cellStyle name="Followed Hyperlink" xfId="29" builtinId="9" hidden="1"/>
    <cellStyle name="Followed Hyperlink" xfId="67" builtinId="9" hidden="1"/>
    <cellStyle name="Followed Hyperlink" xfId="751" builtinId="9" hidden="1"/>
    <cellStyle name="Followed Hyperlink" xfId="229" builtinId="9" hidden="1"/>
    <cellStyle name="Followed Hyperlink" xfId="43" builtinId="9" hidden="1"/>
    <cellStyle name="Followed Hyperlink" xfId="845" builtinId="9" hidden="1"/>
    <cellStyle name="Followed Hyperlink" xfId="273" builtinId="9" hidden="1"/>
    <cellStyle name="Followed Hyperlink" xfId="35" builtinId="9" hidden="1"/>
    <cellStyle name="Followed Hyperlink" xfId="105" builtinId="9" hidden="1"/>
    <cellStyle name="Followed Hyperlink" xfId="749" builtinId="9" hidden="1"/>
    <cellStyle name="Followed Hyperlink" xfId="913" builtinId="9" hidden="1"/>
    <cellStyle name="Followed Hyperlink" xfId="411" builtinId="9" hidden="1"/>
    <cellStyle name="Followed Hyperlink" xfId="449" builtinId="9" hidden="1"/>
    <cellStyle name="Followed Hyperlink" xfId="223" builtinId="9" hidden="1"/>
    <cellStyle name="Followed Hyperlink" xfId="563" builtinId="9" hidden="1"/>
    <cellStyle name="Followed Hyperlink" xfId="537" builtinId="9" hidden="1"/>
    <cellStyle name="Followed Hyperlink" xfId="737" builtinId="9" hidden="1"/>
    <cellStyle name="Followed Hyperlink" xfId="707" builtinId="9" hidden="1"/>
    <cellStyle name="Followed Hyperlink" xfId="501" builtinId="9" hidden="1"/>
    <cellStyle name="Followed Hyperlink" xfId="649" builtinId="9" hidden="1"/>
    <cellStyle name="Followed Hyperlink" xfId="995" builtinId="9" hidden="1"/>
    <cellStyle name="Followed Hyperlink" xfId="713" builtinId="9" hidden="1"/>
    <cellStyle name="Followed Hyperlink" xfId="561" builtinId="9" hidden="1"/>
    <cellStyle name="Followed Hyperlink" xfId="259" builtinId="9" hidden="1"/>
    <cellStyle name="Followed Hyperlink" xfId="801" builtinId="9" hidden="1"/>
    <cellStyle name="Followed Hyperlink" xfId="473" builtinId="9" hidden="1"/>
    <cellStyle name="Followed Hyperlink" xfId="285" builtinId="9" hidden="1"/>
    <cellStyle name="Followed Hyperlink" xfId="889" builtinId="9" hidden="1"/>
    <cellStyle name="Followed Hyperlink" xfId="385" builtinId="9" hidden="1"/>
    <cellStyle name="Followed Hyperlink" xfId="427" builtinId="9" hidden="1"/>
    <cellStyle name="Followed Hyperlink" xfId="257" builtinId="9" hidden="1"/>
    <cellStyle name="Followed Hyperlink" xfId="375" builtinId="9" hidden="1"/>
    <cellStyle name="Followed Hyperlink" xfId="87" builtinId="9" hidden="1"/>
    <cellStyle name="Followed Hyperlink" xfId="773" builtinId="9" hidden="1"/>
    <cellStyle name="Followed Hyperlink" xfId="169" builtinId="9" hidden="1"/>
    <cellStyle name="Followed Hyperlink" xfId="541" builtinId="9" hidden="1"/>
    <cellStyle name="Followed Hyperlink" xfId="107" builtinId="9" hidden="1"/>
    <cellStyle name="Followed Hyperlink" xfId="481" builtinId="9" hidden="1"/>
    <cellStyle name="Followed Hyperlink" xfId="347" builtinId="9" hidden="1"/>
    <cellStyle name="Followed Hyperlink" xfId="881" builtinId="9" hidden="1"/>
    <cellStyle name="Followed Hyperlink" xfId="393" builtinId="9" hidden="1"/>
    <cellStyle name="Followed Hyperlink" xfId="829" builtinId="9" hidden="1"/>
    <cellStyle name="Followed Hyperlink" xfId="969" builtinId="9" hidden="1"/>
    <cellStyle name="Followed Hyperlink" xfId="507" builtinId="9" hidden="1"/>
    <cellStyle name="Followed Hyperlink" xfId="371" builtinId="9" hidden="1"/>
    <cellStyle name="Followed Hyperlink" xfId="959" builtinId="9" hidden="1"/>
    <cellStyle name="Followed Hyperlink" xfId="217" builtinId="9" hidden="1"/>
    <cellStyle name="Followed Hyperlink" xfId="883" builtinId="9" hidden="1"/>
    <cellStyle name="Followed Hyperlink" xfId="871" builtinId="9" hidden="1"/>
    <cellStyle name="Followed Hyperlink" xfId="129" builtinId="9" hidden="1"/>
    <cellStyle name="Followed Hyperlink" xfId="91" builtinId="9" hidden="1"/>
    <cellStyle name="Followed Hyperlink" xfId="457" builtinId="9" hidden="1"/>
    <cellStyle name="Followed Hyperlink" xfId="247" builtinId="9" hidden="1"/>
    <cellStyle name="Followed Hyperlink" xfId="271" builtinId="9" hidden="1"/>
    <cellStyle name="Followed Hyperlink" xfId="937" builtinId="9" hidden="1"/>
    <cellStyle name="Followed Hyperlink" xfId="131" builtinId="9" hidden="1"/>
    <cellStyle name="Followed Hyperlink" xfId="667" builtinId="9" hidden="1"/>
    <cellStyle name="Followed Hyperlink" xfId="607" builtinId="9" hidden="1"/>
    <cellStyle name="Followed Hyperlink" xfId="61" builtinId="9" hidden="1"/>
    <cellStyle name="Followed Hyperlink" xfId="265" builtinId="9" hidden="1"/>
    <cellStyle name="Followed Hyperlink" xfId="843" builtinId="9" hidden="1"/>
    <cellStyle name="Followed Hyperlink" xfId="147" builtinId="9" hidden="1"/>
    <cellStyle name="Followed Hyperlink" xfId="857" builtinId="9" hidden="1"/>
    <cellStyle name="Followed Hyperlink" xfId="519" builtinId="9" hidden="1"/>
    <cellStyle name="Followed Hyperlink" xfId="187" builtinId="9" hidden="1"/>
    <cellStyle name="Followed Hyperlink" xfId="453" builtinId="9" hidden="1"/>
    <cellStyle name="Followed Hyperlink" xfId="145" builtinId="9" hidden="1"/>
    <cellStyle name="Followed Hyperlink" xfId="195" builtinId="9" hidden="1"/>
    <cellStyle name="Followed Hyperlink" xfId="859" builtinId="9" hidden="1"/>
    <cellStyle name="Followed Hyperlink" xfId="119" builtinId="9" hidden="1"/>
    <cellStyle name="Followed Hyperlink" xfId="431" builtinId="9" hidden="1"/>
    <cellStyle name="Followed Hyperlink" xfId="497" builtinId="9" hidden="1"/>
    <cellStyle name="Followed Hyperlink" xfId="879" builtinId="9" hidden="1"/>
    <cellStyle name="Followed Hyperlink" xfId="799" builtinId="9" hidden="1"/>
    <cellStyle name="Followed Hyperlink" xfId="461" builtinId="9" hidden="1"/>
    <cellStyle name="Followed Hyperlink" xfId="861" builtinId="9" hidden="1"/>
    <cellStyle name="Followed Hyperlink" xfId="531" builtinId="9" hidden="1"/>
    <cellStyle name="Followed Hyperlink" xfId="553" builtinId="9" hidden="1"/>
    <cellStyle name="Followed Hyperlink" xfId="387" builtinId="9" hidden="1"/>
    <cellStyle name="Followed Hyperlink" xfId="629" builtinId="9" hidden="1"/>
    <cellStyle name="Followed Hyperlink" xfId="333" builtinId="9" hidden="1"/>
    <cellStyle name="Followed Hyperlink" xfId="95" builtinId="9" hidden="1"/>
    <cellStyle name="Followed Hyperlink" xfId="717" builtinId="9" hidden="1"/>
    <cellStyle name="Followed Hyperlink" xfId="557" builtinId="9" hidden="1"/>
    <cellStyle name="Followed Hyperlink" xfId="805" builtinId="9" hidden="1"/>
    <cellStyle name="Followed Hyperlink" xfId="581" builtinId="9" hidden="1"/>
    <cellStyle name="Followed Hyperlink" xfId="469" builtinId="9" hidden="1"/>
    <cellStyle name="Followed Hyperlink" xfId="139" builtinId="9" hidden="1"/>
    <cellStyle name="Followed Hyperlink" xfId="125" builtinId="9" hidden="1"/>
    <cellStyle name="Followed Hyperlink" xfId="477" builtinId="9" hidden="1"/>
    <cellStyle name="Followed Hyperlink" xfId="239" builtinId="9" hidden="1"/>
    <cellStyle name="Followed Hyperlink" xfId="981" builtinId="9" hidden="1"/>
    <cellStyle name="Followed Hyperlink" xfId="293" builtinId="9" hidden="1"/>
    <cellStyle name="Followed Hyperlink" xfId="123" builtinId="9" hidden="1"/>
    <cellStyle name="Followed Hyperlink" xfId="643" builtinId="9" hidden="1"/>
    <cellStyle name="Followed Hyperlink" xfId="205" builtinId="9" hidden="1"/>
    <cellStyle name="Followed Hyperlink" xfId="415" builtinId="9" hidden="1"/>
    <cellStyle name="Followed Hyperlink" xfId="589" builtinId="9" hidden="1"/>
    <cellStyle name="Followed Hyperlink" xfId="117" builtinId="9" hidden="1"/>
    <cellStyle name="Followed Hyperlink" xfId="939" builtinId="9" hidden="1"/>
    <cellStyle name="Followed Hyperlink" xfId="693" builtinId="9" hidden="1"/>
    <cellStyle name="Followed Hyperlink" xfId="425" builtinId="9" hidden="1"/>
    <cellStyle name="Followed Hyperlink" xfId="613" builtinId="9" hidden="1"/>
    <cellStyle name="Followed Hyperlink" xfId="243" builtinId="9" hidden="1"/>
    <cellStyle name="Followed Hyperlink" xfId="301" builtinId="9" hidden="1"/>
    <cellStyle name="Followed Hyperlink" xfId="319" builtinId="9" hidden="1"/>
    <cellStyle name="Followed Hyperlink" xfId="955" builtinId="9" hidden="1"/>
    <cellStyle name="Followed Hyperlink" xfId="213" builtinId="9" hidden="1"/>
    <cellStyle name="Followed Hyperlink" xfId="407" builtinId="9" hidden="1"/>
    <cellStyle name="Followed Hyperlink" xfId="189" builtinId="9" hidden="1"/>
    <cellStyle name="Followed Hyperlink" xfId="929" builtinId="9" hidden="1"/>
    <cellStyle name="Followed Hyperlink" xfId="495" builtinId="9" hidden="1"/>
    <cellStyle name="Followed Hyperlink" xfId="779" builtinId="9" hidden="1"/>
    <cellStyle name="Followed Hyperlink" xfId="45" builtinId="9" hidden="1"/>
    <cellStyle name="Followed Hyperlink" xfId="583" builtinId="9" hidden="1"/>
    <cellStyle name="Followed Hyperlink" xfId="803" builtinId="9" hidden="1"/>
    <cellStyle name="Followed Hyperlink" xfId="11" builtinId="9" hidden="1"/>
    <cellStyle name="Followed Hyperlink" xfId="941" builtinId="9" hidden="1"/>
    <cellStyle name="Followed Hyperlink" xfId="625" builtinId="9" hidden="1"/>
    <cellStyle name="Followed Hyperlink" xfId="59" builtinId="9" hidden="1"/>
    <cellStyle name="Followed Hyperlink" xfId="565" builtinId="9" hidden="1"/>
    <cellStyle name="Followed Hyperlink" xfId="297" builtinId="9" hidden="1"/>
    <cellStyle name="Followed Hyperlink" xfId="645" builtinId="9" hidden="1"/>
    <cellStyle name="Followed Hyperlink" xfId="847" builtinId="9" hidden="1"/>
    <cellStyle name="Followed Hyperlink" xfId="721" builtinId="9" hidden="1"/>
    <cellStyle name="Followed Hyperlink" xfId="193" builtinId="9" hidden="1"/>
    <cellStyle name="Followed Hyperlink" xfId="305" builtinId="9" hidden="1"/>
    <cellStyle name="Followed Hyperlink" xfId="755" builtinId="9" hidden="1"/>
    <cellStyle name="Followed Hyperlink" xfId="281" builtinId="9" hidden="1"/>
    <cellStyle name="Followed Hyperlink" xfId="993" builtinId="9" hidden="1"/>
    <cellStyle name="Followed Hyperlink" xfId="419" builtinId="9" hidden="1"/>
    <cellStyle name="Followed Hyperlink" xfId="275" builtinId="9" hidden="1"/>
    <cellStyle name="Followed Hyperlink" xfId="605" builtinId="9" hidden="1"/>
    <cellStyle name="Followed Hyperlink" xfId="873" builtinId="9" hidden="1"/>
    <cellStyle name="Followed Hyperlink" xfId="545" builtinId="9" hidden="1"/>
    <cellStyle name="Followed Hyperlink" xfId="181" builtinId="9" hidden="1"/>
    <cellStyle name="Followed Hyperlink" xfId="127" builtinId="9" hidden="1"/>
    <cellStyle name="Followed Hyperlink" xfId="37" builtinId="9" hidden="1"/>
    <cellStyle name="Followed Hyperlink" xfId="207" builtinId="9" hidden="1"/>
    <cellStyle name="Followed Hyperlink" xfId="483" builtinId="9" hidden="1"/>
    <cellStyle name="Followed Hyperlink" xfId="633" builtinId="9" hidden="1"/>
    <cellStyle name="Followed Hyperlink" xfId="641" builtinId="9" hidden="1"/>
    <cellStyle name="Followed Hyperlink" xfId="227" builtinId="9" hidden="1"/>
    <cellStyle name="Followed Hyperlink" xfId="191" builtinId="9" hidden="1"/>
    <cellStyle name="Followed Hyperlink" xfId="567" builtinId="9" hidden="1"/>
    <cellStyle name="Followed Hyperlink" xfId="103" builtinId="9" hidden="1"/>
    <cellStyle name="Followed Hyperlink" xfId="759" builtinId="9" hidden="1"/>
    <cellStyle name="Followed Hyperlink" xfId="735" builtinId="9" hidden="1"/>
    <cellStyle name="Followed Hyperlink" xfId="379" builtinId="9" hidden="1"/>
    <cellStyle name="Followed Hyperlink" xfId="897" builtinId="9" hidden="1"/>
    <cellStyle name="Followed Hyperlink" xfId="377" builtinId="9" hidden="1"/>
    <cellStyle name="Followed Hyperlink" xfId="367" builtinId="9" hidden="1"/>
    <cellStyle name="Followed Hyperlink" xfId="231" builtinId="9" hidden="1"/>
    <cellStyle name="Followed Hyperlink" xfId="289" builtinId="9" hidden="1"/>
    <cellStyle name="Followed Hyperlink" xfId="363" builtinId="9" hidden="1"/>
    <cellStyle name="Followed Hyperlink" xfId="943" builtinId="9" hidden="1"/>
    <cellStyle name="Followed Hyperlink" xfId="201" builtinId="9" hidden="1"/>
    <cellStyle name="Followed Hyperlink" xfId="797" builtinId="9" hidden="1"/>
    <cellStyle name="Followed Hyperlink" xfId="855" builtinId="9" hidden="1"/>
    <cellStyle name="Followed Hyperlink" xfId="113" builtinId="9" hidden="1"/>
    <cellStyle name="Followed Hyperlink" xfId="597" builtinId="9" hidden="1"/>
    <cellStyle name="Followed Hyperlink" xfId="767" builtinId="9" hidden="1"/>
    <cellStyle name="Followed Hyperlink" xfId="53" builtinId="9" hidden="1"/>
    <cellStyle name="Followed Hyperlink" xfId="867" builtinId="9" hidden="1"/>
    <cellStyle name="Followed Hyperlink" xfId="79" builtinId="9" hidden="1"/>
    <cellStyle name="Followed Hyperlink" xfId="5" builtinId="9" hidden="1"/>
    <cellStyle name="Followed Hyperlink" xfId="255" builtinId="9" hidden="1"/>
    <cellStyle name="Followed Hyperlink" xfId="593" builtinId="9" hidden="1"/>
    <cellStyle name="Followed Hyperlink" xfId="1009" builtinId="9" hidden="1"/>
    <cellStyle name="Followed Hyperlink" xfId="973" builtinId="9" hidden="1"/>
    <cellStyle name="Followed Hyperlink" xfId="719" builtinId="9" hidden="1"/>
    <cellStyle name="Followed Hyperlink" xfId="599" builtinId="9" hidden="1"/>
    <cellStyle name="Followed Hyperlink" xfId="527" builtinId="9" hidden="1"/>
    <cellStyle name="Followed Hyperlink" xfId="489" builtinId="9" hidden="1"/>
    <cellStyle name="Followed Hyperlink" xfId="7" builtinId="9" hidden="1"/>
    <cellStyle name="Followed Hyperlink" xfId="771" builtinId="9" hidden="1"/>
    <cellStyle name="Followed Hyperlink" xfId="41" builtinId="9" hidden="1"/>
    <cellStyle name="Followed Hyperlink" xfId="587" builtinId="9" hidden="1"/>
    <cellStyle name="Followed Hyperlink" xfId="731" builtinId="9" hidden="1"/>
    <cellStyle name="Followed Hyperlink" xfId="543" builtinId="9" hidden="1"/>
    <cellStyle name="Followed Hyperlink" xfId="775" builtinId="9" hidden="1"/>
    <cellStyle name="Followed Hyperlink" xfId="991" builtinId="9" hidden="1"/>
    <cellStyle name="Followed Hyperlink" xfId="723" builtinId="9" hidden="1"/>
    <cellStyle name="Followed Hyperlink" xfId="121" builtinId="9" hidden="1"/>
    <cellStyle name="Followed Hyperlink" xfId="455" builtinId="9" hidden="1"/>
    <cellStyle name="Followed Hyperlink" xfId="703" builtinId="9" hidden="1"/>
    <cellStyle name="Followed Hyperlink" xfId="165" builtinId="9" hidden="1"/>
    <cellStyle name="Followed Hyperlink" xfId="931" builtinId="9" hidden="1"/>
    <cellStyle name="Followed Hyperlink" xfId="47" builtinId="9" hidden="1"/>
    <cellStyle name="Followed Hyperlink" xfId="997" builtinId="9" hidden="1"/>
    <cellStyle name="Followed Hyperlink" xfId="573" builtinId="9" hidden="1"/>
    <cellStyle name="Followed Hyperlink" xfId="55" builtinId="9" hidden="1"/>
    <cellStyle name="Followed Hyperlink" xfId="109" builtinId="9" hidden="1"/>
    <cellStyle name="Followed Hyperlink" xfId="807" builtinId="9" hidden="1"/>
    <cellStyle name="Followed Hyperlink" xfId="27" builtinId="9" hidden="1"/>
    <cellStyle name="Followed Hyperlink" xfId="763" builtinId="9" hidden="1"/>
    <cellStyle name="Followed Hyperlink" xfId="659" builtinId="9" hidden="1"/>
    <cellStyle name="Followed Hyperlink" xfId="511" builtinId="9" hidden="1"/>
    <cellStyle name="Followed Hyperlink" xfId="141" builtinId="9" hidden="1"/>
    <cellStyle name="Followed Hyperlink" xfId="963" builtinId="9" hidden="1"/>
    <cellStyle name="Followed Hyperlink" xfId="535" builtinId="9" hidden="1"/>
    <cellStyle name="Followed Hyperlink" xfId="715" builtinId="9" hidden="1"/>
    <cellStyle name="Hyperlink" xfId="50" builtinId="8" hidden="1"/>
    <cellStyle name="Hyperlink" xfId="916" builtinId="8" hidden="1"/>
    <cellStyle name="Hyperlink" xfId="190" builtinId="8" hidden="1"/>
    <cellStyle name="Hyperlink" xfId="40" builtinId="8" hidden="1"/>
    <cellStyle name="Hyperlink" xfId="144" builtinId="8" hidden="1"/>
    <cellStyle name="Hyperlink" xfId="36" builtinId="8" hidden="1"/>
    <cellStyle name="Hyperlink" xfId="20" builtinId="8" hidden="1"/>
    <cellStyle name="Hyperlink" xfId="66" builtinId="8" hidden="1"/>
    <cellStyle name="Hyperlink" xfId="536" builtinId="8" hidden="1"/>
    <cellStyle name="Hyperlink" xfId="450" builtinId="8" hidden="1"/>
    <cellStyle name="Hyperlink" xfId="222" builtinId="8" hidden="1"/>
    <cellStyle name="Hyperlink" xfId="782" builtinId="8" hidden="1"/>
    <cellStyle name="Hyperlink" xfId="1002" builtinId="8" hidden="1"/>
    <cellStyle name="Hyperlink" xfId="320" builtinId="8" hidden="1"/>
    <cellStyle name="Hyperlink" xfId="652" builtinId="8" hidden="1"/>
    <cellStyle name="Hyperlink" xfId="850" builtinId="8" hidden="1"/>
    <cellStyle name="Hyperlink" xfId="488" builtinId="8" hidden="1"/>
    <cellStyle name="Hyperlink" xfId="780" builtinId="8" hidden="1"/>
    <cellStyle name="Hyperlink" xfId="638" builtinId="8" hidden="1"/>
    <cellStyle name="Hyperlink" xfId="612" builtinId="8" hidden="1"/>
    <cellStyle name="Hyperlink" xfId="978" builtinId="8" hidden="1"/>
    <cellStyle name="Hyperlink" xfId="530" builtinId="8" hidden="1"/>
    <cellStyle name="Hyperlink" xfId="200" builtinId="8" hidden="1"/>
    <cellStyle name="Hyperlink" xfId="952" builtinId="8" hidden="1"/>
    <cellStyle name="Hyperlink" xfId="854" builtinId="8" hidden="1"/>
    <cellStyle name="Hyperlink" xfId="156" builtinId="8" hidden="1"/>
    <cellStyle name="Hyperlink" xfId="252" builtinId="8" hidden="1"/>
    <cellStyle name="Hyperlink" xfId="206" builtinId="8" hidden="1"/>
    <cellStyle name="Hyperlink" xfId="440" builtinId="8" hidden="1"/>
    <cellStyle name="Hyperlink" xfId="70" builtinId="8" hidden="1"/>
    <cellStyle name="Hyperlink" xfId="960" builtinId="8" hidden="1"/>
    <cellStyle name="Hyperlink" xfId="842" builtinId="8" hidden="1"/>
    <cellStyle name="Hyperlink" xfId="636" builtinId="8" hidden="1"/>
    <cellStyle name="Hyperlink" xfId="578" builtinId="8" hidden="1"/>
    <cellStyle name="Hyperlink" xfId="286" builtinId="8" hidden="1"/>
    <cellStyle name="Hyperlink" xfId="142" builtinId="8" hidden="1"/>
    <cellStyle name="Hyperlink" xfId="74" builtinId="8" hidden="1"/>
    <cellStyle name="Hyperlink" xfId="26" builtinId="8" hidden="1"/>
    <cellStyle name="Hyperlink" xfId="322" builtinId="8" hidden="1"/>
    <cellStyle name="Hyperlink" xfId="870" builtinId="8" hidden="1"/>
    <cellStyle name="Hyperlink" xfId="258" builtinId="8" hidden="1"/>
    <cellStyle name="Hyperlink" xfId="940" builtinId="8" hidden="1"/>
    <cellStyle name="Hyperlink" xfId="154" builtinId="8" hidden="1"/>
    <cellStyle name="Hyperlink" xfId="72" builtinId="8" hidden="1"/>
    <cellStyle name="Hyperlink" xfId="438" builtinId="8" hidden="1"/>
    <cellStyle name="Hyperlink" xfId="56" builtinId="8" hidden="1"/>
    <cellStyle name="Hyperlink" xfId="830" builtinId="8" hidden="1"/>
    <cellStyle name="Hyperlink" xfId="32" builtinId="8" hidden="1"/>
    <cellStyle name="Hyperlink" xfId="124" builtinId="8" hidden="1"/>
    <cellStyle name="Hyperlink" xfId="204" builtinId="8" hidden="1"/>
    <cellStyle name="Hyperlink" xfId="332" builtinId="8" hidden="1"/>
    <cellStyle name="Hyperlink" xfId="804" builtinId="8" hidden="1"/>
    <cellStyle name="Hyperlink" xfId="198" builtinId="8" hidden="1"/>
    <cellStyle name="Hyperlink" xfId="814" builtinId="8" hidden="1"/>
    <cellStyle name="Hyperlink" xfId="998" builtinId="8" hidden="1"/>
    <cellStyle name="Hyperlink" xfId="828" builtinId="8" hidden="1"/>
    <cellStyle name="Hyperlink" xfId="4" builtinId="8" hidden="1"/>
    <cellStyle name="Hyperlink" xfId="98" builtinId="8" hidden="1"/>
    <cellStyle name="Hyperlink" xfId="108" builtinId="8" hidden="1"/>
    <cellStyle name="Hyperlink" xfId="88" builtinId="8" hidden="1"/>
    <cellStyle name="Hyperlink" xfId="212" builtinId="8" hidden="1"/>
    <cellStyle name="Hyperlink" xfId="868" builtinId="8" hidden="1"/>
    <cellStyle name="Hyperlink" xfId="922" builtinId="8" hidden="1"/>
    <cellStyle name="Hyperlink" xfId="116" builtinId="8" hidden="1"/>
    <cellStyle name="Hyperlink" xfId="254" builtinId="8" hidden="1"/>
    <cellStyle name="Hyperlink" xfId="360" builtinId="8" hidden="1"/>
    <cellStyle name="Hyperlink" xfId="298" builtinId="8" hidden="1"/>
    <cellStyle name="Hyperlink" xfId="664" builtinId="8" hidden="1"/>
    <cellStyle name="Hyperlink" xfId="744" builtinId="8" hidden="1"/>
    <cellStyle name="Hyperlink" xfId="906" builtinId="8" hidden="1"/>
    <cellStyle name="Hyperlink" xfId="522" builtinId="8" hidden="1"/>
    <cellStyle name="Hyperlink" xfId="18" builtinId="8" hidden="1"/>
    <cellStyle name="Hyperlink" xfId="110" builtinId="8" hidden="1"/>
    <cellStyle name="Hyperlink" xfId="794" builtinId="8" hidden="1"/>
    <cellStyle name="Hyperlink" xfId="610" builtinId="8" hidden="1"/>
    <cellStyle name="Hyperlink" xfId="186" builtinId="8" hidden="1"/>
    <cellStyle name="Hyperlink" xfId="800" builtinId="8" hidden="1"/>
    <cellStyle name="Hyperlink" xfId="296" builtinId="8" hidden="1"/>
    <cellStyle name="Hyperlink" xfId="128" builtinId="8" hidden="1"/>
    <cellStyle name="Hyperlink" xfId="228" builtinId="8" hidden="1"/>
    <cellStyle name="Hyperlink" xfId="420" builtinId="8" hidden="1"/>
    <cellStyle name="Hyperlink" xfId="486" builtinId="8" hidden="1"/>
    <cellStyle name="Hyperlink" xfId="554" builtinId="8" hidden="1"/>
    <cellStyle name="Hyperlink" xfId="104" builtinId="8" hidden="1"/>
    <cellStyle name="Hyperlink" xfId="234" builtinId="8" hidden="1"/>
    <cellStyle name="Hyperlink" xfId="948" builtinId="8" hidden="1"/>
    <cellStyle name="Hyperlink" xfId="708" builtinId="8" hidden="1"/>
    <cellStyle name="Hyperlink" xfId="512" builtinId="8" hidden="1"/>
    <cellStyle name="Hyperlink" xfId="984" builtinId="8" hidden="1"/>
    <cellStyle name="Hyperlink" xfId="576" builtinId="8" hidden="1"/>
    <cellStyle name="Hyperlink" xfId="658" builtinId="8" hidden="1"/>
    <cellStyle name="Hyperlink" xfId="614" builtinId="8" hidden="1"/>
    <cellStyle name="Hyperlink" xfId="246" builtinId="8" hidden="1"/>
    <cellStyle name="Hyperlink" xfId="600" builtinId="8" hidden="1"/>
    <cellStyle name="Hyperlink" xfId="752" builtinId="8" hidden="1"/>
    <cellStyle name="Hyperlink" xfId="178" builtinId="8" hidden="1"/>
    <cellStyle name="Hyperlink" xfId="888" builtinId="8" hidden="1"/>
    <cellStyle name="Hyperlink" xfId="180" builtinId="8" hidden="1"/>
    <cellStyle name="Hyperlink" xfId="432" builtinId="8" hidden="1"/>
    <cellStyle name="Hyperlink" xfId="772" builtinId="8" hidden="1"/>
    <cellStyle name="Hyperlink" xfId="442" builtinId="8" hidden="1"/>
    <cellStyle name="Hyperlink" xfId="580" builtinId="8" hidden="1"/>
    <cellStyle name="Hyperlink" xfId="284" builtinId="8" hidden="1"/>
    <cellStyle name="Hyperlink" xfId="574" builtinId="8" hidden="1"/>
    <cellStyle name="Hyperlink" xfId="784" builtinId="8" hidden="1"/>
    <cellStyle name="Hyperlink" xfId="894" builtinId="8" hidden="1"/>
    <cellStyle name="Hyperlink" xfId="506" builtinId="8" hidden="1"/>
    <cellStyle name="Hyperlink" xfId="52" builtinId="8" hidden="1"/>
    <cellStyle name="Hyperlink" xfId="238" builtinId="8" hidden="1"/>
    <cellStyle name="Hyperlink" xfId="354" builtinId="8" hidden="1"/>
    <cellStyle name="Hyperlink" xfId="890" builtinId="8" hidden="1"/>
    <cellStyle name="Hyperlink" xfId="930" builtinId="8" hidden="1"/>
    <cellStyle name="Hyperlink" xfId="624" builtinId="8" hidden="1"/>
    <cellStyle name="Hyperlink" xfId="418" builtinId="8" hidden="1"/>
    <cellStyle name="Hyperlink" xfId="678" builtinId="8" hidden="1"/>
    <cellStyle name="Hyperlink" xfId="682" builtinId="8" hidden="1"/>
    <cellStyle name="Hyperlink" xfId="910" builtinId="8" hidden="1"/>
    <cellStyle name="Hyperlink" xfId="12" builtinId="8" hidden="1"/>
    <cellStyle name="Hyperlink" xfId="80" builtinId="8" hidden="1"/>
    <cellStyle name="Hyperlink" xfId="230" builtinId="8" hidden="1"/>
    <cellStyle name="Hyperlink" xfId="84" builtinId="8" hidden="1"/>
    <cellStyle name="Hyperlink" xfId="350" builtinId="8" hidden="1"/>
    <cellStyle name="Hyperlink" xfId="300" builtinId="8" hidden="1"/>
    <cellStyle name="Hyperlink" xfId="126" builtinId="8" hidden="1"/>
    <cellStyle name="Hyperlink" xfId="766" builtinId="8" hidden="1"/>
    <cellStyle name="Hyperlink" xfId="138" builtinId="8" hidden="1"/>
    <cellStyle name="Hyperlink" xfId="812" builtinId="8" hidden="1"/>
    <cellStyle name="Hyperlink" xfId="606" builtinId="8" hidden="1"/>
    <cellStyle name="Hyperlink" xfId="136" builtinId="8" hidden="1"/>
    <cellStyle name="Hyperlink" xfId="44" builtinId="8" hidden="1"/>
    <cellStyle name="Hyperlink" xfId="582" builtinId="8" hidden="1"/>
    <cellStyle name="Hyperlink" xfId="90" builtinId="8" hidden="1"/>
    <cellStyle name="Hyperlink" xfId="818" builtinId="8" hidden="1"/>
    <cellStyle name="Hyperlink" xfId="324" builtinId="8" hidden="1"/>
    <cellStyle name="Hyperlink" xfId="428" builtinId="8" hidden="1"/>
    <cellStyle name="Hyperlink" xfId="380" builtinId="8" hidden="1"/>
    <cellStyle name="Hyperlink" xfId="426" builtinId="8" hidden="1"/>
    <cellStyle name="Hyperlink" xfId="244" builtinId="8" hidden="1"/>
    <cellStyle name="Hyperlink" xfId="494" builtinId="8" hidden="1"/>
    <cellStyle name="Hyperlink" xfId="820" builtinId="8" hidden="1"/>
    <cellStyle name="Hyperlink" xfId="558" builtinId="8" hidden="1"/>
    <cellStyle name="Hyperlink" xfId="430" builtinId="8" hidden="1"/>
    <cellStyle name="Hyperlink" xfId="680" builtinId="8" hidden="1"/>
    <cellStyle name="Hyperlink" xfId="718" builtinId="8" hidden="1"/>
    <cellStyle name="Hyperlink" xfId="824" builtinId="8" hidden="1"/>
    <cellStyle name="Hyperlink" xfId="864" builtinId="8" hidden="1"/>
    <cellStyle name="Hyperlink" xfId="274" builtinId="8" hidden="1"/>
    <cellStyle name="Hyperlink" xfId="880" builtinId="8" hidden="1"/>
    <cellStyle name="Hyperlink" xfId="924" builtinId="8" hidden="1"/>
    <cellStyle name="Hyperlink" xfId="1004" builtinId="8" hidden="1"/>
    <cellStyle name="Hyperlink" xfId="746" builtinId="8" hidden="1"/>
    <cellStyle name="Hyperlink" xfId="130" builtinId="8" hidden="1"/>
    <cellStyle name="Hyperlink" xfId="148" builtinId="8" hidden="1"/>
    <cellStyle name="Hyperlink" xfId="28" builtinId="8" hidden="1"/>
    <cellStyle name="Hyperlink" xfId="268" builtinId="8" hidden="1"/>
    <cellStyle name="Hyperlink" xfId="764" builtinId="8" hidden="1"/>
    <cellStyle name="Hyperlink" xfId="404" builtinId="8" hidden="1"/>
    <cellStyle name="Hyperlink" xfId="776" builtinId="8" hidden="1"/>
    <cellStyle name="Hyperlink" xfId="936" builtinId="8" hidden="1"/>
    <cellStyle name="Hyperlink" xfId="988" builtinId="8" hidden="1"/>
    <cellStyle name="Hyperlink" xfId="620" builtinId="8" hidden="1"/>
    <cellStyle name="Hyperlink" xfId="650" builtinId="8" hidden="1"/>
    <cellStyle name="Hyperlink" xfId="700" builtinId="8" hidden="1"/>
    <cellStyle name="Hyperlink" xfId="798" builtinId="8" hidden="1"/>
    <cellStyle name="Hyperlink" xfId="822" builtinId="8" hidden="1"/>
    <cellStyle name="Hyperlink" xfId="834" builtinId="8" hidden="1"/>
    <cellStyle name="Hyperlink" xfId="838" builtinId="8" hidden="1"/>
    <cellStyle name="Hyperlink" xfId="644" builtinId="8" hidden="1"/>
    <cellStyle name="Hyperlink" xfId="546" builtinId="8" hidden="1"/>
    <cellStyle name="Hyperlink" xfId="670" builtinId="8" hidden="1"/>
    <cellStyle name="Hyperlink" xfId="468" builtinId="8" hidden="1"/>
    <cellStyle name="Hyperlink" xfId="294" builtinId="8" hidden="1"/>
    <cellStyle name="Hyperlink" xfId="756" builtinId="8" hidden="1"/>
    <cellStyle name="Hyperlink" xfId="120" builtinId="8" hidden="1"/>
    <cellStyle name="Hyperlink" xfId="236" builtinId="8" hidden="1"/>
    <cellStyle name="Hyperlink" xfId="714" builtinId="8" hidden="1"/>
    <cellStyle name="Hyperlink" xfId="706" builtinId="8" hidden="1"/>
    <cellStyle name="Hyperlink" xfId="176" builtinId="8" hidden="1"/>
    <cellStyle name="Hyperlink" xfId="448" builtinId="8" hidden="1"/>
    <cellStyle name="Hyperlink" xfId="366" builtinId="8" hidden="1"/>
    <cellStyle name="Hyperlink" xfId="692" builtinId="8" hidden="1"/>
    <cellStyle name="Hyperlink" xfId="14" builtinId="8" hidden="1"/>
    <cellStyle name="Hyperlink" xfId="232" builtinId="8" hidden="1"/>
    <cellStyle name="Hyperlink" xfId="422" builtinId="8" hidden="1"/>
    <cellStyle name="Hyperlink" xfId="412" builtinId="8" hidden="1"/>
    <cellStyle name="Hyperlink" xfId="510" builtinId="8" hidden="1"/>
    <cellStyle name="Hyperlink" xfId="550" builtinId="8" hidden="1"/>
    <cellStyle name="Hyperlink" xfId="406" builtinId="8" hidden="1"/>
    <cellStyle name="Hyperlink" xfId="502" builtinId="8" hidden="1"/>
    <cellStyle name="Hyperlink" xfId="516" builtinId="8" hidden="1"/>
    <cellStyle name="Hyperlink" xfId="446" builtinId="8" hidden="1"/>
    <cellStyle name="Hyperlink" xfId="808" builtinId="8" hidden="1"/>
    <cellStyle name="Hyperlink" xfId="666" builtinId="8" hidden="1"/>
    <cellStyle name="Hyperlink" xfId="386" builtinId="8" hidden="1"/>
    <cellStyle name="Hyperlink" xfId="548" builtinId="8" hidden="1"/>
    <cellStyle name="Hyperlink" xfId="740" builtinId="8" hidden="1"/>
    <cellStyle name="Hyperlink" xfId="562" builtinId="8" hidden="1"/>
    <cellStyle name="Hyperlink" xfId="106" builtinId="8" hidden="1"/>
    <cellStyle name="Hyperlink" xfId="810" builtinId="8" hidden="1"/>
    <cellStyle name="Hyperlink" xfId="702" builtinId="8" hidden="1"/>
    <cellStyle name="Hyperlink" xfId="542" builtinId="8" hidden="1"/>
    <cellStyle name="Hyperlink" xfId="454" builtinId="8" hidden="1"/>
    <cellStyle name="Hyperlink" xfId="346" builtinId="8" hidden="1"/>
    <cellStyle name="Hyperlink" xfId="982" builtinId="8" hidden="1"/>
    <cellStyle name="Hyperlink" xfId="214" builtinId="8" hidden="1"/>
    <cellStyle name="Hyperlink" xfId="330" builtinId="8" hidden="1"/>
    <cellStyle name="Hyperlink" xfId="170" builtinId="8" hidden="1"/>
    <cellStyle name="Hyperlink" xfId="544" builtinId="8" hidden="1"/>
    <cellStyle name="Hyperlink" xfId="878" builtinId="8" hidden="1"/>
    <cellStyle name="Hyperlink" xfId="290" builtinId="8" hidden="1"/>
    <cellStyle name="Hyperlink" xfId="648" builtinId="8" hidden="1"/>
    <cellStyle name="Hyperlink" xfId="370" builtinId="8" hidden="1"/>
    <cellStyle name="Hyperlink" xfId="150" builtinId="8" hidden="1"/>
    <cellStyle name="Hyperlink" xfId="250" builtinId="8" hidden="1"/>
    <cellStyle name="Hyperlink" xfId="668" builtinId="8" hidden="1"/>
    <cellStyle name="Hyperlink" xfId="694" builtinId="8" hidden="1"/>
    <cellStyle name="Hyperlink" xfId="634" builtinId="8" hidden="1"/>
    <cellStyle name="Hyperlink" xfId="588" builtinId="8" hidden="1"/>
    <cellStyle name="Hyperlink" xfId="166" builtinId="8" hidden="1"/>
    <cellStyle name="Hyperlink" xfId="452" builtinId="8" hidden="1"/>
    <cellStyle name="Hyperlink" xfId="62" builtinId="8" hidden="1"/>
    <cellStyle name="Hyperlink" xfId="278" builtinId="8" hidden="1"/>
    <cellStyle name="Hyperlink" xfId="248" builtinId="8" hidden="1"/>
    <cellStyle name="Hyperlink" xfId="408" builtinId="8" hidden="1"/>
    <cellStyle name="Hyperlink" xfId="640" builtinId="8" hidden="1"/>
    <cellStyle name="Hyperlink" xfId="310" builtinId="8" hidden="1"/>
    <cellStyle name="Hyperlink" xfId="654" builtinId="8" hidden="1"/>
    <cellStyle name="Hyperlink" xfId="566" builtinId="8" hidden="1"/>
    <cellStyle name="Hyperlink" xfId="458" builtinId="8" hidden="1"/>
    <cellStyle name="Hyperlink" xfId="560" builtinId="8" hidden="1"/>
    <cellStyle name="Hyperlink" xfId="394" builtinId="8" hidden="1"/>
    <cellStyle name="Hyperlink" xfId="788" builtinId="8" hidden="1"/>
    <cellStyle name="Hyperlink" xfId="162" builtinId="8" hidden="1"/>
    <cellStyle name="Hyperlink" xfId="388" builtinId="8" hidden="1"/>
    <cellStyle name="Hyperlink" xfId="490" builtinId="8" hidden="1"/>
    <cellStyle name="Hyperlink" xfId="786" builtinId="8" hidden="1"/>
    <cellStyle name="Hyperlink" xfId="564" builtinId="8" hidden="1"/>
    <cellStyle name="Hyperlink" xfId="462" builtinId="8" hidden="1"/>
    <cellStyle name="Hyperlink" xfId="184" builtinId="8" hidden="1"/>
    <cellStyle name="Hyperlink" xfId="942" builtinId="8" hidden="1"/>
    <cellStyle name="Hyperlink" xfId="364" builtinId="8" hidden="1"/>
    <cellStyle name="Hyperlink" xfId="568" builtinId="8" hidden="1"/>
    <cellStyle name="Hyperlink" xfId="344" builtinId="8" hidden="1"/>
    <cellStyle name="Hyperlink" xfId="402" builtinId="8" hidden="1"/>
    <cellStyle name="Hyperlink" xfId="524" builtinId="8" hidden="1"/>
    <cellStyle name="Hyperlink" xfId="726" builtinId="8" hidden="1"/>
    <cellStyle name="Hyperlink" xfId="630" builtinId="8" hidden="1"/>
    <cellStyle name="Hyperlink" xfId="802" builtinId="8" hidden="1"/>
    <cellStyle name="Hyperlink" xfId="336" builtinId="8" hidden="1"/>
    <cellStyle name="Hyperlink" xfId="10" builtinId="8" hidden="1"/>
    <cellStyle name="Hyperlink" xfId="622" builtinId="8" hidden="1"/>
    <cellStyle name="Hyperlink" xfId="302" builtinId="8" hidden="1"/>
    <cellStyle name="Hyperlink" xfId="532" builtinId="8" hidden="1"/>
    <cellStyle name="Hyperlink" xfId="34" builtinId="8" hidden="1"/>
    <cellStyle name="Hyperlink" xfId="266" builtinId="8" hidden="1"/>
    <cellStyle name="Hyperlink" xfId="508" builtinId="8" hidden="1"/>
    <cellStyle name="Hyperlink" xfId="42" builtinId="8" hidden="1"/>
    <cellStyle name="Hyperlink" xfId="226" builtinId="8" hidden="1"/>
    <cellStyle name="Hyperlink" xfId="476" builtinId="8" hidden="1"/>
    <cellStyle name="Hyperlink" xfId="958" builtinId="8" hidden="1"/>
    <cellStyle name="Hyperlink" xfId="778" builtinId="8" hidden="1"/>
    <cellStyle name="Hyperlink" xfId="976" builtinId="8" hidden="1"/>
    <cellStyle name="Hyperlink" xfId="264" builtinId="8" hidden="1"/>
    <cellStyle name="Hyperlink" xfId="100" builtinId="8" hidden="1"/>
    <cellStyle name="Hyperlink" xfId="586" builtinId="8" hidden="1"/>
    <cellStyle name="Hyperlink" xfId="742" builtinId="8" hidden="1"/>
    <cellStyle name="Hyperlink" xfId="860" builtinId="8" hidden="1"/>
    <cellStyle name="Hyperlink" xfId="762" builtinId="8" hidden="1"/>
    <cellStyle name="Hyperlink" xfId="734" builtinId="8" hidden="1"/>
    <cellStyle name="Hyperlink" xfId="602" builtinId="8" hidden="1"/>
    <cellStyle name="Hyperlink" xfId="514" builtinId="8" hidden="1"/>
    <cellStyle name="Hyperlink" xfId="94" builtinId="8" hidden="1"/>
    <cellStyle name="Hyperlink" xfId="328" builtinId="8" hidden="1"/>
    <cellStyle name="Hyperlink" xfId="158" builtinId="8" hidden="1"/>
    <cellStyle name="Hyperlink" xfId="950" builtinId="8" hidden="1"/>
    <cellStyle name="Hyperlink" xfId="852" builtinId="8" hidden="1"/>
    <cellStyle name="Hyperlink" xfId="460" builtinId="8" hidden="1"/>
    <cellStyle name="Hyperlink" xfId="474" builtinId="8" hidden="1"/>
    <cellStyle name="Hyperlink" xfId="584" builtinId="8" hidden="1"/>
    <cellStyle name="Hyperlink" xfId="216" builtinId="8" hidden="1"/>
    <cellStyle name="Hyperlink" xfId="174" builtinId="8" hidden="1"/>
    <cellStyle name="Hyperlink" xfId="338" builtinId="8" hidden="1"/>
    <cellStyle name="Hyperlink" xfId="132" builtinId="8" hidden="1"/>
    <cellStyle name="Hyperlink" xfId="272" builtinId="8" hidden="1"/>
    <cellStyle name="Hyperlink" xfId="64" builtinId="8" hidden="1"/>
    <cellStyle name="Hyperlink" xfId="616" builtinId="8" hidden="1"/>
    <cellStyle name="Hyperlink" xfId="932" builtinId="8" hidden="1"/>
    <cellStyle name="Hyperlink" xfId="844" builtinId="8" hidden="1"/>
    <cellStyle name="Hyperlink" xfId="856" builtinId="8" hidden="1"/>
    <cellStyle name="Hyperlink" xfId="660" builtinId="8" hidden="1"/>
    <cellStyle name="Hyperlink" xfId="306" builtinId="8" hidden="1"/>
    <cellStyle name="Hyperlink" xfId="392" builtinId="8" hidden="1"/>
    <cellStyle name="Hyperlink" xfId="698" builtinId="8" hidden="1"/>
    <cellStyle name="Hyperlink" xfId="58" builtinId="8" hidden="1"/>
    <cellStyle name="Hyperlink" xfId="102" builtinId="8" hidden="1"/>
    <cellStyle name="Hyperlink" xfId="202" builtinId="8" hidden="1"/>
    <cellStyle name="Hyperlink" xfId="904" builtinId="8" hidden="1"/>
    <cellStyle name="Hyperlink" xfId="436" builtinId="8" hidden="1"/>
    <cellStyle name="Hyperlink" xfId="30" builtinId="8" hidden="1"/>
    <cellStyle name="Hyperlink" xfId="424" builtinId="8" hidden="1"/>
    <cellStyle name="Hyperlink" xfId="196" builtinId="8" hidden="1"/>
    <cellStyle name="Hyperlink" xfId="308" builtinId="8" hidden="1"/>
    <cellStyle name="Hyperlink" xfId="496" builtinId="8" hidden="1"/>
    <cellStyle name="Hyperlink" xfId="754" builtinId="8" hidden="1"/>
    <cellStyle name="Hyperlink" xfId="552" builtinId="8" hidden="1"/>
    <cellStyle name="Hyperlink" xfId="882" builtinId="8" hidden="1"/>
    <cellStyle name="Hyperlink" xfId="276" builtinId="8" hidden="1"/>
    <cellStyle name="Hyperlink" xfId="596" builtinId="8" hidden="1"/>
    <cellStyle name="Hyperlink" xfId="112" builtinId="8" hidden="1"/>
    <cellStyle name="Hyperlink" xfId="22" builtinId="8" hidden="1"/>
    <cellStyle name="Hyperlink" xfId="598" builtinId="8" hidden="1"/>
    <cellStyle name="Hyperlink" xfId="934" builtinId="8" hidden="1"/>
    <cellStyle name="Hyperlink" xfId="152" builtinId="8" hidden="1"/>
    <cellStyle name="Hyperlink" xfId="172" builtinId="8" hidden="1"/>
    <cellStyle name="Hyperlink" xfId="996" builtinId="8" hidden="1"/>
    <cellStyle name="Hyperlink" xfId="632" builtinId="8" hidden="1"/>
    <cellStyle name="Hyperlink" xfId="738" builtinId="8" hidden="1"/>
    <cellStyle name="Hyperlink" xfId="78" builtinId="8" hidden="1"/>
    <cellStyle name="Hyperlink" xfId="656" builtinId="8" hidden="1"/>
    <cellStyle name="Hyperlink" xfId="314" builtinId="8" hidden="1"/>
    <cellStyle name="Hyperlink" xfId="118" builtinId="8" hidden="1"/>
    <cellStyle name="Hyperlink" xfId="114" builtinId="8" hidden="1"/>
    <cellStyle name="Hyperlink" xfId="928" builtinId="8" hidden="1"/>
    <cellStyle name="Hyperlink" xfId="836" builtinId="8" hidden="1"/>
    <cellStyle name="Hyperlink" xfId="618" builtinId="8" hidden="1"/>
    <cellStyle name="Hyperlink" xfId="240" builtinId="8" hidden="1"/>
    <cellStyle name="Hyperlink" xfId="46" builtinId="8" hidden="1"/>
    <cellStyle name="Hyperlink" xfId="146" builtinId="8" hidden="1"/>
    <cellStyle name="Hyperlink" xfId="686" builtinId="8" hidden="1"/>
    <cellStyle name="Hyperlink" xfId="914" builtinId="8" hidden="1"/>
    <cellStyle name="Hyperlink" xfId="480" builtinId="8" hidden="1"/>
    <cellStyle name="Hyperlink" xfId="926" builtinId="8" hidden="1"/>
    <cellStyle name="Hyperlink" xfId="168" builtinId="8" hidden="1"/>
    <cellStyle name="Hyperlink" xfId="556" builtinId="8" hidden="1"/>
    <cellStyle name="Hyperlink" xfId="256" builtinId="8" hidden="1"/>
    <cellStyle name="Hyperlink" xfId="434" builtinId="8" hidden="1"/>
    <cellStyle name="Hyperlink" xfId="92" builtinId="8" hidden="1"/>
    <cellStyle name="Hyperlink" xfId="946" builtinId="8" hidden="1"/>
    <cellStyle name="Hyperlink" xfId="642" builtinId="8" hidden="1"/>
    <cellStyle name="Hyperlink" xfId="1008" builtinId="8" hidden="1"/>
    <cellStyle name="Hyperlink" xfId="470" builtinId="8" hidden="1"/>
    <cellStyle name="Hyperlink" xfId="534" builtinId="8" hidden="1"/>
    <cellStyle name="Hyperlink" xfId="826" builtinId="8" hidden="1"/>
    <cellStyle name="Hyperlink" xfId="758" builtinId="8" hidden="1"/>
    <cellStyle name="Hyperlink" xfId="526" builtinId="8" hidden="1"/>
    <cellStyle name="Hyperlink" xfId="722" builtinId="8" hidden="1"/>
    <cellStyle name="Hyperlink" xfId="292" builtinId="8" hidden="1"/>
    <cellStyle name="Hyperlink" xfId="374" builtinId="8" hidden="1"/>
    <cellStyle name="Hyperlink" xfId="134" builtinId="8" hidden="1"/>
    <cellStyle name="Hyperlink" xfId="590" builtinId="8" hidden="1"/>
    <cellStyle name="Hyperlink" xfId="528" builtinId="8" hidden="1"/>
    <cellStyle name="Hyperlink" xfId="540" builtinId="8" hidden="1"/>
    <cellStyle name="Hyperlink" xfId="966" builtinId="8" hidden="1"/>
    <cellStyle name="Hyperlink" xfId="646" builtinId="8" hidden="1"/>
    <cellStyle name="Hyperlink" xfId="456" builtinId="8" hidden="1"/>
    <cellStyle name="Hyperlink" xfId="478" builtinId="8" hidden="1"/>
    <cellStyle name="Hyperlink" xfId="352" builtinId="8" hidden="1"/>
    <cellStyle name="Hyperlink" xfId="368" builtinId="8" hidden="1"/>
    <cellStyle name="Hyperlink" xfId="790" builtinId="8" hidden="1"/>
    <cellStyle name="Hyperlink" xfId="68" builtinId="8" hidden="1"/>
    <cellStyle name="Hyperlink" xfId="866" builtinId="8" hidden="1"/>
    <cellStyle name="Hyperlink" xfId="990" builtinId="8" hidden="1"/>
    <cellStyle name="Hyperlink" xfId="968" builtinId="8" hidden="1"/>
    <cellStyle name="Hyperlink" xfId="684" builtinId="8" hidden="1"/>
    <cellStyle name="Hyperlink" xfId="792" builtinId="8" hidden="1"/>
    <cellStyle name="Hyperlink" xfId="972" builtinId="8" hidden="1"/>
    <cellStyle name="Hyperlink" xfId="662" builtinId="8" hidden="1"/>
    <cellStyle name="Hyperlink" xfId="720" builtinId="8" hidden="1"/>
    <cellStyle name="Hyperlink" xfId="192" builtinId="8" hidden="1"/>
    <cellStyle name="Hyperlink" xfId="840" builtinId="8" hidden="1"/>
    <cellStyle name="Hyperlink" xfId="194" builtinId="8" hidden="1"/>
    <cellStyle name="Hyperlink" xfId="592" builtinId="8" hidden="1"/>
    <cellStyle name="Hyperlink" xfId="358" builtinId="8" hidden="1"/>
    <cellStyle name="Hyperlink" xfId="16" builtinId="8" hidden="1"/>
    <cellStyle name="Hyperlink" xfId="86" builtinId="8" hidden="1"/>
    <cellStyle name="Hyperlink" xfId="724" builtinId="8" hidden="1"/>
    <cellStyle name="Hyperlink" xfId="76" builtinId="8" hidden="1"/>
    <cellStyle name="Hyperlink" xfId="570" builtinId="8" hidden="1"/>
    <cellStyle name="Hyperlink" xfId="54" builtinId="8" hidden="1"/>
    <cellStyle name="Hyperlink" xfId="6" builtinId="8" hidden="1"/>
    <cellStyle name="Hyperlink" xfId="270" builtinId="8" hidden="1"/>
    <cellStyle name="Hyperlink" xfId="796" builtinId="8" hidden="1"/>
    <cellStyle name="Hyperlink" xfId="444" builtinId="8" hidden="1"/>
    <cellStyle name="Hyperlink" xfId="626" builtinId="8" hidden="1"/>
    <cellStyle name="Hyperlink" xfId="396" builtinId="8" hidden="1"/>
    <cellStyle name="Hyperlink" xfId="484" builtinId="8" hidden="1"/>
    <cellStyle name="Hyperlink" xfId="716" builtinId="8" hidden="1"/>
    <cellStyle name="Hyperlink" xfId="832" builtinId="8" hidden="1"/>
    <cellStyle name="Hyperlink" xfId="898" builtinId="8" hidden="1"/>
    <cellStyle name="Hyperlink" xfId="896" builtinId="8" hidden="1"/>
    <cellStyle name="Hyperlink" xfId="304" builtinId="8" hidden="1"/>
    <cellStyle name="Hyperlink" xfId="38" builtinId="8" hidden="1"/>
    <cellStyle name="Hyperlink" xfId="24" builtinId="8" hidden="1"/>
    <cellStyle name="Hyperlink" xfId="504" builtinId="8" hidden="1"/>
    <cellStyle name="Hyperlink" xfId="472" builtinId="8" hidden="1"/>
    <cellStyle name="Hyperlink" xfId="160" builtinId="8" hidden="1"/>
    <cellStyle name="Hyperlink" xfId="218" builtinId="8" hidden="1"/>
    <cellStyle name="Hyperlink" xfId="260" builtinId="8" hidden="1"/>
    <cellStyle name="Hyperlink" xfId="348" builtinId="8" hidden="1"/>
    <cellStyle name="Hyperlink" xfId="356" builtinId="8" hidden="1"/>
    <cellStyle name="Hyperlink" xfId="312" builtinId="8" hidden="1"/>
    <cellStyle name="Hyperlink" xfId="288" builtinId="8" hidden="1"/>
    <cellStyle name="Hyperlink" xfId="280" builtinId="8" hidden="1"/>
    <cellStyle name="Hyperlink" xfId="376" builtinId="8" hidden="1"/>
    <cellStyle name="Hyperlink" xfId="768" builtinId="8" hidden="1"/>
    <cellStyle name="Hyperlink" xfId="82" builtinId="8" hidden="1"/>
    <cellStyle name="Hyperlink" xfId="182" builtinId="8" hidden="1"/>
    <cellStyle name="Hyperlink" xfId="1000" builtinId="8" hidden="1"/>
    <cellStyle name="Hyperlink" xfId="750" builtinId="8" hidden="1"/>
    <cellStyle name="Hyperlink" xfId="140" builtinId="8" hidden="1"/>
    <cellStyle name="Hyperlink" xfId="282" builtinId="8" hidden="1"/>
    <cellStyle name="Hyperlink" xfId="518" builtinId="8" hidden="1"/>
    <cellStyle name="Hyperlink" xfId="674" builtinId="8" hidden="1"/>
    <cellStyle name="Hyperlink" xfId="608" builtinId="8" hidden="1"/>
    <cellStyle name="Hyperlink" xfId="400" builtinId="8" hidden="1"/>
    <cellStyle name="Hyperlink" xfId="224" builtinId="8" hidden="1"/>
    <cellStyle name="Hyperlink" xfId="594" builtinId="8" hidden="1"/>
    <cellStyle name="Hyperlink" xfId="492" builtinId="8" hidden="1"/>
    <cellStyle name="Hyperlink" xfId="956" builtinId="8" hidden="1"/>
    <cellStyle name="Hyperlink" xfId="846" builtinId="8" hidden="1"/>
    <cellStyle name="Hyperlink" xfId="208" builtinId="8" hidden="1"/>
    <cellStyle name="Hyperlink" xfId="710" builtinId="8" hidden="1"/>
    <cellStyle name="Hyperlink" xfId="378" builtinId="8" hidden="1"/>
    <cellStyle name="Hyperlink" xfId="466" builtinId="8" hidden="1"/>
    <cellStyle name="Hyperlink" xfId="872" builtinId="8" hidden="1"/>
    <cellStyle name="Hyperlink" xfId="96" builtinId="8" hidden="1"/>
    <cellStyle name="Hyperlink" xfId="970" builtinId="8" hidden="1"/>
    <cellStyle name="Hyperlink" xfId="980" builtinId="8" hidden="1"/>
    <cellStyle name="Hyperlink" xfId="912" builtinId="8" hidden="1"/>
    <cellStyle name="Hyperlink" xfId="384" builtinId="8" hidden="1"/>
    <cellStyle name="Hyperlink" xfId="736" builtinId="8" hidden="1"/>
    <cellStyle name="Hyperlink" xfId="874" builtinId="8" hidden="1"/>
    <cellStyle name="Hyperlink" xfId="944" builtinId="8" hidden="1"/>
    <cellStyle name="Hyperlink" xfId="994" builtinId="8" hidden="1"/>
    <cellStyle name="Hyperlink" xfId="60" builtinId="8" hidden="1"/>
    <cellStyle name="Hyperlink" xfId="954" builtinId="8" hidden="1"/>
    <cellStyle name="Hyperlink" xfId="340" builtinId="8" hidden="1"/>
    <cellStyle name="Hyperlink" xfId="986" builtinId="8" hidden="1"/>
    <cellStyle name="Hyperlink" xfId="900" builtinId="8" hidden="1"/>
    <cellStyle name="Hyperlink" xfId="816" builtinId="8" hidden="1"/>
    <cellStyle name="Hyperlink" xfId="334" builtinId="8" hidden="1"/>
    <cellStyle name="Hyperlink" xfId="806" builtinId="8" hidden="1"/>
    <cellStyle name="Hyperlink" xfId="342" builtinId="8" hidden="1"/>
    <cellStyle name="Hyperlink" xfId="962" builtinId="8" hidden="1"/>
    <cellStyle name="Hyperlink" xfId="416" builtinId="8" hidden="1"/>
    <cellStyle name="Hyperlink" xfId="1006" builtinId="8" hidden="1"/>
    <cellStyle name="Hyperlink" xfId="876" builtinId="8" hidden="1"/>
    <cellStyle name="Hyperlink" xfId="884" builtinId="8" hidden="1"/>
    <cellStyle name="Hyperlink" xfId="862" builtinId="8" hidden="1"/>
    <cellStyle name="Hyperlink" xfId="696" builtinId="8" hidden="1"/>
    <cellStyle name="Hyperlink" xfId="382" builtinId="8" hidden="1"/>
    <cellStyle name="Hyperlink" xfId="390" builtinId="8" hidden="1"/>
    <cellStyle name="Hyperlink" xfId="892" builtinId="8" hidden="1"/>
    <cellStyle name="Hyperlink" xfId="732" builtinId="8" hidden="1"/>
    <cellStyle name="Hyperlink" xfId="770" builtinId="8" hidden="1"/>
    <cellStyle name="Hyperlink" xfId="572" builtinId="8" hidden="1"/>
    <cellStyle name="Hyperlink" xfId="520" builtinId="8" hidden="1"/>
    <cellStyle name="Hyperlink" xfId="410" builtinId="8" hidden="1"/>
    <cellStyle name="Hyperlink" xfId="122" builtinId="8" hidden="1"/>
    <cellStyle name="Hyperlink" xfId="8" builtinId="8" hidden="1"/>
    <cellStyle name="Hyperlink" xfId="886" builtinId="8" hidden="1"/>
    <cellStyle name="Hyperlink" xfId="326" builtinId="8" hidden="1"/>
    <cellStyle name="Hyperlink" xfId="188" builtinId="8" hidden="1"/>
    <cellStyle name="Hyperlink" xfId="672" builtinId="8" hidden="1"/>
    <cellStyle name="Hyperlink" xfId="538" builtinId="8" hidden="1"/>
    <cellStyle name="Hyperlink" xfId="774" builtinId="8" hidden="1"/>
    <cellStyle name="Hyperlink" xfId="688" builtinId="8" hidden="1"/>
    <cellStyle name="Hyperlink" xfId="316" builtinId="8" hidden="1"/>
    <cellStyle name="Hyperlink" xfId="210" builtinId="8" hidden="1"/>
    <cellStyle name="Hyperlink" xfId="242" builtinId="8" hidden="1"/>
    <cellStyle name="Hyperlink" xfId="464" builtinId="8" hidden="1"/>
    <cellStyle name="Hyperlink" xfId="48" builtinId="8" hidden="1"/>
    <cellStyle name="Hyperlink" xfId="848" builtinId="8" hidden="1"/>
    <cellStyle name="Hyperlink" xfId="500" builtinId="8" hidden="1"/>
    <cellStyle name="Hyperlink" xfId="372" builtinId="8" hidden="1"/>
    <cellStyle name="Hyperlink" xfId="858" builtinId="8" hidden="1"/>
    <cellStyle name="Hyperlink" xfId="730" builtinId="8" hidden="1"/>
    <cellStyle name="Hyperlink" xfId="690" builtinId="8" hidden="1"/>
    <cellStyle name="Hyperlink" xfId="628" builtinId="8" hidden="1"/>
    <cellStyle name="Hyperlink" xfId="902" builtinId="8" hidden="1"/>
    <cellStyle name="Hyperlink" xfId="498" builtinId="8" hidden="1"/>
    <cellStyle name="Hyperlink" xfId="362" builtinId="8" hidden="1"/>
    <cellStyle name="Hyperlink" xfId="262" builtinId="8" hidden="1"/>
    <cellStyle name="Hyperlink" xfId="760" builtinId="8" hidden="1"/>
    <cellStyle name="Hyperlink" xfId="908" builtinId="8" hidden="1"/>
    <cellStyle name="Hyperlink" xfId="164" builtinId="8" hidden="1"/>
    <cellStyle name="Hyperlink" xfId="604" builtinId="8" hidden="1"/>
    <cellStyle name="Hyperlink" xfId="712" builtinId="8" hidden="1"/>
    <cellStyle name="Hyperlink" xfId="704" builtinId="8" hidden="1"/>
    <cellStyle name="Hyperlink" xfId="318" builtinId="8" hidden="1"/>
    <cellStyle name="Hyperlink" xfId="482" builtinId="8" hidden="1"/>
    <cellStyle name="Hyperlink" xfId="748" builtinId="8" hidden="1"/>
    <cellStyle name="Hyperlink" xfId="220" builtinId="8" hidden="1"/>
    <cellStyle name="Hyperlink" xfId="992" builtinId="8" hidden="1"/>
    <cellStyle name="Hyperlink" xfId="414" builtinId="8" hidden="1"/>
    <cellStyle name="Hyperlink" xfId="918" builtinId="8" hidden="1"/>
    <cellStyle name="Hyperlink" xfId="920" builtinId="8" hidden="1"/>
    <cellStyle name="Hyperlink" xfId="974" builtinId="8" hidden="1"/>
    <cellStyle name="Hyperlink" xfId="964" builtinId="8" hidden="1"/>
    <cellStyle name="Hyperlink" xfId="676" builtinId="8" hidden="1"/>
    <cellStyle name="Hyperlink" xfId="938" builtinId="8" hidden="1"/>
    <cellStyle name="Hyperlink" xfId="398" builtinId="8" hidden="1"/>
    <cellStyle name="Hyperlink" xfId="728" builtinId="8" hidden="1"/>
    <cellStyle name="Normal" xfId="0" builtinId="0"/>
    <cellStyle name="Normal 2" xfId="1"/>
    <cellStyle name="Normal 3" xfId="2"/>
    <cellStyle name="Normal 4" xfId="3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W214"/>
  <sheetViews>
    <sheetView workbookViewId="0">
      <selection activeCell="J8" sqref="J8:J9"/>
    </sheetView>
  </sheetViews>
  <sheetFormatPr baseColWidth="10" defaultColWidth="11.5" defaultRowHeight="13" x14ac:dyDescent="0.15"/>
  <cols>
    <col min="1" max="1" width="7.1640625" style="55" customWidth="1"/>
    <col min="2" max="2" width="20.5" style="54" bestFit="1" customWidth="1"/>
    <col min="3" max="3" width="14.83203125" style="54" bestFit="1" customWidth="1"/>
    <col min="4" max="4" width="7" style="55" customWidth="1"/>
    <col min="5" max="5" width="6" style="55" bestFit="1" customWidth="1"/>
    <col min="6" max="6" width="6.6640625" style="55" customWidth="1"/>
    <col min="7" max="9" width="7.6640625" style="54" customWidth="1"/>
    <col min="10" max="10" width="9.83203125" style="55" customWidth="1"/>
    <col min="11" max="12" width="7.83203125" style="55" customWidth="1"/>
    <col min="13" max="13" width="9.83203125" style="55" customWidth="1"/>
    <col min="14" max="14" width="8.83203125" style="55" customWidth="1"/>
    <col min="15" max="17" width="7.83203125" style="55" customWidth="1"/>
    <col min="18" max="18" width="9.83203125" style="55" bestFit="1" customWidth="1"/>
    <col min="19" max="20" width="7.6640625" style="55" customWidth="1"/>
    <col min="21" max="21" width="9.83203125" style="55" bestFit="1" customWidth="1"/>
    <col min="22" max="23" width="8.83203125" style="55" customWidth="1"/>
  </cols>
  <sheetData>
    <row r="1" spans="1:23" ht="41" customHeight="1" thickBo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2"/>
    </row>
    <row r="2" spans="1:23" ht="33" customHeight="1" thickBot="1" x14ac:dyDescent="0.2">
      <c r="A2" s="173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  <c r="L2" s="176" t="s">
        <v>2</v>
      </c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7"/>
    </row>
    <row r="3" spans="1:23" ht="16" x14ac:dyDescent="0.2">
      <c r="A3" s="83"/>
      <c r="B3" s="16"/>
      <c r="C3" s="16"/>
      <c r="D3" s="18"/>
      <c r="E3" s="18"/>
      <c r="F3" s="18"/>
      <c r="G3" s="19"/>
      <c r="H3" s="19"/>
      <c r="I3" s="19"/>
      <c r="J3" s="64"/>
      <c r="K3" s="92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84"/>
    </row>
    <row r="4" spans="1:23" ht="16" x14ac:dyDescent="0.2">
      <c r="A4" s="85"/>
      <c r="B4" s="20" t="s">
        <v>3</v>
      </c>
      <c r="C4" s="16"/>
      <c r="D4" s="62" t="s">
        <v>4</v>
      </c>
      <c r="E4" s="18"/>
      <c r="F4" s="18"/>
      <c r="G4" s="57"/>
      <c r="H4" s="19">
        <v>285</v>
      </c>
      <c r="I4" s="19"/>
      <c r="J4" s="185" t="s">
        <v>5</v>
      </c>
      <c r="K4" s="84"/>
      <c r="L4" s="17"/>
      <c r="M4" s="65" t="s">
        <v>3</v>
      </c>
      <c r="N4" s="131"/>
      <c r="O4" s="17"/>
      <c r="P4" s="62" t="s">
        <v>6</v>
      </c>
      <c r="Q4" s="16"/>
      <c r="R4" s="57"/>
      <c r="T4" s="16">
        <v>285</v>
      </c>
      <c r="U4" s="17"/>
      <c r="V4" s="185" t="s">
        <v>5</v>
      </c>
      <c r="W4" s="84"/>
    </row>
    <row r="5" spans="1:23" ht="16" x14ac:dyDescent="0.2">
      <c r="A5" s="85"/>
      <c r="B5" s="20" t="s">
        <v>7</v>
      </c>
      <c r="C5" s="16"/>
      <c r="D5" s="62" t="s">
        <v>8</v>
      </c>
      <c r="E5" s="18"/>
      <c r="F5" s="18"/>
      <c r="G5" s="57"/>
      <c r="H5" s="19">
        <v>282</v>
      </c>
      <c r="I5" s="19"/>
      <c r="J5" s="185"/>
      <c r="K5" s="84"/>
      <c r="L5" s="17"/>
      <c r="M5" s="65" t="s">
        <v>7</v>
      </c>
      <c r="N5" s="131"/>
      <c r="O5" s="17"/>
      <c r="P5" s="62" t="s">
        <v>9</v>
      </c>
      <c r="Q5" s="16"/>
      <c r="R5" s="57"/>
      <c r="T5" s="16">
        <v>281</v>
      </c>
      <c r="U5" s="17"/>
      <c r="V5" s="185"/>
      <c r="W5" s="84"/>
    </row>
    <row r="6" spans="1:23" ht="16" x14ac:dyDescent="0.2">
      <c r="A6" s="85"/>
      <c r="B6" s="20" t="s">
        <v>10</v>
      </c>
      <c r="C6" s="16"/>
      <c r="D6" s="62" t="s">
        <v>11</v>
      </c>
      <c r="E6" s="18"/>
      <c r="F6" s="18"/>
      <c r="G6" s="57"/>
      <c r="H6" s="19">
        <v>281</v>
      </c>
      <c r="I6" s="19"/>
      <c r="J6" s="185"/>
      <c r="K6" s="84"/>
      <c r="L6" s="17"/>
      <c r="M6" s="65" t="s">
        <v>10</v>
      </c>
      <c r="N6" s="17"/>
      <c r="O6" s="17"/>
      <c r="P6" s="62" t="s">
        <v>12</v>
      </c>
      <c r="Q6" s="16"/>
      <c r="R6" s="57"/>
      <c r="T6" s="16">
        <v>278</v>
      </c>
      <c r="U6" s="17"/>
      <c r="V6" s="185"/>
      <c r="W6" s="84"/>
    </row>
    <row r="7" spans="1:23" ht="16" x14ac:dyDescent="0.2">
      <c r="A7" s="85"/>
      <c r="B7" s="20"/>
      <c r="C7" s="16"/>
      <c r="D7" s="62"/>
      <c r="E7" s="18"/>
      <c r="F7" s="18"/>
      <c r="G7" s="58"/>
      <c r="H7" s="19"/>
      <c r="I7" s="19"/>
      <c r="J7" s="17"/>
      <c r="K7" s="84"/>
      <c r="L7" s="17"/>
      <c r="M7" s="65"/>
      <c r="N7" s="16"/>
      <c r="O7" s="17"/>
      <c r="P7" s="62"/>
      <c r="Q7" s="16"/>
      <c r="R7" s="57"/>
      <c r="S7" s="16"/>
      <c r="T7" s="18"/>
      <c r="U7" s="17"/>
      <c r="V7" s="17"/>
      <c r="W7" s="84"/>
    </row>
    <row r="8" spans="1:23" ht="16" x14ac:dyDescent="0.2">
      <c r="A8" s="85"/>
      <c r="B8" s="20" t="s">
        <v>13</v>
      </c>
      <c r="C8" s="16"/>
      <c r="D8" s="62" t="s">
        <v>14</v>
      </c>
      <c r="E8" s="18"/>
      <c r="F8" s="18"/>
      <c r="G8" s="57"/>
      <c r="H8" s="19">
        <v>283</v>
      </c>
      <c r="I8" s="19"/>
      <c r="J8" s="184" t="s">
        <v>15</v>
      </c>
      <c r="K8" s="84"/>
      <c r="L8" s="17"/>
      <c r="M8" s="65" t="s">
        <v>13</v>
      </c>
      <c r="N8" s="16"/>
      <c r="O8" s="17"/>
      <c r="P8" s="62" t="s">
        <v>16</v>
      </c>
      <c r="Q8" s="16"/>
      <c r="R8" s="57"/>
      <c r="S8" s="16"/>
      <c r="T8" s="18">
        <v>262</v>
      </c>
      <c r="U8" s="17"/>
      <c r="V8" s="184" t="s">
        <v>15</v>
      </c>
      <c r="W8" s="84"/>
    </row>
    <row r="9" spans="1:23" ht="16" x14ac:dyDescent="0.2">
      <c r="A9" s="85"/>
      <c r="B9" s="20" t="s">
        <v>7</v>
      </c>
      <c r="C9" s="16"/>
      <c r="D9" s="62" t="s">
        <v>17</v>
      </c>
      <c r="E9" s="18"/>
      <c r="F9" s="18"/>
      <c r="G9" s="57"/>
      <c r="H9" s="19">
        <v>280</v>
      </c>
      <c r="I9" s="19"/>
      <c r="J9" s="184"/>
      <c r="K9" s="84"/>
      <c r="L9" s="17"/>
      <c r="M9" s="65" t="s">
        <v>7</v>
      </c>
      <c r="N9" s="16"/>
      <c r="O9" s="17"/>
      <c r="P9" s="62" t="s">
        <v>18</v>
      </c>
      <c r="Q9" s="16"/>
      <c r="R9" s="57"/>
      <c r="S9" s="16"/>
      <c r="T9" s="18">
        <v>261</v>
      </c>
      <c r="U9" s="17"/>
      <c r="V9" s="184"/>
      <c r="W9" s="84"/>
    </row>
    <row r="10" spans="1:23" ht="16" x14ac:dyDescent="0.2">
      <c r="A10" s="85"/>
      <c r="B10" s="20" t="s">
        <v>10</v>
      </c>
      <c r="C10" s="16"/>
      <c r="D10" s="62" t="s">
        <v>19</v>
      </c>
      <c r="E10" s="18"/>
      <c r="F10" s="18"/>
      <c r="G10" s="57"/>
      <c r="H10" s="19">
        <v>278</v>
      </c>
      <c r="I10" s="19"/>
      <c r="J10" s="17"/>
      <c r="K10" s="84"/>
      <c r="L10" s="17"/>
      <c r="M10" s="65" t="s">
        <v>10</v>
      </c>
      <c r="N10" s="16"/>
      <c r="O10" s="17"/>
      <c r="P10" s="62" t="s">
        <v>20</v>
      </c>
      <c r="Q10" s="16"/>
      <c r="R10" s="57"/>
      <c r="S10" s="16"/>
      <c r="T10" s="18">
        <v>254</v>
      </c>
      <c r="U10" s="17"/>
      <c r="V10" s="17"/>
      <c r="W10" s="84"/>
    </row>
    <row r="11" spans="1:23" ht="16" x14ac:dyDescent="0.2">
      <c r="A11" s="85"/>
      <c r="B11" s="20"/>
      <c r="C11" s="16"/>
      <c r="D11" s="62"/>
      <c r="E11" s="18"/>
      <c r="F11" s="18"/>
      <c r="G11" s="58"/>
      <c r="H11" s="19"/>
      <c r="I11" s="19"/>
      <c r="J11" s="17"/>
      <c r="K11" s="84"/>
      <c r="L11" s="17"/>
      <c r="M11" s="65"/>
      <c r="N11" s="16"/>
      <c r="O11" s="17"/>
      <c r="P11" s="62"/>
      <c r="Q11" s="16"/>
      <c r="R11" s="57"/>
      <c r="S11" s="16"/>
      <c r="T11" s="18"/>
      <c r="U11" s="17"/>
      <c r="V11" s="17"/>
      <c r="W11" s="84"/>
    </row>
    <row r="12" spans="1:23" ht="16" x14ac:dyDescent="0.2">
      <c r="A12" s="85"/>
      <c r="B12" s="20" t="s">
        <v>21</v>
      </c>
      <c r="C12" s="16"/>
      <c r="D12" s="62" t="s">
        <v>22</v>
      </c>
      <c r="E12" s="18"/>
      <c r="F12" s="18"/>
      <c r="G12" s="57"/>
      <c r="H12" s="19" t="s">
        <v>23</v>
      </c>
      <c r="I12" s="19"/>
      <c r="J12" s="17"/>
      <c r="K12" s="84"/>
      <c r="L12" s="17"/>
      <c r="M12" s="65"/>
      <c r="N12" s="16"/>
      <c r="O12" s="17"/>
      <c r="P12" s="62"/>
      <c r="Q12" s="16"/>
      <c r="R12" s="57"/>
      <c r="S12" s="16"/>
      <c r="T12" s="18"/>
      <c r="U12" s="17"/>
      <c r="V12" s="17"/>
      <c r="W12" s="84"/>
    </row>
    <row r="13" spans="1:23" ht="16" x14ac:dyDescent="0.2">
      <c r="A13" s="85"/>
      <c r="B13" s="20" t="s">
        <v>7</v>
      </c>
      <c r="C13" s="16"/>
      <c r="D13" s="62" t="s">
        <v>24</v>
      </c>
      <c r="E13" s="18"/>
      <c r="F13" s="18"/>
      <c r="G13" s="57"/>
      <c r="H13" s="19" t="s">
        <v>25</v>
      </c>
      <c r="I13" s="19"/>
      <c r="J13" s="17"/>
      <c r="K13" s="84"/>
      <c r="L13" s="17"/>
      <c r="N13" s="16"/>
      <c r="O13" s="17"/>
      <c r="P13" s="62"/>
      <c r="Q13" s="16"/>
      <c r="R13" s="57"/>
      <c r="S13" s="16"/>
      <c r="T13" s="18"/>
      <c r="U13" s="17"/>
      <c r="V13" s="17"/>
      <c r="W13" s="84"/>
    </row>
    <row r="14" spans="1:23" ht="16" x14ac:dyDescent="0.2">
      <c r="A14" s="85"/>
      <c r="B14" s="20" t="s">
        <v>10</v>
      </c>
      <c r="C14" s="16"/>
      <c r="D14" s="62" t="s">
        <v>26</v>
      </c>
      <c r="E14" s="18"/>
      <c r="F14" s="18"/>
      <c r="G14" s="57"/>
      <c r="H14" s="19" t="s">
        <v>27</v>
      </c>
      <c r="I14" s="19"/>
      <c r="J14" s="17"/>
      <c r="K14" s="84"/>
      <c r="L14" s="17"/>
      <c r="N14" s="16"/>
      <c r="O14" s="17"/>
      <c r="P14" s="62"/>
      <c r="Q14" s="16"/>
      <c r="R14" s="57"/>
      <c r="S14" s="16"/>
      <c r="T14" s="18"/>
      <c r="U14" s="17"/>
      <c r="V14" s="17"/>
      <c r="W14" s="84"/>
    </row>
    <row r="15" spans="1:23" ht="16" x14ac:dyDescent="0.2">
      <c r="A15" s="85"/>
      <c r="B15" s="20"/>
      <c r="C15" s="16"/>
      <c r="D15" s="62"/>
      <c r="E15" s="18"/>
      <c r="F15" s="18"/>
      <c r="G15" s="57"/>
      <c r="H15" s="19"/>
      <c r="I15" s="19"/>
      <c r="J15" s="17"/>
      <c r="K15" s="84"/>
      <c r="L15" s="17"/>
      <c r="N15" s="17"/>
      <c r="O15" s="17"/>
      <c r="P15" s="62"/>
      <c r="Q15" s="16"/>
      <c r="R15" s="57"/>
      <c r="S15" s="16"/>
      <c r="T15" s="18"/>
      <c r="U15" s="17"/>
      <c r="V15" s="17"/>
      <c r="W15" s="84"/>
    </row>
    <row r="16" spans="1:23" ht="16" x14ac:dyDescent="0.2">
      <c r="A16" s="85"/>
      <c r="B16" s="20" t="s">
        <v>28</v>
      </c>
      <c r="C16" s="16"/>
      <c r="D16" s="62" t="s">
        <v>29</v>
      </c>
      <c r="E16" s="18"/>
      <c r="F16" s="18"/>
      <c r="G16" s="57"/>
      <c r="H16" s="17" t="s">
        <v>30</v>
      </c>
      <c r="I16" s="19"/>
      <c r="K16" s="84"/>
      <c r="L16" s="17"/>
      <c r="N16" s="16"/>
      <c r="O16" s="17"/>
      <c r="P16" s="62"/>
      <c r="Q16" s="16"/>
      <c r="R16" s="57"/>
      <c r="S16" s="16"/>
      <c r="T16" s="18"/>
      <c r="U16" s="17"/>
      <c r="V16" s="17"/>
      <c r="W16" s="84"/>
    </row>
    <row r="17" spans="1:23" ht="16" x14ac:dyDescent="0.2">
      <c r="A17" s="85"/>
      <c r="B17" s="20" t="s">
        <v>7</v>
      </c>
      <c r="C17" s="16"/>
      <c r="D17" s="62" t="s">
        <v>31</v>
      </c>
      <c r="E17" s="18"/>
      <c r="F17" s="18"/>
      <c r="G17" s="57"/>
      <c r="H17" s="17" t="s">
        <v>32</v>
      </c>
      <c r="I17" s="19"/>
      <c r="K17" s="84"/>
      <c r="L17" s="17"/>
      <c r="N17" s="16"/>
      <c r="O17" s="17"/>
      <c r="P17" s="62"/>
      <c r="Q17" s="16"/>
      <c r="R17" s="57"/>
      <c r="S17" s="16"/>
      <c r="T17" s="18"/>
      <c r="U17" s="17"/>
      <c r="V17" s="17"/>
      <c r="W17" s="84"/>
    </row>
    <row r="18" spans="1:23" ht="16" x14ac:dyDescent="0.2">
      <c r="A18" s="85"/>
      <c r="B18" s="20" t="s">
        <v>10</v>
      </c>
      <c r="C18" s="16"/>
      <c r="D18" s="62" t="s">
        <v>33</v>
      </c>
      <c r="E18" s="18"/>
      <c r="F18" s="18"/>
      <c r="G18" s="57"/>
      <c r="H18" s="17" t="s">
        <v>34</v>
      </c>
      <c r="I18" s="19"/>
      <c r="K18" s="84"/>
      <c r="L18" s="17"/>
      <c r="N18" s="16"/>
      <c r="O18" s="131"/>
      <c r="P18" s="62"/>
      <c r="Q18" s="16"/>
      <c r="R18" s="57"/>
      <c r="S18" s="16"/>
      <c r="T18" s="18"/>
      <c r="U18" s="17"/>
      <c r="V18" s="17"/>
      <c r="W18" s="84"/>
    </row>
    <row r="19" spans="1:23" ht="16" x14ac:dyDescent="0.2">
      <c r="A19" s="85"/>
      <c r="B19" s="20"/>
      <c r="C19" s="20"/>
      <c r="D19" s="62"/>
      <c r="E19" s="18"/>
      <c r="F19" s="18"/>
      <c r="G19" s="58"/>
      <c r="H19" s="19"/>
      <c r="I19" s="19"/>
      <c r="J19" s="17"/>
      <c r="K19" s="84"/>
      <c r="L19" s="17"/>
      <c r="N19" s="16"/>
      <c r="O19" s="131"/>
      <c r="P19" s="62"/>
      <c r="Q19" s="16"/>
      <c r="R19" s="57"/>
      <c r="S19" s="16"/>
      <c r="T19" s="18"/>
      <c r="U19" s="17"/>
      <c r="V19" s="17"/>
      <c r="W19" s="84"/>
    </row>
    <row r="20" spans="1:23" ht="16" x14ac:dyDescent="0.2">
      <c r="A20" s="85"/>
      <c r="B20" s="20" t="s">
        <v>35</v>
      </c>
      <c r="C20" s="16"/>
      <c r="D20" s="62" t="s">
        <v>36</v>
      </c>
      <c r="E20" s="16"/>
      <c r="F20" s="17"/>
      <c r="G20" s="57"/>
      <c r="H20" s="19">
        <v>235</v>
      </c>
      <c r="I20" s="19"/>
      <c r="J20" s="17"/>
      <c r="K20" s="84"/>
      <c r="L20" s="17"/>
      <c r="M20" s="66" t="s">
        <v>35</v>
      </c>
      <c r="N20" s="16"/>
      <c r="O20" s="131"/>
      <c r="P20" s="62" t="s">
        <v>37</v>
      </c>
      <c r="Q20" s="16"/>
      <c r="R20" s="57"/>
      <c r="S20" s="16"/>
      <c r="T20" s="18">
        <v>227</v>
      </c>
      <c r="U20" s="17"/>
      <c r="V20" s="17"/>
      <c r="W20" s="84"/>
    </row>
    <row r="21" spans="1:23" ht="16" x14ac:dyDescent="0.2">
      <c r="A21" s="85"/>
      <c r="B21" s="20" t="s">
        <v>38</v>
      </c>
      <c r="C21" s="16"/>
      <c r="D21" s="62" t="s">
        <v>39</v>
      </c>
      <c r="E21" s="16"/>
      <c r="F21" s="17"/>
      <c r="G21" s="57"/>
      <c r="H21" s="19">
        <v>206</v>
      </c>
      <c r="I21" s="19"/>
      <c r="J21" s="17"/>
      <c r="K21" s="84"/>
      <c r="L21" s="17"/>
      <c r="M21" s="66" t="s">
        <v>40</v>
      </c>
      <c r="N21" s="16"/>
      <c r="O21" s="17"/>
      <c r="P21" s="62" t="s">
        <v>41</v>
      </c>
      <c r="Q21" s="16"/>
      <c r="R21" s="57"/>
      <c r="S21" s="16"/>
      <c r="T21" s="18">
        <v>230</v>
      </c>
      <c r="U21" s="17"/>
      <c r="V21" s="17"/>
      <c r="W21" s="84"/>
    </row>
    <row r="22" spans="1:23" ht="16" x14ac:dyDescent="0.2">
      <c r="A22" s="85"/>
      <c r="B22" s="20" t="s">
        <v>40</v>
      </c>
      <c r="C22" s="16"/>
      <c r="D22" s="62" t="s">
        <v>42</v>
      </c>
      <c r="E22" s="16"/>
      <c r="F22" s="17"/>
      <c r="G22" s="57"/>
      <c r="H22" s="19">
        <v>238</v>
      </c>
      <c r="I22" s="19"/>
      <c r="J22" s="17"/>
      <c r="K22" s="84"/>
      <c r="L22" s="17"/>
      <c r="M22" s="66" t="s">
        <v>43</v>
      </c>
      <c r="N22" s="16"/>
      <c r="O22" s="17"/>
      <c r="P22" s="62" t="s">
        <v>44</v>
      </c>
      <c r="Q22" s="16"/>
      <c r="R22" s="57"/>
      <c r="S22" s="17"/>
      <c r="T22" s="18">
        <v>227</v>
      </c>
      <c r="U22" s="17"/>
      <c r="V22" s="17"/>
      <c r="W22" s="84"/>
    </row>
    <row r="23" spans="1:23" ht="16" x14ac:dyDescent="0.2">
      <c r="A23" s="85"/>
      <c r="B23" s="20" t="s">
        <v>43</v>
      </c>
      <c r="C23" s="16"/>
      <c r="D23" s="62" t="s">
        <v>42</v>
      </c>
      <c r="E23" s="16"/>
      <c r="F23" s="17"/>
      <c r="G23" s="57"/>
      <c r="H23" s="19">
        <v>238</v>
      </c>
      <c r="I23" s="19"/>
      <c r="J23" s="17"/>
      <c r="K23" s="84"/>
      <c r="L23" s="17"/>
      <c r="M23" s="66" t="s">
        <v>45</v>
      </c>
      <c r="N23" s="16"/>
      <c r="O23" s="17"/>
      <c r="P23" s="62" t="s">
        <v>46</v>
      </c>
      <c r="Q23" s="16"/>
      <c r="R23" s="57"/>
      <c r="S23" s="16"/>
      <c r="T23" s="18">
        <v>225</v>
      </c>
      <c r="U23" s="17"/>
      <c r="V23" s="17"/>
      <c r="W23" s="84"/>
    </row>
    <row r="24" spans="1:23" ht="16" x14ac:dyDescent="0.2">
      <c r="A24" s="85"/>
      <c r="B24" s="20" t="s">
        <v>45</v>
      </c>
      <c r="C24" s="16"/>
      <c r="D24" s="62" t="s">
        <v>47</v>
      </c>
      <c r="E24" s="16"/>
      <c r="F24" s="17"/>
      <c r="G24" s="57"/>
      <c r="H24" s="19">
        <v>237</v>
      </c>
      <c r="I24" s="19"/>
      <c r="J24" s="17"/>
      <c r="K24" s="84"/>
      <c r="L24" s="17"/>
      <c r="M24" s="66" t="s">
        <v>48</v>
      </c>
      <c r="P24" s="62" t="s">
        <v>49</v>
      </c>
      <c r="Q24" s="158"/>
      <c r="S24" s="16"/>
      <c r="T24" s="18">
        <v>219</v>
      </c>
      <c r="U24" s="17"/>
      <c r="V24" s="17"/>
      <c r="W24" s="84"/>
    </row>
    <row r="25" spans="1:23" ht="16" x14ac:dyDescent="0.2">
      <c r="A25" s="85"/>
      <c r="B25" s="20" t="s">
        <v>48</v>
      </c>
      <c r="C25" s="16"/>
      <c r="D25" s="62" t="s">
        <v>50</v>
      </c>
      <c r="E25" s="16"/>
      <c r="F25" s="17"/>
      <c r="G25" s="57"/>
      <c r="H25" s="19">
        <v>234</v>
      </c>
      <c r="I25" s="19"/>
      <c r="J25" s="17"/>
      <c r="K25" s="93"/>
      <c r="L25" s="17"/>
      <c r="M25" s="66" t="s">
        <v>51</v>
      </c>
      <c r="P25" s="62" t="s">
        <v>37</v>
      </c>
      <c r="S25" s="17"/>
      <c r="T25" s="18">
        <v>227</v>
      </c>
      <c r="U25" s="17"/>
      <c r="V25" s="17"/>
      <c r="W25" s="84"/>
    </row>
    <row r="26" spans="1:23" ht="16" x14ac:dyDescent="0.2">
      <c r="A26" s="85"/>
      <c r="B26" s="20" t="s">
        <v>51</v>
      </c>
      <c r="C26" s="16"/>
      <c r="D26" s="62" t="s">
        <v>52</v>
      </c>
      <c r="E26" s="16"/>
      <c r="F26" s="17"/>
      <c r="G26" s="57"/>
      <c r="H26" s="19">
        <v>235</v>
      </c>
      <c r="I26" s="19"/>
      <c r="J26" s="17"/>
      <c r="K26" s="93"/>
      <c r="L26" s="17"/>
      <c r="M26" s="66" t="s">
        <v>53</v>
      </c>
      <c r="P26" s="62" t="s">
        <v>54</v>
      </c>
      <c r="S26" s="17"/>
      <c r="T26" s="18">
        <v>211</v>
      </c>
      <c r="U26" s="17"/>
      <c r="V26" s="17"/>
      <c r="W26" s="84"/>
    </row>
    <row r="27" spans="1:23" ht="16" x14ac:dyDescent="0.2">
      <c r="A27" s="85"/>
      <c r="B27" s="20" t="s">
        <v>53</v>
      </c>
      <c r="C27" s="17"/>
      <c r="D27" s="62" t="s">
        <v>55</v>
      </c>
      <c r="E27" s="16"/>
      <c r="F27" s="17"/>
      <c r="G27" s="57"/>
      <c r="H27" s="19">
        <v>235</v>
      </c>
      <c r="I27" s="19"/>
      <c r="J27" s="17"/>
      <c r="K27" s="94"/>
      <c r="L27" s="17"/>
      <c r="M27" s="66" t="s">
        <v>56</v>
      </c>
      <c r="P27" s="62" t="s">
        <v>57</v>
      </c>
      <c r="S27" s="17"/>
      <c r="T27" s="18">
        <v>211</v>
      </c>
      <c r="U27" s="17"/>
      <c r="V27" s="17"/>
      <c r="W27" s="84"/>
    </row>
    <row r="28" spans="1:23" ht="16" x14ac:dyDescent="0.2">
      <c r="A28" s="85"/>
      <c r="B28" s="20" t="s">
        <v>56</v>
      </c>
      <c r="C28" s="20"/>
      <c r="D28" s="62" t="s">
        <v>58</v>
      </c>
      <c r="E28" s="16"/>
      <c r="F28" s="17"/>
      <c r="G28" s="57"/>
      <c r="H28" s="19">
        <v>232</v>
      </c>
      <c r="I28" s="19"/>
      <c r="J28" s="17"/>
      <c r="K28" s="94"/>
      <c r="L28" s="17"/>
      <c r="M28" s="66" t="s">
        <v>59</v>
      </c>
      <c r="P28" s="62" t="s">
        <v>41</v>
      </c>
      <c r="S28" s="17"/>
      <c r="T28" s="18">
        <v>230</v>
      </c>
      <c r="U28" s="17"/>
      <c r="V28" s="17"/>
      <c r="W28" s="84"/>
    </row>
    <row r="29" spans="1:23" ht="16" x14ac:dyDescent="0.2">
      <c r="A29" s="85"/>
      <c r="B29" s="20" t="s">
        <v>59</v>
      </c>
      <c r="C29" s="20"/>
      <c r="D29" s="62" t="s">
        <v>29</v>
      </c>
      <c r="E29" s="16"/>
      <c r="F29" s="17"/>
      <c r="G29" s="57"/>
      <c r="H29" s="19">
        <v>225</v>
      </c>
      <c r="I29" s="19"/>
      <c r="J29" s="17"/>
      <c r="K29" s="93"/>
      <c r="L29" s="17"/>
      <c r="M29" s="66" t="s">
        <v>60</v>
      </c>
      <c r="P29" s="62" t="s">
        <v>61</v>
      </c>
      <c r="S29" s="17"/>
      <c r="T29" s="18">
        <v>216</v>
      </c>
      <c r="U29" s="17"/>
      <c r="V29" s="17"/>
      <c r="W29" s="84"/>
    </row>
    <row r="30" spans="1:23" ht="16" x14ac:dyDescent="0.2">
      <c r="A30" s="85"/>
      <c r="B30" s="20" t="s">
        <v>60</v>
      </c>
      <c r="C30" s="17"/>
      <c r="D30" s="62" t="s">
        <v>62</v>
      </c>
      <c r="E30" s="16"/>
      <c r="F30" s="17"/>
      <c r="G30" s="57"/>
      <c r="H30" s="19">
        <v>221</v>
      </c>
      <c r="I30" s="19"/>
      <c r="J30" s="17"/>
      <c r="K30" s="93"/>
      <c r="L30" s="17"/>
      <c r="M30" s="66" t="s">
        <v>63</v>
      </c>
      <c r="P30" s="62" t="s">
        <v>64</v>
      </c>
      <c r="S30" s="17"/>
      <c r="T30" s="18">
        <v>212</v>
      </c>
      <c r="U30" s="17"/>
      <c r="V30" s="17"/>
      <c r="W30" s="84"/>
    </row>
    <row r="31" spans="1:23" ht="16" x14ac:dyDescent="0.2">
      <c r="A31" s="85"/>
      <c r="B31" s="20" t="s">
        <v>63</v>
      </c>
      <c r="C31" s="17"/>
      <c r="D31" s="62" t="s">
        <v>65</v>
      </c>
      <c r="E31" s="16"/>
      <c r="F31" s="17"/>
      <c r="G31" s="57"/>
      <c r="H31" s="19">
        <v>218</v>
      </c>
      <c r="I31" s="19"/>
      <c r="J31" s="17"/>
      <c r="K31" s="93"/>
      <c r="L31" s="17"/>
      <c r="M31" s="66" t="s">
        <v>66</v>
      </c>
      <c r="P31" s="62" t="s">
        <v>67</v>
      </c>
      <c r="T31" s="18">
        <v>186</v>
      </c>
      <c r="U31" s="17"/>
      <c r="V31" s="17"/>
      <c r="W31" s="84"/>
    </row>
    <row r="32" spans="1:23" ht="16" x14ac:dyDescent="0.2">
      <c r="A32" s="85"/>
      <c r="B32" s="20" t="s">
        <v>66</v>
      </c>
      <c r="C32" s="17"/>
      <c r="D32" s="62" t="s">
        <v>68</v>
      </c>
      <c r="E32" s="16"/>
      <c r="F32" s="17"/>
      <c r="G32" s="57"/>
      <c r="H32" s="19">
        <v>228</v>
      </c>
      <c r="I32" s="19"/>
      <c r="J32" s="17"/>
      <c r="K32" s="93"/>
      <c r="L32" s="17"/>
      <c r="S32" s="17"/>
      <c r="T32" s="18"/>
      <c r="U32" s="17"/>
      <c r="V32" s="17"/>
      <c r="W32" s="84"/>
    </row>
    <row r="33" spans="1:23" ht="16" x14ac:dyDescent="0.2">
      <c r="A33" s="85"/>
      <c r="B33" s="20" t="s">
        <v>69</v>
      </c>
      <c r="C33" s="17"/>
      <c r="D33" s="62" t="s">
        <v>70</v>
      </c>
      <c r="E33" s="16"/>
      <c r="F33" s="17"/>
      <c r="G33" s="57"/>
      <c r="H33" s="19">
        <v>212</v>
      </c>
      <c r="I33" s="19"/>
      <c r="J33" s="17"/>
      <c r="K33" s="93"/>
      <c r="L33" s="17"/>
      <c r="M33" s="66"/>
      <c r="S33" s="17"/>
      <c r="T33" s="18"/>
      <c r="U33" s="17"/>
      <c r="V33" s="17"/>
      <c r="W33" s="84"/>
    </row>
    <row r="34" spans="1:23" ht="16" x14ac:dyDescent="0.2">
      <c r="A34" s="85"/>
      <c r="B34" s="20" t="s">
        <v>71</v>
      </c>
      <c r="C34" s="17"/>
      <c r="D34" s="62" t="s">
        <v>72</v>
      </c>
      <c r="E34" s="16"/>
      <c r="F34" s="17"/>
      <c r="G34" s="57"/>
      <c r="H34" s="19">
        <v>207</v>
      </c>
      <c r="I34" s="19"/>
      <c r="J34" s="17"/>
      <c r="K34" s="93"/>
      <c r="L34" s="17"/>
      <c r="M34" s="66"/>
      <c r="S34" s="17"/>
      <c r="T34" s="18"/>
      <c r="U34" s="17"/>
      <c r="V34" s="17"/>
      <c r="W34" s="84"/>
    </row>
    <row r="35" spans="1:23" ht="16" x14ac:dyDescent="0.2">
      <c r="A35" s="85"/>
      <c r="C35" s="17"/>
      <c r="D35" s="62"/>
      <c r="E35" s="16"/>
      <c r="F35" s="17"/>
      <c r="G35" s="57"/>
      <c r="H35" s="19"/>
      <c r="I35" s="19"/>
      <c r="J35" s="17"/>
      <c r="K35" s="93"/>
      <c r="L35" s="17"/>
      <c r="M35" s="66"/>
      <c r="S35" s="17"/>
      <c r="T35" s="18"/>
      <c r="U35" s="17"/>
      <c r="V35" s="17"/>
      <c r="W35" s="84"/>
    </row>
    <row r="36" spans="1:23" ht="16" x14ac:dyDescent="0.2">
      <c r="A36" s="85"/>
      <c r="B36" s="20"/>
      <c r="C36" s="17"/>
      <c r="D36" s="62"/>
      <c r="E36" s="16"/>
      <c r="F36" s="17"/>
      <c r="G36" s="57"/>
      <c r="H36" s="19"/>
      <c r="I36" s="19"/>
      <c r="J36" s="17"/>
      <c r="K36" s="93"/>
      <c r="L36" s="17"/>
      <c r="M36" s="66"/>
      <c r="S36" s="17"/>
      <c r="T36" s="18"/>
      <c r="U36" s="17"/>
      <c r="V36" s="17"/>
      <c r="W36" s="84"/>
    </row>
    <row r="37" spans="1:23" ht="17" thickBot="1" x14ac:dyDescent="0.25">
      <c r="A37" s="86"/>
      <c r="B37" s="87"/>
      <c r="C37" s="87"/>
      <c r="D37" s="88"/>
      <c r="E37" s="88"/>
      <c r="F37" s="88"/>
      <c r="G37" s="89"/>
      <c r="H37" s="89"/>
      <c r="I37" s="89"/>
      <c r="J37" s="88"/>
      <c r="K37" s="95"/>
      <c r="L37" s="87"/>
      <c r="M37" s="87"/>
      <c r="N37" s="87"/>
      <c r="O37" s="88"/>
      <c r="P37" s="88"/>
      <c r="Q37" s="90"/>
      <c r="R37" s="90"/>
      <c r="S37" s="90"/>
      <c r="T37" s="90"/>
      <c r="U37" s="90"/>
      <c r="V37" s="90"/>
      <c r="W37" s="91"/>
    </row>
    <row r="38" spans="1:23" ht="26" thickBot="1" x14ac:dyDescent="0.2">
      <c r="A38" s="178" t="s">
        <v>73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80"/>
    </row>
    <row r="39" spans="1:23" s="103" customFormat="1" ht="38" customHeight="1" x14ac:dyDescent="0.15">
      <c r="A39" s="100" t="s">
        <v>74</v>
      </c>
      <c r="B39" s="101" t="s">
        <v>75</v>
      </c>
      <c r="C39" s="101" t="s">
        <v>76</v>
      </c>
      <c r="D39" s="101" t="s">
        <v>77</v>
      </c>
      <c r="E39" s="100" t="s">
        <v>78</v>
      </c>
      <c r="F39" s="101" t="s">
        <v>79</v>
      </c>
      <c r="G39" s="102" t="s">
        <v>80</v>
      </c>
      <c r="H39" s="102" t="s">
        <v>81</v>
      </c>
      <c r="I39" s="102" t="s">
        <v>82</v>
      </c>
      <c r="J39" s="97" t="s">
        <v>83</v>
      </c>
      <c r="K39" s="102" t="s">
        <v>84</v>
      </c>
      <c r="L39" s="102" t="s">
        <v>85</v>
      </c>
      <c r="M39" s="97" t="s">
        <v>86</v>
      </c>
      <c r="N39" s="97" t="s">
        <v>87</v>
      </c>
      <c r="O39" s="102" t="s">
        <v>88</v>
      </c>
      <c r="P39" s="102" t="s">
        <v>89</v>
      </c>
      <c r="Q39" s="102" t="s">
        <v>90</v>
      </c>
      <c r="R39" s="97" t="s">
        <v>91</v>
      </c>
      <c r="S39" s="102" t="s">
        <v>92</v>
      </c>
      <c r="T39" s="102" t="s">
        <v>93</v>
      </c>
      <c r="U39" s="97" t="s">
        <v>94</v>
      </c>
      <c r="V39" s="97" t="s">
        <v>95</v>
      </c>
      <c r="W39" s="99" t="s">
        <v>96</v>
      </c>
    </row>
    <row r="40" spans="1:23" ht="16" x14ac:dyDescent="0.2">
      <c r="A40" s="2">
        <v>169</v>
      </c>
      <c r="B40" s="2" t="s">
        <v>97</v>
      </c>
      <c r="C40" s="2" t="s">
        <v>98</v>
      </c>
      <c r="D40" s="98" t="s">
        <v>99</v>
      </c>
      <c r="E40" s="35"/>
      <c r="F40" s="4" t="s">
        <v>100</v>
      </c>
      <c r="G40" s="98">
        <v>24</v>
      </c>
      <c r="H40" s="98">
        <v>24</v>
      </c>
      <c r="I40" s="98">
        <v>25</v>
      </c>
      <c r="J40" s="96">
        <f t="shared" ref="J40:J71" si="0">SUM(G40:I40)</f>
        <v>73</v>
      </c>
      <c r="K40" s="35">
        <v>24</v>
      </c>
      <c r="L40" s="35">
        <v>23</v>
      </c>
      <c r="M40" s="96">
        <f t="shared" ref="M40:M71" si="1">SUM(K40:L40)</f>
        <v>47</v>
      </c>
      <c r="N40" s="60">
        <f t="shared" ref="N40:N71" si="2">SUM(J40,M40)</f>
        <v>120</v>
      </c>
      <c r="O40" s="35">
        <v>25</v>
      </c>
      <c r="P40" s="35">
        <v>24</v>
      </c>
      <c r="Q40" s="35">
        <v>24</v>
      </c>
      <c r="R40" s="96">
        <f t="shared" ref="R40:R71" si="3">SUM(O40:Q40)</f>
        <v>73</v>
      </c>
      <c r="S40" s="35">
        <v>25</v>
      </c>
      <c r="T40" s="35">
        <v>24</v>
      </c>
      <c r="U40" s="96">
        <f t="shared" ref="U40:U71" si="4">SUM(S40:T40)</f>
        <v>49</v>
      </c>
      <c r="V40" s="60">
        <f t="shared" ref="V40:V71" si="5">SUM(R40,U40)</f>
        <v>122</v>
      </c>
      <c r="W40" s="59">
        <f t="shared" ref="W40:W71" si="6">SUM(N40,V40)</f>
        <v>242</v>
      </c>
    </row>
    <row r="41" spans="1:23" ht="16" x14ac:dyDescent="0.2">
      <c r="A41" s="2">
        <v>196</v>
      </c>
      <c r="B41" s="2" t="s">
        <v>101</v>
      </c>
      <c r="C41" s="2" t="s">
        <v>102</v>
      </c>
      <c r="D41" s="98" t="s">
        <v>103</v>
      </c>
      <c r="E41" s="35" t="s">
        <v>104</v>
      </c>
      <c r="F41" s="4" t="s">
        <v>100</v>
      </c>
      <c r="G41" s="98">
        <v>21</v>
      </c>
      <c r="H41" s="98">
        <v>25</v>
      </c>
      <c r="I41" s="98">
        <v>24</v>
      </c>
      <c r="J41" s="96">
        <f t="shared" si="0"/>
        <v>70</v>
      </c>
      <c r="K41" s="35">
        <v>24</v>
      </c>
      <c r="L41" s="35">
        <v>25</v>
      </c>
      <c r="M41" s="96">
        <f t="shared" si="1"/>
        <v>49</v>
      </c>
      <c r="N41" s="60">
        <f t="shared" si="2"/>
        <v>119</v>
      </c>
      <c r="O41" s="35">
        <v>25</v>
      </c>
      <c r="P41" s="35">
        <v>25</v>
      </c>
      <c r="Q41" s="35">
        <v>25</v>
      </c>
      <c r="R41" s="96">
        <f t="shared" si="3"/>
        <v>75</v>
      </c>
      <c r="S41" s="35">
        <v>23</v>
      </c>
      <c r="T41" s="35">
        <v>24</v>
      </c>
      <c r="U41" s="96">
        <f t="shared" si="4"/>
        <v>47</v>
      </c>
      <c r="V41" s="60">
        <f t="shared" si="5"/>
        <v>122</v>
      </c>
      <c r="W41" s="59">
        <f t="shared" si="6"/>
        <v>241</v>
      </c>
    </row>
    <row r="42" spans="1:23" ht="16" x14ac:dyDescent="0.2">
      <c r="A42" s="2">
        <v>150</v>
      </c>
      <c r="B42" s="2" t="s">
        <v>105</v>
      </c>
      <c r="C42" s="2" t="s">
        <v>106</v>
      </c>
      <c r="D42" s="98" t="s">
        <v>107</v>
      </c>
      <c r="E42" s="35"/>
      <c r="F42" s="4" t="s">
        <v>108</v>
      </c>
      <c r="G42" s="98">
        <v>25</v>
      </c>
      <c r="H42" s="98">
        <v>25</v>
      </c>
      <c r="I42" s="98">
        <v>23</v>
      </c>
      <c r="J42" s="96">
        <f t="shared" si="0"/>
        <v>73</v>
      </c>
      <c r="K42" s="35">
        <v>25</v>
      </c>
      <c r="L42" s="35">
        <v>23</v>
      </c>
      <c r="M42" s="96">
        <f t="shared" si="1"/>
        <v>48</v>
      </c>
      <c r="N42" s="60">
        <f t="shared" si="2"/>
        <v>121</v>
      </c>
      <c r="O42" s="35">
        <v>24</v>
      </c>
      <c r="P42" s="35">
        <v>23</v>
      </c>
      <c r="Q42" s="35">
        <v>24</v>
      </c>
      <c r="R42" s="96">
        <f t="shared" si="3"/>
        <v>71</v>
      </c>
      <c r="S42" s="35">
        <v>23</v>
      </c>
      <c r="T42" s="35">
        <v>25</v>
      </c>
      <c r="U42" s="96">
        <f t="shared" si="4"/>
        <v>48</v>
      </c>
      <c r="V42" s="60">
        <f t="shared" si="5"/>
        <v>119</v>
      </c>
      <c r="W42" s="59">
        <f t="shared" si="6"/>
        <v>240</v>
      </c>
    </row>
    <row r="43" spans="1:23" ht="16" x14ac:dyDescent="0.2">
      <c r="A43" s="2">
        <v>168</v>
      </c>
      <c r="B43" s="2" t="s">
        <v>109</v>
      </c>
      <c r="C43" s="2" t="s">
        <v>110</v>
      </c>
      <c r="D43" s="98" t="s">
        <v>111</v>
      </c>
      <c r="E43" s="35" t="s">
        <v>112</v>
      </c>
      <c r="F43" s="4" t="s">
        <v>100</v>
      </c>
      <c r="G43" s="98">
        <v>24</v>
      </c>
      <c r="H43" s="98">
        <v>25</v>
      </c>
      <c r="I43" s="98">
        <v>21</v>
      </c>
      <c r="J43" s="96">
        <f t="shared" si="0"/>
        <v>70</v>
      </c>
      <c r="K43" s="35">
        <v>25</v>
      </c>
      <c r="L43" s="35">
        <v>24</v>
      </c>
      <c r="M43" s="96">
        <f t="shared" si="1"/>
        <v>49</v>
      </c>
      <c r="N43" s="60">
        <f t="shared" si="2"/>
        <v>119</v>
      </c>
      <c r="O43" s="35">
        <v>22</v>
      </c>
      <c r="P43" s="35">
        <v>24</v>
      </c>
      <c r="Q43" s="35">
        <v>25</v>
      </c>
      <c r="R43" s="96">
        <f t="shared" si="3"/>
        <v>71</v>
      </c>
      <c r="S43" s="35">
        <v>25</v>
      </c>
      <c r="T43" s="35">
        <v>24</v>
      </c>
      <c r="U43" s="96">
        <f t="shared" si="4"/>
        <v>49</v>
      </c>
      <c r="V43" s="60">
        <f t="shared" si="5"/>
        <v>120</v>
      </c>
      <c r="W43" s="59">
        <f t="shared" si="6"/>
        <v>239</v>
      </c>
    </row>
    <row r="44" spans="1:23" ht="16" x14ac:dyDescent="0.2">
      <c r="A44" s="2">
        <v>294</v>
      </c>
      <c r="B44" s="2" t="s">
        <v>113</v>
      </c>
      <c r="C44" s="2" t="s">
        <v>114</v>
      </c>
      <c r="D44" s="98" t="s">
        <v>115</v>
      </c>
      <c r="E44" s="35"/>
      <c r="F44" s="4" t="s">
        <v>108</v>
      </c>
      <c r="G44" s="98">
        <v>25</v>
      </c>
      <c r="H44" s="98">
        <v>23</v>
      </c>
      <c r="I44" s="98">
        <v>23</v>
      </c>
      <c r="J44" s="96">
        <f t="shared" si="0"/>
        <v>71</v>
      </c>
      <c r="K44" s="35">
        <v>25</v>
      </c>
      <c r="L44" s="35">
        <v>24</v>
      </c>
      <c r="M44" s="96">
        <f t="shared" si="1"/>
        <v>49</v>
      </c>
      <c r="N44" s="60">
        <f t="shared" si="2"/>
        <v>120</v>
      </c>
      <c r="O44" s="35">
        <v>25</v>
      </c>
      <c r="P44" s="35">
        <v>24</v>
      </c>
      <c r="Q44" s="35">
        <v>23</v>
      </c>
      <c r="R44" s="96">
        <f t="shared" si="3"/>
        <v>72</v>
      </c>
      <c r="S44" s="35">
        <v>24</v>
      </c>
      <c r="T44" s="35">
        <v>23</v>
      </c>
      <c r="U44" s="96">
        <f t="shared" si="4"/>
        <v>47</v>
      </c>
      <c r="V44" s="60">
        <f t="shared" si="5"/>
        <v>119</v>
      </c>
      <c r="W44" s="59">
        <f t="shared" si="6"/>
        <v>239</v>
      </c>
    </row>
    <row r="45" spans="1:23" ht="16" x14ac:dyDescent="0.2">
      <c r="A45" s="2">
        <v>295</v>
      </c>
      <c r="B45" s="2" t="s">
        <v>116</v>
      </c>
      <c r="C45" s="2" t="s">
        <v>117</v>
      </c>
      <c r="D45" s="98" t="s">
        <v>118</v>
      </c>
      <c r="E45" s="35"/>
      <c r="F45" s="4" t="s">
        <v>100</v>
      </c>
      <c r="G45" s="98">
        <v>24</v>
      </c>
      <c r="H45" s="98">
        <v>25</v>
      </c>
      <c r="I45" s="98">
        <v>24</v>
      </c>
      <c r="J45" s="96">
        <f t="shared" si="0"/>
        <v>73</v>
      </c>
      <c r="K45" s="35">
        <v>25</v>
      </c>
      <c r="L45" s="35">
        <v>24</v>
      </c>
      <c r="M45" s="96">
        <f t="shared" si="1"/>
        <v>49</v>
      </c>
      <c r="N45" s="60">
        <f t="shared" si="2"/>
        <v>122</v>
      </c>
      <c r="O45" s="35">
        <v>24</v>
      </c>
      <c r="P45" s="35">
        <v>23</v>
      </c>
      <c r="Q45" s="35">
        <v>25</v>
      </c>
      <c r="R45" s="96">
        <f t="shared" si="3"/>
        <v>72</v>
      </c>
      <c r="S45" s="35">
        <v>23</v>
      </c>
      <c r="T45" s="35">
        <v>22</v>
      </c>
      <c r="U45" s="96">
        <f t="shared" si="4"/>
        <v>45</v>
      </c>
      <c r="V45" s="60">
        <f t="shared" si="5"/>
        <v>117</v>
      </c>
      <c r="W45" s="59">
        <f t="shared" si="6"/>
        <v>239</v>
      </c>
    </row>
    <row r="46" spans="1:23" ht="16" x14ac:dyDescent="0.2">
      <c r="A46" s="2">
        <v>148</v>
      </c>
      <c r="B46" s="2" t="s">
        <v>119</v>
      </c>
      <c r="C46" s="2" t="s">
        <v>120</v>
      </c>
      <c r="D46" s="98" t="s">
        <v>121</v>
      </c>
      <c r="E46" s="35" t="s">
        <v>104</v>
      </c>
      <c r="F46" s="4" t="s">
        <v>122</v>
      </c>
      <c r="G46" s="98">
        <v>23</v>
      </c>
      <c r="H46" s="98">
        <v>22</v>
      </c>
      <c r="I46" s="98">
        <v>25</v>
      </c>
      <c r="J46" s="96">
        <f t="shared" si="0"/>
        <v>70</v>
      </c>
      <c r="K46" s="35">
        <v>22</v>
      </c>
      <c r="L46" s="35">
        <v>24</v>
      </c>
      <c r="M46" s="96">
        <f t="shared" si="1"/>
        <v>46</v>
      </c>
      <c r="N46" s="60">
        <f t="shared" si="2"/>
        <v>116</v>
      </c>
      <c r="O46" s="35">
        <v>24</v>
      </c>
      <c r="P46" s="35">
        <v>25</v>
      </c>
      <c r="Q46" s="35">
        <v>24</v>
      </c>
      <c r="R46" s="96">
        <f t="shared" si="3"/>
        <v>73</v>
      </c>
      <c r="S46" s="35">
        <v>24</v>
      </c>
      <c r="T46" s="35">
        <v>25</v>
      </c>
      <c r="U46" s="96">
        <f t="shared" si="4"/>
        <v>49</v>
      </c>
      <c r="V46" s="60">
        <f t="shared" si="5"/>
        <v>122</v>
      </c>
      <c r="W46" s="59">
        <f t="shared" si="6"/>
        <v>238</v>
      </c>
    </row>
    <row r="47" spans="1:23" ht="16" x14ac:dyDescent="0.2">
      <c r="A47" s="2">
        <v>314</v>
      </c>
      <c r="B47" s="2" t="s">
        <v>123</v>
      </c>
      <c r="C47" s="2" t="s">
        <v>124</v>
      </c>
      <c r="D47" s="98" t="s">
        <v>125</v>
      </c>
      <c r="E47" s="35" t="s">
        <v>125</v>
      </c>
      <c r="F47" s="4" t="s">
        <v>125</v>
      </c>
      <c r="G47" s="98">
        <v>25</v>
      </c>
      <c r="H47" s="98">
        <v>25</v>
      </c>
      <c r="I47" s="98">
        <v>24</v>
      </c>
      <c r="J47" s="96">
        <f t="shared" si="0"/>
        <v>74</v>
      </c>
      <c r="K47" s="35">
        <v>24</v>
      </c>
      <c r="L47" s="35">
        <v>24</v>
      </c>
      <c r="M47" s="96">
        <f t="shared" si="1"/>
        <v>48</v>
      </c>
      <c r="N47" s="60">
        <f t="shared" si="2"/>
        <v>122</v>
      </c>
      <c r="O47" s="35">
        <v>24</v>
      </c>
      <c r="P47" s="35">
        <v>23</v>
      </c>
      <c r="Q47" s="35">
        <v>23</v>
      </c>
      <c r="R47" s="96">
        <f t="shared" si="3"/>
        <v>70</v>
      </c>
      <c r="S47" s="35">
        <v>24</v>
      </c>
      <c r="T47" s="35">
        <v>22</v>
      </c>
      <c r="U47" s="96">
        <f t="shared" si="4"/>
        <v>46</v>
      </c>
      <c r="V47" s="60">
        <f t="shared" si="5"/>
        <v>116</v>
      </c>
      <c r="W47" s="59">
        <f t="shared" si="6"/>
        <v>238</v>
      </c>
    </row>
    <row r="48" spans="1:23" ht="16" x14ac:dyDescent="0.2">
      <c r="A48" s="2">
        <v>249</v>
      </c>
      <c r="B48" s="2" t="s">
        <v>126</v>
      </c>
      <c r="C48" s="2" t="s">
        <v>127</v>
      </c>
      <c r="D48" s="98" t="s">
        <v>128</v>
      </c>
      <c r="E48" s="35" t="s">
        <v>112</v>
      </c>
      <c r="F48" s="4" t="s">
        <v>122</v>
      </c>
      <c r="G48" s="98">
        <v>25</v>
      </c>
      <c r="H48" s="98">
        <v>24</v>
      </c>
      <c r="I48" s="98">
        <v>23</v>
      </c>
      <c r="J48" s="96">
        <f t="shared" si="0"/>
        <v>72</v>
      </c>
      <c r="K48" s="35">
        <v>22</v>
      </c>
      <c r="L48" s="35">
        <v>23</v>
      </c>
      <c r="M48" s="96">
        <f t="shared" si="1"/>
        <v>45</v>
      </c>
      <c r="N48" s="60">
        <f t="shared" si="2"/>
        <v>117</v>
      </c>
      <c r="O48" s="35">
        <v>24</v>
      </c>
      <c r="P48" s="35">
        <v>25</v>
      </c>
      <c r="Q48" s="35">
        <v>24</v>
      </c>
      <c r="R48" s="96">
        <f t="shared" si="3"/>
        <v>73</v>
      </c>
      <c r="S48" s="35">
        <v>22</v>
      </c>
      <c r="T48" s="35">
        <v>25</v>
      </c>
      <c r="U48" s="96">
        <f t="shared" si="4"/>
        <v>47</v>
      </c>
      <c r="V48" s="60">
        <f t="shared" si="5"/>
        <v>120</v>
      </c>
      <c r="W48" s="59">
        <f t="shared" si="6"/>
        <v>237</v>
      </c>
    </row>
    <row r="49" spans="1:23" ht="16" x14ac:dyDescent="0.2">
      <c r="A49" s="2">
        <v>113</v>
      </c>
      <c r="B49" s="2" t="s">
        <v>129</v>
      </c>
      <c r="C49" s="2" t="s">
        <v>130</v>
      </c>
      <c r="D49" s="98" t="s">
        <v>107</v>
      </c>
      <c r="E49" s="35" t="s">
        <v>112</v>
      </c>
      <c r="F49" s="4" t="s">
        <v>122</v>
      </c>
      <c r="G49" s="98">
        <v>25</v>
      </c>
      <c r="H49" s="98">
        <v>24</v>
      </c>
      <c r="I49" s="98">
        <v>25</v>
      </c>
      <c r="J49" s="96">
        <f t="shared" si="0"/>
        <v>74</v>
      </c>
      <c r="K49" s="35">
        <v>24</v>
      </c>
      <c r="L49" s="35">
        <v>23</v>
      </c>
      <c r="M49" s="96">
        <f t="shared" si="1"/>
        <v>47</v>
      </c>
      <c r="N49" s="60">
        <f t="shared" si="2"/>
        <v>121</v>
      </c>
      <c r="O49" s="35">
        <v>25</v>
      </c>
      <c r="P49" s="35">
        <v>22</v>
      </c>
      <c r="Q49" s="35">
        <v>24</v>
      </c>
      <c r="R49" s="96">
        <f t="shared" si="3"/>
        <v>71</v>
      </c>
      <c r="S49" s="35">
        <v>21</v>
      </c>
      <c r="T49" s="35">
        <v>23</v>
      </c>
      <c r="U49" s="96">
        <f t="shared" si="4"/>
        <v>44</v>
      </c>
      <c r="V49" s="60">
        <f t="shared" si="5"/>
        <v>115</v>
      </c>
      <c r="W49" s="59">
        <f t="shared" si="6"/>
        <v>236</v>
      </c>
    </row>
    <row r="50" spans="1:23" ht="16" x14ac:dyDescent="0.2">
      <c r="A50" s="2">
        <v>161</v>
      </c>
      <c r="B50" s="2" t="s">
        <v>131</v>
      </c>
      <c r="C50" s="2" t="s">
        <v>132</v>
      </c>
      <c r="D50" s="98" t="s">
        <v>133</v>
      </c>
      <c r="E50" s="35" t="s">
        <v>134</v>
      </c>
      <c r="F50" s="4" t="s">
        <v>135</v>
      </c>
      <c r="G50" s="98">
        <v>24</v>
      </c>
      <c r="H50" s="98">
        <v>24</v>
      </c>
      <c r="I50" s="98">
        <v>21</v>
      </c>
      <c r="J50" s="96">
        <f t="shared" si="0"/>
        <v>69</v>
      </c>
      <c r="K50" s="35">
        <v>24</v>
      </c>
      <c r="L50" s="35">
        <v>23</v>
      </c>
      <c r="M50" s="96">
        <f t="shared" si="1"/>
        <v>47</v>
      </c>
      <c r="N50" s="60">
        <f t="shared" si="2"/>
        <v>116</v>
      </c>
      <c r="O50" s="35">
        <v>24</v>
      </c>
      <c r="P50" s="35">
        <v>24</v>
      </c>
      <c r="Q50" s="35">
        <v>23</v>
      </c>
      <c r="R50" s="96">
        <f t="shared" si="3"/>
        <v>71</v>
      </c>
      <c r="S50" s="35">
        <v>24</v>
      </c>
      <c r="T50" s="35">
        <v>24</v>
      </c>
      <c r="U50" s="96">
        <f t="shared" si="4"/>
        <v>48</v>
      </c>
      <c r="V50" s="60">
        <f t="shared" si="5"/>
        <v>119</v>
      </c>
      <c r="W50" s="59">
        <f t="shared" si="6"/>
        <v>235</v>
      </c>
    </row>
    <row r="51" spans="1:23" ht="16" x14ac:dyDescent="0.2">
      <c r="A51" s="2">
        <v>194</v>
      </c>
      <c r="B51" s="2" t="s">
        <v>136</v>
      </c>
      <c r="C51" s="2" t="s">
        <v>137</v>
      </c>
      <c r="D51" s="98" t="s">
        <v>138</v>
      </c>
      <c r="E51" s="35"/>
      <c r="F51" s="4" t="s">
        <v>135</v>
      </c>
      <c r="G51" s="98">
        <v>23</v>
      </c>
      <c r="H51" s="98">
        <v>25</v>
      </c>
      <c r="I51" s="98">
        <v>23</v>
      </c>
      <c r="J51" s="96">
        <f t="shared" si="0"/>
        <v>71</v>
      </c>
      <c r="K51" s="35">
        <v>25</v>
      </c>
      <c r="L51" s="35">
        <v>23</v>
      </c>
      <c r="M51" s="96">
        <f t="shared" si="1"/>
        <v>48</v>
      </c>
      <c r="N51" s="60">
        <f t="shared" si="2"/>
        <v>119</v>
      </c>
      <c r="O51" s="35">
        <v>25</v>
      </c>
      <c r="P51" s="35">
        <v>23</v>
      </c>
      <c r="Q51" s="35">
        <v>22</v>
      </c>
      <c r="R51" s="96">
        <f t="shared" si="3"/>
        <v>70</v>
      </c>
      <c r="S51" s="35">
        <v>22</v>
      </c>
      <c r="T51" s="35">
        <v>24</v>
      </c>
      <c r="U51" s="96">
        <f t="shared" si="4"/>
        <v>46</v>
      </c>
      <c r="V51" s="60">
        <f t="shared" si="5"/>
        <v>116</v>
      </c>
      <c r="W51" s="59">
        <f t="shared" si="6"/>
        <v>235</v>
      </c>
    </row>
    <row r="52" spans="1:23" ht="16" x14ac:dyDescent="0.2">
      <c r="A52" s="2">
        <v>142</v>
      </c>
      <c r="B52" s="2" t="s">
        <v>139</v>
      </c>
      <c r="C52" s="2" t="s">
        <v>140</v>
      </c>
      <c r="D52" s="98" t="s">
        <v>141</v>
      </c>
      <c r="E52" s="35" t="s">
        <v>142</v>
      </c>
      <c r="F52" s="4" t="s">
        <v>135</v>
      </c>
      <c r="G52" s="98">
        <v>24</v>
      </c>
      <c r="H52" s="98">
        <v>22</v>
      </c>
      <c r="I52" s="98">
        <v>25</v>
      </c>
      <c r="J52" s="96">
        <f t="shared" si="0"/>
        <v>71</v>
      </c>
      <c r="K52" s="35">
        <v>23</v>
      </c>
      <c r="L52" s="35">
        <v>24</v>
      </c>
      <c r="M52" s="96">
        <f t="shared" si="1"/>
        <v>47</v>
      </c>
      <c r="N52" s="60">
        <f t="shared" si="2"/>
        <v>118</v>
      </c>
      <c r="O52" s="35">
        <v>24</v>
      </c>
      <c r="P52" s="35">
        <v>23</v>
      </c>
      <c r="Q52" s="35">
        <v>24</v>
      </c>
      <c r="R52" s="96">
        <f t="shared" si="3"/>
        <v>71</v>
      </c>
      <c r="S52" s="35">
        <v>23</v>
      </c>
      <c r="T52" s="35">
        <v>23</v>
      </c>
      <c r="U52" s="96">
        <f t="shared" si="4"/>
        <v>46</v>
      </c>
      <c r="V52" s="60">
        <f t="shared" si="5"/>
        <v>117</v>
      </c>
      <c r="W52" s="59">
        <f t="shared" si="6"/>
        <v>235</v>
      </c>
    </row>
    <row r="53" spans="1:23" ht="16" x14ac:dyDescent="0.2">
      <c r="A53" s="2">
        <v>207</v>
      </c>
      <c r="B53" s="2" t="s">
        <v>143</v>
      </c>
      <c r="C53" s="2" t="s">
        <v>144</v>
      </c>
      <c r="D53" s="98" t="s">
        <v>128</v>
      </c>
      <c r="E53" s="35" t="s">
        <v>112</v>
      </c>
      <c r="F53" s="4" t="s">
        <v>108</v>
      </c>
      <c r="G53" s="98">
        <v>24</v>
      </c>
      <c r="H53" s="98">
        <v>24</v>
      </c>
      <c r="I53" s="98">
        <v>25</v>
      </c>
      <c r="J53" s="96">
        <f t="shared" si="0"/>
        <v>73</v>
      </c>
      <c r="K53" s="35">
        <v>23</v>
      </c>
      <c r="L53" s="35">
        <v>23</v>
      </c>
      <c r="M53" s="96">
        <f t="shared" si="1"/>
        <v>46</v>
      </c>
      <c r="N53" s="60">
        <f t="shared" si="2"/>
        <v>119</v>
      </c>
      <c r="O53" s="35">
        <v>23</v>
      </c>
      <c r="P53" s="35">
        <v>24</v>
      </c>
      <c r="Q53" s="35">
        <v>24</v>
      </c>
      <c r="R53" s="96">
        <f t="shared" si="3"/>
        <v>71</v>
      </c>
      <c r="S53" s="35">
        <v>23</v>
      </c>
      <c r="T53" s="35">
        <v>22</v>
      </c>
      <c r="U53" s="96">
        <f t="shared" si="4"/>
        <v>45</v>
      </c>
      <c r="V53" s="60">
        <f t="shared" si="5"/>
        <v>116</v>
      </c>
      <c r="W53" s="59">
        <f t="shared" si="6"/>
        <v>235</v>
      </c>
    </row>
    <row r="54" spans="1:23" ht="16" x14ac:dyDescent="0.2">
      <c r="A54" s="2">
        <v>178</v>
      </c>
      <c r="B54" s="2" t="s">
        <v>145</v>
      </c>
      <c r="C54" s="2" t="s">
        <v>146</v>
      </c>
      <c r="D54" s="98" t="s">
        <v>147</v>
      </c>
      <c r="E54" s="35"/>
      <c r="F54" s="4" t="s">
        <v>108</v>
      </c>
      <c r="G54" s="98">
        <v>23</v>
      </c>
      <c r="H54" s="98">
        <v>21</v>
      </c>
      <c r="I54" s="98">
        <v>25</v>
      </c>
      <c r="J54" s="96">
        <f t="shared" si="0"/>
        <v>69</v>
      </c>
      <c r="K54" s="35">
        <v>22</v>
      </c>
      <c r="L54" s="35">
        <v>25</v>
      </c>
      <c r="M54" s="96">
        <f t="shared" si="1"/>
        <v>47</v>
      </c>
      <c r="N54" s="60">
        <f t="shared" si="2"/>
        <v>116</v>
      </c>
      <c r="O54" s="35">
        <v>25</v>
      </c>
      <c r="P54" s="35">
        <v>22</v>
      </c>
      <c r="Q54" s="35">
        <v>23</v>
      </c>
      <c r="R54" s="96">
        <f t="shared" si="3"/>
        <v>70</v>
      </c>
      <c r="S54" s="35">
        <v>23</v>
      </c>
      <c r="T54" s="35">
        <v>25</v>
      </c>
      <c r="U54" s="96">
        <f t="shared" si="4"/>
        <v>48</v>
      </c>
      <c r="V54" s="60">
        <f t="shared" si="5"/>
        <v>118</v>
      </c>
      <c r="W54" s="59">
        <f t="shared" si="6"/>
        <v>234</v>
      </c>
    </row>
    <row r="55" spans="1:23" ht="16" x14ac:dyDescent="0.2">
      <c r="A55" s="2">
        <v>225</v>
      </c>
      <c r="B55" s="2" t="s">
        <v>148</v>
      </c>
      <c r="C55" s="2" t="s">
        <v>149</v>
      </c>
      <c r="D55" s="98" t="s">
        <v>107</v>
      </c>
      <c r="E55" s="35" t="s">
        <v>104</v>
      </c>
      <c r="F55" s="4" t="s">
        <v>108</v>
      </c>
      <c r="G55" s="98">
        <v>24</v>
      </c>
      <c r="H55" s="98">
        <v>23</v>
      </c>
      <c r="I55" s="98">
        <v>24</v>
      </c>
      <c r="J55" s="96">
        <f t="shared" si="0"/>
        <v>71</v>
      </c>
      <c r="K55" s="35">
        <v>24</v>
      </c>
      <c r="L55" s="35">
        <v>22</v>
      </c>
      <c r="M55" s="96">
        <f t="shared" si="1"/>
        <v>46</v>
      </c>
      <c r="N55" s="60">
        <f t="shared" si="2"/>
        <v>117</v>
      </c>
      <c r="O55" s="35">
        <v>25</v>
      </c>
      <c r="P55" s="35">
        <v>24</v>
      </c>
      <c r="Q55" s="35">
        <v>21</v>
      </c>
      <c r="R55" s="96">
        <f t="shared" si="3"/>
        <v>70</v>
      </c>
      <c r="S55" s="35">
        <v>23</v>
      </c>
      <c r="T55" s="35">
        <v>24</v>
      </c>
      <c r="U55" s="96">
        <f t="shared" si="4"/>
        <v>47</v>
      </c>
      <c r="V55" s="60">
        <f t="shared" si="5"/>
        <v>117</v>
      </c>
      <c r="W55" s="59">
        <f t="shared" si="6"/>
        <v>234</v>
      </c>
    </row>
    <row r="56" spans="1:23" ht="16" x14ac:dyDescent="0.2">
      <c r="A56" s="2">
        <v>163</v>
      </c>
      <c r="B56" s="2" t="s">
        <v>150</v>
      </c>
      <c r="C56" s="2" t="s">
        <v>151</v>
      </c>
      <c r="D56" s="98" t="s">
        <v>115</v>
      </c>
      <c r="E56" s="35" t="s">
        <v>104</v>
      </c>
      <c r="F56" s="4" t="s">
        <v>122</v>
      </c>
      <c r="G56" s="98">
        <v>25</v>
      </c>
      <c r="H56" s="98">
        <v>22</v>
      </c>
      <c r="I56" s="98">
        <v>22</v>
      </c>
      <c r="J56" s="96">
        <f t="shared" si="0"/>
        <v>69</v>
      </c>
      <c r="K56" s="35">
        <v>24</v>
      </c>
      <c r="L56" s="35">
        <v>24</v>
      </c>
      <c r="M56" s="96">
        <f t="shared" si="1"/>
        <v>48</v>
      </c>
      <c r="N56" s="60">
        <f t="shared" si="2"/>
        <v>117</v>
      </c>
      <c r="O56" s="35">
        <v>23</v>
      </c>
      <c r="P56" s="35">
        <v>24</v>
      </c>
      <c r="Q56" s="35">
        <v>23</v>
      </c>
      <c r="R56" s="96">
        <f t="shared" si="3"/>
        <v>70</v>
      </c>
      <c r="S56" s="35">
        <v>24</v>
      </c>
      <c r="T56" s="35">
        <v>23</v>
      </c>
      <c r="U56" s="96">
        <f t="shared" si="4"/>
        <v>47</v>
      </c>
      <c r="V56" s="60">
        <f t="shared" si="5"/>
        <v>117</v>
      </c>
      <c r="W56" s="59">
        <f t="shared" si="6"/>
        <v>234</v>
      </c>
    </row>
    <row r="57" spans="1:23" ht="16" x14ac:dyDescent="0.2">
      <c r="A57" s="2">
        <v>109</v>
      </c>
      <c r="B57" s="2" t="s">
        <v>152</v>
      </c>
      <c r="C57" s="2" t="s">
        <v>153</v>
      </c>
      <c r="D57" s="98" t="s">
        <v>147</v>
      </c>
      <c r="E57" s="35" t="s">
        <v>112</v>
      </c>
      <c r="F57" s="4" t="s">
        <v>108</v>
      </c>
      <c r="G57" s="98">
        <v>23</v>
      </c>
      <c r="H57" s="98">
        <v>24</v>
      </c>
      <c r="I57" s="98">
        <v>23</v>
      </c>
      <c r="J57" s="96">
        <f t="shared" si="0"/>
        <v>70</v>
      </c>
      <c r="K57" s="35">
        <v>23</v>
      </c>
      <c r="L57" s="35">
        <v>24</v>
      </c>
      <c r="M57" s="96">
        <f t="shared" si="1"/>
        <v>47</v>
      </c>
      <c r="N57" s="60">
        <f t="shared" si="2"/>
        <v>117</v>
      </c>
      <c r="O57" s="35">
        <v>25</v>
      </c>
      <c r="P57" s="35">
        <v>25</v>
      </c>
      <c r="Q57" s="35">
        <v>22</v>
      </c>
      <c r="R57" s="96">
        <f t="shared" si="3"/>
        <v>72</v>
      </c>
      <c r="S57" s="35">
        <v>23</v>
      </c>
      <c r="T57" s="35">
        <v>22</v>
      </c>
      <c r="U57" s="96">
        <f t="shared" si="4"/>
        <v>45</v>
      </c>
      <c r="V57" s="60">
        <f t="shared" si="5"/>
        <v>117</v>
      </c>
      <c r="W57" s="59">
        <f t="shared" si="6"/>
        <v>234</v>
      </c>
    </row>
    <row r="58" spans="1:23" ht="16" x14ac:dyDescent="0.2">
      <c r="A58" s="2">
        <v>177</v>
      </c>
      <c r="B58" s="2" t="s">
        <v>154</v>
      </c>
      <c r="C58" s="2" t="s">
        <v>155</v>
      </c>
      <c r="D58" s="98" t="s">
        <v>147</v>
      </c>
      <c r="E58" s="35"/>
      <c r="F58" s="4" t="s">
        <v>100</v>
      </c>
      <c r="G58" s="98">
        <v>25</v>
      </c>
      <c r="H58" s="98">
        <v>25</v>
      </c>
      <c r="I58" s="98">
        <v>22</v>
      </c>
      <c r="J58" s="96">
        <f t="shared" si="0"/>
        <v>72</v>
      </c>
      <c r="K58" s="35">
        <v>24</v>
      </c>
      <c r="L58" s="35">
        <v>24</v>
      </c>
      <c r="M58" s="96">
        <f t="shared" si="1"/>
        <v>48</v>
      </c>
      <c r="N58" s="60">
        <f t="shared" si="2"/>
        <v>120</v>
      </c>
      <c r="O58" s="35">
        <v>22</v>
      </c>
      <c r="P58" s="35">
        <v>24</v>
      </c>
      <c r="Q58" s="35">
        <v>24</v>
      </c>
      <c r="R58" s="96">
        <f t="shared" si="3"/>
        <v>70</v>
      </c>
      <c r="S58" s="35">
        <v>22</v>
      </c>
      <c r="T58" s="35">
        <v>22</v>
      </c>
      <c r="U58" s="96">
        <f t="shared" si="4"/>
        <v>44</v>
      </c>
      <c r="V58" s="60">
        <f t="shared" si="5"/>
        <v>114</v>
      </c>
      <c r="W58" s="59">
        <f t="shared" si="6"/>
        <v>234</v>
      </c>
    </row>
    <row r="59" spans="1:23" ht="16" x14ac:dyDescent="0.2">
      <c r="A59" s="2">
        <v>112</v>
      </c>
      <c r="B59" s="2" t="s">
        <v>156</v>
      </c>
      <c r="C59" s="2" t="s">
        <v>157</v>
      </c>
      <c r="D59" s="98" t="s">
        <v>158</v>
      </c>
      <c r="E59" s="35"/>
      <c r="F59" s="4" t="s">
        <v>108</v>
      </c>
      <c r="G59" s="98">
        <v>25</v>
      </c>
      <c r="H59" s="98">
        <v>24</v>
      </c>
      <c r="I59" s="98">
        <v>25</v>
      </c>
      <c r="J59" s="96">
        <f t="shared" si="0"/>
        <v>74</v>
      </c>
      <c r="K59" s="35">
        <v>23</v>
      </c>
      <c r="L59" s="35">
        <v>24</v>
      </c>
      <c r="M59" s="96">
        <f t="shared" si="1"/>
        <v>47</v>
      </c>
      <c r="N59" s="60">
        <f t="shared" si="2"/>
        <v>121</v>
      </c>
      <c r="O59" s="35">
        <v>21</v>
      </c>
      <c r="P59" s="35">
        <v>23</v>
      </c>
      <c r="Q59" s="35">
        <v>24</v>
      </c>
      <c r="R59" s="96">
        <f t="shared" si="3"/>
        <v>68</v>
      </c>
      <c r="S59" s="35">
        <v>23</v>
      </c>
      <c r="T59" s="35">
        <v>21</v>
      </c>
      <c r="U59" s="96">
        <f t="shared" si="4"/>
        <v>44</v>
      </c>
      <c r="V59" s="60">
        <f t="shared" si="5"/>
        <v>112</v>
      </c>
      <c r="W59" s="59">
        <f t="shared" si="6"/>
        <v>233</v>
      </c>
    </row>
    <row r="60" spans="1:23" ht="16" x14ac:dyDescent="0.2">
      <c r="A60" s="2">
        <v>247</v>
      </c>
      <c r="B60" s="2" t="s">
        <v>159</v>
      </c>
      <c r="C60" s="2" t="s">
        <v>160</v>
      </c>
      <c r="D60" s="98" t="s">
        <v>161</v>
      </c>
      <c r="E60" s="35"/>
      <c r="F60" s="4" t="s">
        <v>100</v>
      </c>
      <c r="G60" s="98">
        <v>22</v>
      </c>
      <c r="H60" s="98">
        <v>22</v>
      </c>
      <c r="I60" s="98">
        <v>21</v>
      </c>
      <c r="J60" s="96">
        <f t="shared" si="0"/>
        <v>65</v>
      </c>
      <c r="K60" s="35">
        <v>24</v>
      </c>
      <c r="L60" s="35">
        <v>23</v>
      </c>
      <c r="M60" s="96">
        <f t="shared" si="1"/>
        <v>47</v>
      </c>
      <c r="N60" s="60">
        <f t="shared" si="2"/>
        <v>112</v>
      </c>
      <c r="O60" s="35">
        <v>24</v>
      </c>
      <c r="P60" s="35">
        <v>23</v>
      </c>
      <c r="Q60" s="35">
        <v>25</v>
      </c>
      <c r="R60" s="96">
        <f t="shared" si="3"/>
        <v>72</v>
      </c>
      <c r="S60" s="35">
        <v>24</v>
      </c>
      <c r="T60" s="35">
        <v>24</v>
      </c>
      <c r="U60" s="96">
        <f t="shared" si="4"/>
        <v>48</v>
      </c>
      <c r="V60" s="60">
        <f t="shared" si="5"/>
        <v>120</v>
      </c>
      <c r="W60" s="59">
        <f t="shared" si="6"/>
        <v>232</v>
      </c>
    </row>
    <row r="61" spans="1:23" ht="16" x14ac:dyDescent="0.2">
      <c r="A61" s="2">
        <v>189</v>
      </c>
      <c r="B61" s="2" t="s">
        <v>162</v>
      </c>
      <c r="C61" s="2" t="s">
        <v>163</v>
      </c>
      <c r="D61" s="98" t="s">
        <v>164</v>
      </c>
      <c r="E61" s="35"/>
      <c r="F61" s="4" t="s">
        <v>135</v>
      </c>
      <c r="G61" s="98">
        <v>23</v>
      </c>
      <c r="H61" s="98">
        <v>24</v>
      </c>
      <c r="I61" s="98">
        <v>24</v>
      </c>
      <c r="J61" s="96">
        <f t="shared" si="0"/>
        <v>71</v>
      </c>
      <c r="K61" s="35">
        <v>21</v>
      </c>
      <c r="L61" s="35">
        <v>23</v>
      </c>
      <c r="M61" s="96">
        <f t="shared" si="1"/>
        <v>44</v>
      </c>
      <c r="N61" s="60">
        <f t="shared" si="2"/>
        <v>115</v>
      </c>
      <c r="O61" s="35">
        <v>25</v>
      </c>
      <c r="P61" s="35">
        <v>24</v>
      </c>
      <c r="Q61" s="35">
        <v>21</v>
      </c>
      <c r="R61" s="96">
        <f t="shared" si="3"/>
        <v>70</v>
      </c>
      <c r="S61" s="35">
        <v>23</v>
      </c>
      <c r="T61" s="35">
        <v>24</v>
      </c>
      <c r="U61" s="96">
        <f t="shared" si="4"/>
        <v>47</v>
      </c>
      <c r="V61" s="60">
        <f t="shared" si="5"/>
        <v>117</v>
      </c>
      <c r="W61" s="59">
        <f t="shared" si="6"/>
        <v>232</v>
      </c>
    </row>
    <row r="62" spans="1:23" ht="16" x14ac:dyDescent="0.2">
      <c r="A62" s="2">
        <v>127</v>
      </c>
      <c r="B62" s="2" t="s">
        <v>165</v>
      </c>
      <c r="C62" s="2" t="s">
        <v>166</v>
      </c>
      <c r="D62" s="98" t="s">
        <v>121</v>
      </c>
      <c r="E62" s="35" t="s">
        <v>142</v>
      </c>
      <c r="F62" s="4" t="s">
        <v>135</v>
      </c>
      <c r="G62" s="98">
        <v>23</v>
      </c>
      <c r="H62" s="98">
        <v>24</v>
      </c>
      <c r="I62" s="98">
        <v>23</v>
      </c>
      <c r="J62" s="96">
        <f t="shared" si="0"/>
        <v>70</v>
      </c>
      <c r="K62" s="35">
        <v>24</v>
      </c>
      <c r="L62" s="35">
        <v>22</v>
      </c>
      <c r="M62" s="96">
        <f t="shared" si="1"/>
        <v>46</v>
      </c>
      <c r="N62" s="60">
        <f t="shared" si="2"/>
        <v>116</v>
      </c>
      <c r="O62" s="35">
        <v>24</v>
      </c>
      <c r="P62" s="35">
        <v>23</v>
      </c>
      <c r="Q62" s="35">
        <v>23</v>
      </c>
      <c r="R62" s="96">
        <f t="shared" si="3"/>
        <v>70</v>
      </c>
      <c r="S62" s="35">
        <v>22</v>
      </c>
      <c r="T62" s="35">
        <v>24</v>
      </c>
      <c r="U62" s="96">
        <f t="shared" si="4"/>
        <v>46</v>
      </c>
      <c r="V62" s="60">
        <f t="shared" si="5"/>
        <v>116</v>
      </c>
      <c r="W62" s="59">
        <f t="shared" si="6"/>
        <v>232</v>
      </c>
    </row>
    <row r="63" spans="1:23" ht="16" x14ac:dyDescent="0.2">
      <c r="A63" s="2">
        <v>320</v>
      </c>
      <c r="B63" s="2" t="s">
        <v>167</v>
      </c>
      <c r="C63" s="2" t="s">
        <v>168</v>
      </c>
      <c r="D63" s="98" t="s">
        <v>147</v>
      </c>
      <c r="E63" s="35"/>
      <c r="F63" s="4" t="s">
        <v>100</v>
      </c>
      <c r="G63" s="98">
        <v>25</v>
      </c>
      <c r="H63" s="98">
        <v>23</v>
      </c>
      <c r="I63" s="98">
        <v>24</v>
      </c>
      <c r="J63" s="96">
        <f t="shared" si="0"/>
        <v>72</v>
      </c>
      <c r="K63" s="35">
        <v>25</v>
      </c>
      <c r="L63" s="35">
        <v>25</v>
      </c>
      <c r="M63" s="96">
        <f t="shared" si="1"/>
        <v>50</v>
      </c>
      <c r="N63" s="60">
        <f t="shared" si="2"/>
        <v>122</v>
      </c>
      <c r="O63" s="35">
        <v>21</v>
      </c>
      <c r="P63" s="35">
        <v>20</v>
      </c>
      <c r="Q63" s="35">
        <v>25</v>
      </c>
      <c r="R63" s="96">
        <f t="shared" si="3"/>
        <v>66</v>
      </c>
      <c r="S63" s="35">
        <v>23</v>
      </c>
      <c r="T63" s="35">
        <v>21</v>
      </c>
      <c r="U63" s="96">
        <f t="shared" si="4"/>
        <v>44</v>
      </c>
      <c r="V63" s="60">
        <f t="shared" si="5"/>
        <v>110</v>
      </c>
      <c r="W63" s="59">
        <f t="shared" si="6"/>
        <v>232</v>
      </c>
    </row>
    <row r="64" spans="1:23" ht="16" x14ac:dyDescent="0.2">
      <c r="A64" s="2">
        <v>147</v>
      </c>
      <c r="B64" s="2" t="s">
        <v>119</v>
      </c>
      <c r="C64" s="2" t="s">
        <v>169</v>
      </c>
      <c r="D64" s="98" t="s">
        <v>121</v>
      </c>
      <c r="E64" s="35"/>
      <c r="F64" s="4" t="s">
        <v>122</v>
      </c>
      <c r="G64" s="98">
        <v>24</v>
      </c>
      <c r="H64" s="98">
        <v>21</v>
      </c>
      <c r="I64" s="98">
        <v>20</v>
      </c>
      <c r="J64" s="96">
        <f t="shared" si="0"/>
        <v>65</v>
      </c>
      <c r="K64" s="35">
        <v>23</v>
      </c>
      <c r="L64" s="35">
        <v>25</v>
      </c>
      <c r="M64" s="96">
        <f t="shared" si="1"/>
        <v>48</v>
      </c>
      <c r="N64" s="60">
        <f t="shared" si="2"/>
        <v>113</v>
      </c>
      <c r="O64" s="35">
        <v>21</v>
      </c>
      <c r="P64" s="35">
        <v>24</v>
      </c>
      <c r="Q64" s="35">
        <v>25</v>
      </c>
      <c r="R64" s="96">
        <f t="shared" si="3"/>
        <v>70</v>
      </c>
      <c r="S64" s="35">
        <v>23</v>
      </c>
      <c r="T64" s="35">
        <v>25</v>
      </c>
      <c r="U64" s="96">
        <f t="shared" si="4"/>
        <v>48</v>
      </c>
      <c r="V64" s="60">
        <f t="shared" si="5"/>
        <v>118</v>
      </c>
      <c r="W64" s="59">
        <f t="shared" si="6"/>
        <v>231</v>
      </c>
    </row>
    <row r="65" spans="1:23" ht="16" x14ac:dyDescent="0.2">
      <c r="A65" s="2">
        <v>120</v>
      </c>
      <c r="B65" s="2" t="s">
        <v>170</v>
      </c>
      <c r="C65" s="2" t="s">
        <v>171</v>
      </c>
      <c r="D65" s="98" t="s">
        <v>161</v>
      </c>
      <c r="E65" s="35" t="s">
        <v>142</v>
      </c>
      <c r="F65" s="4" t="s">
        <v>108</v>
      </c>
      <c r="G65" s="98">
        <v>22</v>
      </c>
      <c r="H65" s="98">
        <v>24</v>
      </c>
      <c r="I65" s="98">
        <v>23</v>
      </c>
      <c r="J65" s="96">
        <f t="shared" si="0"/>
        <v>69</v>
      </c>
      <c r="K65" s="35">
        <v>23</v>
      </c>
      <c r="L65" s="35">
        <v>24</v>
      </c>
      <c r="M65" s="96">
        <f t="shared" si="1"/>
        <v>47</v>
      </c>
      <c r="N65" s="60">
        <f t="shared" si="2"/>
        <v>116</v>
      </c>
      <c r="O65" s="35">
        <v>25</v>
      </c>
      <c r="P65" s="35">
        <v>24</v>
      </c>
      <c r="Q65" s="35">
        <v>24</v>
      </c>
      <c r="R65" s="96">
        <f t="shared" si="3"/>
        <v>73</v>
      </c>
      <c r="S65" s="35">
        <v>22</v>
      </c>
      <c r="T65" s="35">
        <v>20</v>
      </c>
      <c r="U65" s="96">
        <f t="shared" si="4"/>
        <v>42</v>
      </c>
      <c r="V65" s="60">
        <f t="shared" si="5"/>
        <v>115</v>
      </c>
      <c r="W65" s="59">
        <f t="shared" si="6"/>
        <v>231</v>
      </c>
    </row>
    <row r="66" spans="1:23" ht="16" x14ac:dyDescent="0.2">
      <c r="A66" s="2">
        <v>254</v>
      </c>
      <c r="B66" s="2" t="s">
        <v>172</v>
      </c>
      <c r="C66" s="2" t="s">
        <v>173</v>
      </c>
      <c r="D66" s="98" t="s">
        <v>164</v>
      </c>
      <c r="E66" s="35" t="s">
        <v>112</v>
      </c>
      <c r="F66" s="4" t="s">
        <v>122</v>
      </c>
      <c r="G66" s="98">
        <v>23</v>
      </c>
      <c r="H66" s="98">
        <v>23</v>
      </c>
      <c r="I66" s="98">
        <v>23</v>
      </c>
      <c r="J66" s="96">
        <f t="shared" si="0"/>
        <v>69</v>
      </c>
      <c r="K66" s="35">
        <v>25</v>
      </c>
      <c r="L66" s="35">
        <v>21</v>
      </c>
      <c r="M66" s="96">
        <f t="shared" si="1"/>
        <v>46</v>
      </c>
      <c r="N66" s="60">
        <f t="shared" si="2"/>
        <v>115</v>
      </c>
      <c r="O66" s="35">
        <v>20</v>
      </c>
      <c r="P66" s="35">
        <v>24</v>
      </c>
      <c r="Q66" s="35">
        <v>23</v>
      </c>
      <c r="R66" s="96">
        <f t="shared" si="3"/>
        <v>67</v>
      </c>
      <c r="S66" s="35">
        <v>25</v>
      </c>
      <c r="T66" s="35">
        <v>23</v>
      </c>
      <c r="U66" s="96">
        <f t="shared" si="4"/>
        <v>48</v>
      </c>
      <c r="V66" s="60">
        <f t="shared" si="5"/>
        <v>115</v>
      </c>
      <c r="W66" s="59">
        <f t="shared" si="6"/>
        <v>230</v>
      </c>
    </row>
    <row r="67" spans="1:23" ht="16" x14ac:dyDescent="0.2">
      <c r="A67" s="2">
        <v>180</v>
      </c>
      <c r="B67" s="2" t="s">
        <v>174</v>
      </c>
      <c r="C67" s="2" t="s">
        <v>175</v>
      </c>
      <c r="D67" s="98" t="s">
        <v>99</v>
      </c>
      <c r="E67" s="35"/>
      <c r="F67" s="4" t="s">
        <v>100</v>
      </c>
      <c r="G67" s="98">
        <v>18</v>
      </c>
      <c r="H67" s="98">
        <v>23</v>
      </c>
      <c r="I67" s="98">
        <v>24</v>
      </c>
      <c r="J67" s="96">
        <f t="shared" si="0"/>
        <v>65</v>
      </c>
      <c r="K67" s="35">
        <v>22</v>
      </c>
      <c r="L67" s="35">
        <v>24</v>
      </c>
      <c r="M67" s="96">
        <f t="shared" si="1"/>
        <v>46</v>
      </c>
      <c r="N67" s="60">
        <f t="shared" si="2"/>
        <v>111</v>
      </c>
      <c r="O67" s="35">
        <v>24</v>
      </c>
      <c r="P67" s="35">
        <v>22</v>
      </c>
      <c r="Q67" s="35">
        <v>23</v>
      </c>
      <c r="R67" s="96">
        <f t="shared" si="3"/>
        <v>69</v>
      </c>
      <c r="S67" s="35">
        <v>25</v>
      </c>
      <c r="T67" s="35">
        <v>24</v>
      </c>
      <c r="U67" s="96">
        <f t="shared" si="4"/>
        <v>49</v>
      </c>
      <c r="V67" s="60">
        <f t="shared" si="5"/>
        <v>118</v>
      </c>
      <c r="W67" s="59">
        <f t="shared" si="6"/>
        <v>229</v>
      </c>
    </row>
    <row r="68" spans="1:23" ht="16" x14ac:dyDescent="0.2">
      <c r="A68" s="2">
        <v>331</v>
      </c>
      <c r="B68" s="2" t="s">
        <v>176</v>
      </c>
      <c r="C68" s="2" t="s">
        <v>177</v>
      </c>
      <c r="D68" s="98" t="s">
        <v>161</v>
      </c>
      <c r="E68" s="35" t="s">
        <v>178</v>
      </c>
      <c r="F68" s="4" t="s">
        <v>135</v>
      </c>
      <c r="G68" s="98">
        <v>22</v>
      </c>
      <c r="H68" s="98">
        <v>23</v>
      </c>
      <c r="I68" s="98">
        <v>24</v>
      </c>
      <c r="J68" s="96">
        <f t="shared" si="0"/>
        <v>69</v>
      </c>
      <c r="K68" s="35">
        <v>25</v>
      </c>
      <c r="L68" s="35">
        <v>25</v>
      </c>
      <c r="M68" s="96">
        <f t="shared" si="1"/>
        <v>50</v>
      </c>
      <c r="N68" s="60">
        <f t="shared" si="2"/>
        <v>119</v>
      </c>
      <c r="O68" s="35">
        <v>21</v>
      </c>
      <c r="P68" s="35">
        <v>24</v>
      </c>
      <c r="Q68" s="35">
        <v>25</v>
      </c>
      <c r="R68" s="96">
        <f t="shared" si="3"/>
        <v>70</v>
      </c>
      <c r="S68" s="35">
        <v>22</v>
      </c>
      <c r="T68" s="35">
        <v>18</v>
      </c>
      <c r="U68" s="96">
        <f t="shared" si="4"/>
        <v>40</v>
      </c>
      <c r="V68" s="60">
        <f t="shared" si="5"/>
        <v>110</v>
      </c>
      <c r="W68" s="59">
        <f t="shared" si="6"/>
        <v>229</v>
      </c>
    </row>
    <row r="69" spans="1:23" ht="16" x14ac:dyDescent="0.2">
      <c r="A69" s="2">
        <v>264</v>
      </c>
      <c r="B69" s="2" t="s">
        <v>179</v>
      </c>
      <c r="C69" s="2" t="s">
        <v>180</v>
      </c>
      <c r="D69" s="98" t="s">
        <v>181</v>
      </c>
      <c r="E69" s="35"/>
      <c r="F69" s="4" t="s">
        <v>182</v>
      </c>
      <c r="G69" s="98">
        <v>23</v>
      </c>
      <c r="H69" s="98">
        <v>21</v>
      </c>
      <c r="I69" s="98">
        <v>23</v>
      </c>
      <c r="J69" s="96">
        <f t="shared" si="0"/>
        <v>67</v>
      </c>
      <c r="K69" s="35">
        <v>21</v>
      </c>
      <c r="L69" s="35">
        <v>24</v>
      </c>
      <c r="M69" s="96">
        <f t="shared" si="1"/>
        <v>45</v>
      </c>
      <c r="N69" s="60">
        <f t="shared" si="2"/>
        <v>112</v>
      </c>
      <c r="O69" s="35">
        <v>22</v>
      </c>
      <c r="P69" s="35">
        <v>23</v>
      </c>
      <c r="Q69" s="35">
        <v>23</v>
      </c>
      <c r="R69" s="96">
        <f t="shared" si="3"/>
        <v>68</v>
      </c>
      <c r="S69" s="35">
        <v>24</v>
      </c>
      <c r="T69" s="35">
        <v>24</v>
      </c>
      <c r="U69" s="96">
        <f t="shared" si="4"/>
        <v>48</v>
      </c>
      <c r="V69" s="60">
        <f t="shared" si="5"/>
        <v>116</v>
      </c>
      <c r="W69" s="59">
        <f t="shared" si="6"/>
        <v>228</v>
      </c>
    </row>
    <row r="70" spans="1:23" ht="16" x14ac:dyDescent="0.2">
      <c r="A70" s="2">
        <v>281</v>
      </c>
      <c r="B70" s="2" t="s">
        <v>183</v>
      </c>
      <c r="C70" s="2" t="s">
        <v>184</v>
      </c>
      <c r="D70" s="98" t="s">
        <v>138</v>
      </c>
      <c r="E70" s="35" t="s">
        <v>112</v>
      </c>
      <c r="F70" s="4" t="s">
        <v>185</v>
      </c>
      <c r="G70" s="98">
        <v>22</v>
      </c>
      <c r="H70" s="98">
        <v>23</v>
      </c>
      <c r="I70" s="98">
        <v>22</v>
      </c>
      <c r="J70" s="96">
        <f t="shared" si="0"/>
        <v>67</v>
      </c>
      <c r="K70" s="35">
        <v>23</v>
      </c>
      <c r="L70" s="35">
        <v>22</v>
      </c>
      <c r="M70" s="96">
        <f t="shared" si="1"/>
        <v>45</v>
      </c>
      <c r="N70" s="60">
        <f t="shared" si="2"/>
        <v>112</v>
      </c>
      <c r="O70" s="35">
        <v>23</v>
      </c>
      <c r="P70" s="35">
        <v>22</v>
      </c>
      <c r="Q70" s="35">
        <v>24</v>
      </c>
      <c r="R70" s="96">
        <f t="shared" si="3"/>
        <v>69</v>
      </c>
      <c r="S70" s="35">
        <v>23</v>
      </c>
      <c r="T70" s="35">
        <v>24</v>
      </c>
      <c r="U70" s="96">
        <f t="shared" si="4"/>
        <v>47</v>
      </c>
      <c r="V70" s="60">
        <f t="shared" si="5"/>
        <v>116</v>
      </c>
      <c r="W70" s="59">
        <f t="shared" si="6"/>
        <v>228</v>
      </c>
    </row>
    <row r="71" spans="1:23" ht="16" x14ac:dyDescent="0.2">
      <c r="A71" s="2">
        <v>101</v>
      </c>
      <c r="B71" s="2" t="s">
        <v>186</v>
      </c>
      <c r="C71" s="2" t="s">
        <v>187</v>
      </c>
      <c r="D71" s="98" t="s">
        <v>188</v>
      </c>
      <c r="E71" s="35" t="s">
        <v>112</v>
      </c>
      <c r="F71" s="4" t="s">
        <v>122</v>
      </c>
      <c r="G71" s="98">
        <v>18</v>
      </c>
      <c r="H71" s="98">
        <v>25</v>
      </c>
      <c r="I71" s="98">
        <v>24</v>
      </c>
      <c r="J71" s="96">
        <f t="shared" si="0"/>
        <v>67</v>
      </c>
      <c r="K71" s="35">
        <v>24</v>
      </c>
      <c r="L71" s="35">
        <v>24</v>
      </c>
      <c r="M71" s="96">
        <f t="shared" si="1"/>
        <v>48</v>
      </c>
      <c r="N71" s="60">
        <f t="shared" si="2"/>
        <v>115</v>
      </c>
      <c r="O71" s="35">
        <v>24</v>
      </c>
      <c r="P71" s="35">
        <v>23</v>
      </c>
      <c r="Q71" s="35">
        <v>21</v>
      </c>
      <c r="R71" s="96">
        <f t="shared" si="3"/>
        <v>68</v>
      </c>
      <c r="S71" s="35">
        <v>22</v>
      </c>
      <c r="T71" s="35">
        <v>23</v>
      </c>
      <c r="U71" s="96">
        <f t="shared" si="4"/>
        <v>45</v>
      </c>
      <c r="V71" s="60">
        <f t="shared" si="5"/>
        <v>113</v>
      </c>
      <c r="W71" s="59">
        <f t="shared" si="6"/>
        <v>228</v>
      </c>
    </row>
    <row r="72" spans="1:23" ht="16" x14ac:dyDescent="0.2">
      <c r="A72" s="2">
        <v>218</v>
      </c>
      <c r="B72" s="2" t="s">
        <v>189</v>
      </c>
      <c r="C72" s="2" t="s">
        <v>190</v>
      </c>
      <c r="D72" s="98" t="s">
        <v>191</v>
      </c>
      <c r="E72" s="35" t="s">
        <v>112</v>
      </c>
      <c r="F72" s="4" t="s">
        <v>100</v>
      </c>
      <c r="G72" s="98">
        <v>23</v>
      </c>
      <c r="H72" s="98">
        <v>24</v>
      </c>
      <c r="I72" s="98">
        <v>24</v>
      </c>
      <c r="J72" s="96">
        <f t="shared" ref="J72:J103" si="7">SUM(G72:I72)</f>
        <v>71</v>
      </c>
      <c r="K72" s="35">
        <v>25</v>
      </c>
      <c r="L72" s="35">
        <v>23</v>
      </c>
      <c r="M72" s="96">
        <f t="shared" ref="M72:M103" si="8">SUM(K72:L72)</f>
        <v>48</v>
      </c>
      <c r="N72" s="60">
        <f t="shared" ref="N72:N103" si="9">SUM(J72,M72)</f>
        <v>119</v>
      </c>
      <c r="O72" s="35">
        <v>22</v>
      </c>
      <c r="P72" s="35">
        <v>23</v>
      </c>
      <c r="Q72" s="35">
        <v>20</v>
      </c>
      <c r="R72" s="96">
        <f t="shared" ref="R72:R103" si="10">SUM(O72:Q72)</f>
        <v>65</v>
      </c>
      <c r="S72" s="35">
        <v>23</v>
      </c>
      <c r="T72" s="35">
        <v>21</v>
      </c>
      <c r="U72" s="96">
        <f t="shared" ref="U72:U103" si="11">SUM(S72:T72)</f>
        <v>44</v>
      </c>
      <c r="V72" s="60">
        <f t="shared" ref="V72:V103" si="12">SUM(R72,U72)</f>
        <v>109</v>
      </c>
      <c r="W72" s="59">
        <f t="shared" ref="W72:W103" si="13">SUM(N72,V72)</f>
        <v>228</v>
      </c>
    </row>
    <row r="73" spans="1:23" ht="16" x14ac:dyDescent="0.2">
      <c r="A73" s="2">
        <v>106</v>
      </c>
      <c r="B73" s="2" t="s">
        <v>192</v>
      </c>
      <c r="C73" s="2" t="s">
        <v>193</v>
      </c>
      <c r="D73" s="98" t="s">
        <v>194</v>
      </c>
      <c r="E73" s="35" t="s">
        <v>195</v>
      </c>
      <c r="F73" s="4" t="s">
        <v>196</v>
      </c>
      <c r="G73" s="98">
        <v>22</v>
      </c>
      <c r="H73" s="98">
        <v>24</v>
      </c>
      <c r="I73" s="98">
        <v>23</v>
      </c>
      <c r="J73" s="96">
        <f t="shared" si="7"/>
        <v>69</v>
      </c>
      <c r="K73" s="35">
        <v>23</v>
      </c>
      <c r="L73" s="35">
        <v>20</v>
      </c>
      <c r="M73" s="96">
        <f t="shared" si="8"/>
        <v>43</v>
      </c>
      <c r="N73" s="60">
        <f t="shared" si="9"/>
        <v>112</v>
      </c>
      <c r="O73" s="35">
        <v>23</v>
      </c>
      <c r="P73" s="35">
        <v>24</v>
      </c>
      <c r="Q73" s="35">
        <v>21</v>
      </c>
      <c r="R73" s="96">
        <f t="shared" si="10"/>
        <v>68</v>
      </c>
      <c r="S73" s="35">
        <v>24</v>
      </c>
      <c r="T73" s="35">
        <v>23</v>
      </c>
      <c r="U73" s="96">
        <f t="shared" si="11"/>
        <v>47</v>
      </c>
      <c r="V73" s="60">
        <f t="shared" si="12"/>
        <v>115</v>
      </c>
      <c r="W73" s="59">
        <f t="shared" si="13"/>
        <v>227</v>
      </c>
    </row>
    <row r="74" spans="1:23" ht="16" x14ac:dyDescent="0.2">
      <c r="A74" s="2">
        <v>200</v>
      </c>
      <c r="B74" s="2" t="s">
        <v>197</v>
      </c>
      <c r="C74" s="2" t="s">
        <v>198</v>
      </c>
      <c r="D74" s="98" t="s">
        <v>133</v>
      </c>
      <c r="E74" s="35" t="s">
        <v>104</v>
      </c>
      <c r="F74" s="4" t="s">
        <v>122</v>
      </c>
      <c r="G74" s="98">
        <v>22</v>
      </c>
      <c r="H74" s="98">
        <v>22</v>
      </c>
      <c r="I74" s="98">
        <v>24</v>
      </c>
      <c r="J74" s="96">
        <f t="shared" si="7"/>
        <v>68</v>
      </c>
      <c r="K74" s="35">
        <v>23</v>
      </c>
      <c r="L74" s="35">
        <v>24</v>
      </c>
      <c r="M74" s="96">
        <f t="shared" si="8"/>
        <v>47</v>
      </c>
      <c r="N74" s="60">
        <f t="shared" si="9"/>
        <v>115</v>
      </c>
      <c r="O74" s="35">
        <v>22</v>
      </c>
      <c r="P74" s="35">
        <v>21</v>
      </c>
      <c r="Q74" s="35">
        <v>23</v>
      </c>
      <c r="R74" s="96">
        <f t="shared" si="10"/>
        <v>66</v>
      </c>
      <c r="S74" s="35">
        <v>24</v>
      </c>
      <c r="T74" s="35">
        <v>22</v>
      </c>
      <c r="U74" s="96">
        <f t="shared" si="11"/>
        <v>46</v>
      </c>
      <c r="V74" s="60">
        <f t="shared" si="12"/>
        <v>112</v>
      </c>
      <c r="W74" s="59">
        <f t="shared" si="13"/>
        <v>227</v>
      </c>
    </row>
    <row r="75" spans="1:23" ht="16" x14ac:dyDescent="0.2">
      <c r="A75" s="2">
        <v>265</v>
      </c>
      <c r="B75" s="2" t="s">
        <v>199</v>
      </c>
      <c r="C75" s="2" t="s">
        <v>200</v>
      </c>
      <c r="D75" s="98" t="s">
        <v>128</v>
      </c>
      <c r="E75" s="35" t="s">
        <v>178</v>
      </c>
      <c r="F75" s="4" t="s">
        <v>135</v>
      </c>
      <c r="G75" s="98">
        <v>19</v>
      </c>
      <c r="H75" s="98">
        <v>24</v>
      </c>
      <c r="I75" s="98">
        <v>21</v>
      </c>
      <c r="J75" s="96">
        <f t="shared" si="7"/>
        <v>64</v>
      </c>
      <c r="K75" s="35">
        <v>24</v>
      </c>
      <c r="L75" s="35">
        <v>21</v>
      </c>
      <c r="M75" s="96">
        <f t="shared" si="8"/>
        <v>45</v>
      </c>
      <c r="N75" s="60">
        <f t="shared" si="9"/>
        <v>109</v>
      </c>
      <c r="O75" s="35">
        <v>25</v>
      </c>
      <c r="P75" s="35">
        <v>24</v>
      </c>
      <c r="Q75" s="35">
        <v>25</v>
      </c>
      <c r="R75" s="96">
        <f t="shared" si="10"/>
        <v>74</v>
      </c>
      <c r="S75" s="35">
        <v>21</v>
      </c>
      <c r="T75" s="35">
        <v>22</v>
      </c>
      <c r="U75" s="96">
        <f t="shared" si="11"/>
        <v>43</v>
      </c>
      <c r="V75" s="60">
        <f t="shared" si="12"/>
        <v>117</v>
      </c>
      <c r="W75" s="59">
        <f t="shared" si="13"/>
        <v>226</v>
      </c>
    </row>
    <row r="76" spans="1:23" ht="16" x14ac:dyDescent="0.2">
      <c r="A76" s="2">
        <v>124</v>
      </c>
      <c r="B76" s="2" t="s">
        <v>201</v>
      </c>
      <c r="C76" s="2" t="s">
        <v>202</v>
      </c>
      <c r="D76" s="98" t="s">
        <v>128</v>
      </c>
      <c r="E76" s="35" t="s">
        <v>195</v>
      </c>
      <c r="F76" s="4" t="s">
        <v>104</v>
      </c>
      <c r="G76" s="98">
        <v>25</v>
      </c>
      <c r="H76" s="98">
        <v>23</v>
      </c>
      <c r="I76" s="98">
        <v>23</v>
      </c>
      <c r="J76" s="96">
        <f t="shared" si="7"/>
        <v>71</v>
      </c>
      <c r="K76" s="35">
        <v>21</v>
      </c>
      <c r="L76" s="35">
        <v>23</v>
      </c>
      <c r="M76" s="96">
        <f t="shared" si="8"/>
        <v>44</v>
      </c>
      <c r="N76" s="60">
        <f t="shared" si="9"/>
        <v>115</v>
      </c>
      <c r="O76" s="35">
        <v>24</v>
      </c>
      <c r="P76" s="35">
        <v>20</v>
      </c>
      <c r="Q76" s="35">
        <v>21</v>
      </c>
      <c r="R76" s="96">
        <f t="shared" si="10"/>
        <v>65</v>
      </c>
      <c r="S76" s="35">
        <v>22</v>
      </c>
      <c r="T76" s="35">
        <v>23</v>
      </c>
      <c r="U76" s="96">
        <f t="shared" si="11"/>
        <v>45</v>
      </c>
      <c r="V76" s="60">
        <f t="shared" si="12"/>
        <v>110</v>
      </c>
      <c r="W76" s="59">
        <f t="shared" si="13"/>
        <v>225</v>
      </c>
    </row>
    <row r="77" spans="1:23" ht="16" x14ac:dyDescent="0.2">
      <c r="A77" s="2">
        <v>192</v>
      </c>
      <c r="B77" s="2" t="s">
        <v>203</v>
      </c>
      <c r="C77" s="2" t="s">
        <v>204</v>
      </c>
      <c r="D77" s="98" t="s">
        <v>161</v>
      </c>
      <c r="E77" s="35" t="s">
        <v>112</v>
      </c>
      <c r="F77" s="4" t="s">
        <v>122</v>
      </c>
      <c r="G77" s="98">
        <v>23</v>
      </c>
      <c r="H77" s="98">
        <v>23</v>
      </c>
      <c r="I77" s="98">
        <v>24</v>
      </c>
      <c r="J77" s="96">
        <f t="shared" si="7"/>
        <v>70</v>
      </c>
      <c r="K77" s="35">
        <v>22</v>
      </c>
      <c r="L77" s="35">
        <v>25</v>
      </c>
      <c r="M77" s="96">
        <f t="shared" si="8"/>
        <v>47</v>
      </c>
      <c r="N77" s="60">
        <f t="shared" si="9"/>
        <v>117</v>
      </c>
      <c r="O77" s="35">
        <v>20</v>
      </c>
      <c r="P77" s="35">
        <v>23</v>
      </c>
      <c r="Q77" s="35">
        <v>21</v>
      </c>
      <c r="R77" s="96">
        <f t="shared" si="10"/>
        <v>64</v>
      </c>
      <c r="S77" s="35">
        <v>22</v>
      </c>
      <c r="T77" s="35">
        <v>22</v>
      </c>
      <c r="U77" s="96">
        <f t="shared" si="11"/>
        <v>44</v>
      </c>
      <c r="V77" s="60">
        <f t="shared" si="12"/>
        <v>108</v>
      </c>
      <c r="W77" s="59">
        <f t="shared" si="13"/>
        <v>225</v>
      </c>
    </row>
    <row r="78" spans="1:23" ht="16" x14ac:dyDescent="0.2">
      <c r="A78" s="2">
        <v>199</v>
      </c>
      <c r="B78" s="2" t="s">
        <v>205</v>
      </c>
      <c r="C78" s="2" t="s">
        <v>190</v>
      </c>
      <c r="D78" s="98" t="s">
        <v>115</v>
      </c>
      <c r="E78" s="35" t="s">
        <v>142</v>
      </c>
      <c r="F78" s="4" t="s">
        <v>135</v>
      </c>
      <c r="G78" s="98">
        <v>20</v>
      </c>
      <c r="H78" s="98">
        <v>24</v>
      </c>
      <c r="I78" s="98">
        <v>22</v>
      </c>
      <c r="J78" s="96">
        <f t="shared" si="7"/>
        <v>66</v>
      </c>
      <c r="K78" s="35">
        <v>24</v>
      </c>
      <c r="L78" s="35">
        <v>25</v>
      </c>
      <c r="M78" s="96">
        <f t="shared" si="8"/>
        <v>49</v>
      </c>
      <c r="N78" s="60">
        <f t="shared" si="9"/>
        <v>115</v>
      </c>
      <c r="O78" s="35">
        <v>20</v>
      </c>
      <c r="P78" s="35">
        <v>21</v>
      </c>
      <c r="Q78" s="35">
        <v>22</v>
      </c>
      <c r="R78" s="96">
        <f t="shared" si="10"/>
        <v>63</v>
      </c>
      <c r="S78" s="35">
        <v>23</v>
      </c>
      <c r="T78" s="35">
        <v>22</v>
      </c>
      <c r="U78" s="96">
        <f t="shared" si="11"/>
        <v>45</v>
      </c>
      <c r="V78" s="60">
        <f t="shared" si="12"/>
        <v>108</v>
      </c>
      <c r="W78" s="59">
        <f t="shared" si="13"/>
        <v>223</v>
      </c>
    </row>
    <row r="79" spans="1:23" ht="16" x14ac:dyDescent="0.2">
      <c r="A79" s="2">
        <v>195</v>
      </c>
      <c r="B79" s="2" t="s">
        <v>206</v>
      </c>
      <c r="C79" s="2" t="s">
        <v>207</v>
      </c>
      <c r="D79" s="98" t="s">
        <v>181</v>
      </c>
      <c r="E79" s="35" t="s">
        <v>195</v>
      </c>
      <c r="F79" s="4" t="s">
        <v>135</v>
      </c>
      <c r="G79" s="98">
        <v>25</v>
      </c>
      <c r="H79" s="98">
        <v>23</v>
      </c>
      <c r="I79" s="98">
        <v>23</v>
      </c>
      <c r="J79" s="96">
        <f t="shared" si="7"/>
        <v>71</v>
      </c>
      <c r="K79" s="35">
        <v>22</v>
      </c>
      <c r="L79" s="35">
        <v>20</v>
      </c>
      <c r="M79" s="96">
        <f t="shared" si="8"/>
        <v>42</v>
      </c>
      <c r="N79" s="60">
        <f t="shared" si="9"/>
        <v>113</v>
      </c>
      <c r="O79" s="35">
        <v>23</v>
      </c>
      <c r="P79" s="35">
        <v>23</v>
      </c>
      <c r="Q79" s="35">
        <v>24</v>
      </c>
      <c r="R79" s="96">
        <f t="shared" si="10"/>
        <v>70</v>
      </c>
      <c r="S79" s="35">
        <v>22</v>
      </c>
      <c r="T79" s="35">
        <v>18</v>
      </c>
      <c r="U79" s="96">
        <f t="shared" si="11"/>
        <v>40</v>
      </c>
      <c r="V79" s="60">
        <f t="shared" si="12"/>
        <v>110</v>
      </c>
      <c r="W79" s="59">
        <f t="shared" si="13"/>
        <v>223</v>
      </c>
    </row>
    <row r="80" spans="1:23" ht="16" x14ac:dyDescent="0.2">
      <c r="A80" s="2">
        <v>318</v>
      </c>
      <c r="B80" s="2" t="s">
        <v>208</v>
      </c>
      <c r="C80" s="2" t="s">
        <v>209</v>
      </c>
      <c r="D80" s="98" t="s">
        <v>125</v>
      </c>
      <c r="E80" s="35" t="s">
        <v>125</v>
      </c>
      <c r="F80" s="4" t="s">
        <v>125</v>
      </c>
      <c r="G80" s="98">
        <v>22</v>
      </c>
      <c r="H80" s="98">
        <v>19</v>
      </c>
      <c r="I80" s="98">
        <v>18</v>
      </c>
      <c r="J80" s="96">
        <f t="shared" si="7"/>
        <v>59</v>
      </c>
      <c r="K80" s="35">
        <v>22</v>
      </c>
      <c r="L80" s="35">
        <v>24</v>
      </c>
      <c r="M80" s="96">
        <f t="shared" si="8"/>
        <v>46</v>
      </c>
      <c r="N80" s="60">
        <f t="shared" si="9"/>
        <v>105</v>
      </c>
      <c r="O80" s="35">
        <v>22</v>
      </c>
      <c r="P80" s="35">
        <v>25</v>
      </c>
      <c r="Q80" s="35">
        <v>24</v>
      </c>
      <c r="R80" s="96">
        <f t="shared" si="10"/>
        <v>71</v>
      </c>
      <c r="S80" s="35">
        <v>22</v>
      </c>
      <c r="T80" s="35">
        <v>24</v>
      </c>
      <c r="U80" s="96">
        <f t="shared" si="11"/>
        <v>46</v>
      </c>
      <c r="V80" s="60">
        <f t="shared" si="12"/>
        <v>117</v>
      </c>
      <c r="W80" s="59">
        <f t="shared" si="13"/>
        <v>222</v>
      </c>
    </row>
    <row r="81" spans="1:23" ht="16" x14ac:dyDescent="0.2">
      <c r="A81" s="2">
        <v>193</v>
      </c>
      <c r="B81" s="2" t="s">
        <v>210</v>
      </c>
      <c r="C81" s="2" t="s">
        <v>211</v>
      </c>
      <c r="D81" s="98" t="s">
        <v>161</v>
      </c>
      <c r="E81" s="35" t="s">
        <v>212</v>
      </c>
      <c r="F81" s="4" t="s">
        <v>135</v>
      </c>
      <c r="G81" s="98">
        <v>23</v>
      </c>
      <c r="H81" s="98">
        <v>22</v>
      </c>
      <c r="I81" s="98">
        <v>23</v>
      </c>
      <c r="J81" s="96">
        <f t="shared" si="7"/>
        <v>68</v>
      </c>
      <c r="K81" s="35">
        <v>23</v>
      </c>
      <c r="L81" s="35">
        <v>23</v>
      </c>
      <c r="M81" s="96">
        <f t="shared" si="8"/>
        <v>46</v>
      </c>
      <c r="N81" s="60">
        <f t="shared" si="9"/>
        <v>114</v>
      </c>
      <c r="O81" s="35">
        <v>21</v>
      </c>
      <c r="P81" s="35">
        <v>20</v>
      </c>
      <c r="Q81" s="35">
        <v>23</v>
      </c>
      <c r="R81" s="96">
        <f t="shared" si="10"/>
        <v>64</v>
      </c>
      <c r="S81" s="35">
        <v>21</v>
      </c>
      <c r="T81" s="35">
        <v>23</v>
      </c>
      <c r="U81" s="96">
        <f t="shared" si="11"/>
        <v>44</v>
      </c>
      <c r="V81" s="60">
        <f t="shared" si="12"/>
        <v>108</v>
      </c>
      <c r="W81" s="59">
        <f t="shared" si="13"/>
        <v>222</v>
      </c>
    </row>
    <row r="82" spans="1:23" ht="16" x14ac:dyDescent="0.2">
      <c r="A82" s="2">
        <v>299</v>
      </c>
      <c r="B82" s="2" t="s">
        <v>213</v>
      </c>
      <c r="C82" s="2" t="s">
        <v>214</v>
      </c>
      <c r="D82" s="98" t="s">
        <v>121</v>
      </c>
      <c r="E82" s="35" t="s">
        <v>112</v>
      </c>
      <c r="F82" s="4" t="s">
        <v>196</v>
      </c>
      <c r="G82" s="98">
        <v>23</v>
      </c>
      <c r="H82" s="98">
        <v>23</v>
      </c>
      <c r="I82" s="98">
        <v>21</v>
      </c>
      <c r="J82" s="96">
        <f t="shared" si="7"/>
        <v>67</v>
      </c>
      <c r="K82" s="35">
        <v>24</v>
      </c>
      <c r="L82" s="35">
        <v>24</v>
      </c>
      <c r="M82" s="96">
        <f t="shared" si="8"/>
        <v>48</v>
      </c>
      <c r="N82" s="60">
        <f t="shared" si="9"/>
        <v>115</v>
      </c>
      <c r="O82" s="35">
        <v>17</v>
      </c>
      <c r="P82" s="35">
        <v>22</v>
      </c>
      <c r="Q82" s="35">
        <v>22</v>
      </c>
      <c r="R82" s="96">
        <f t="shared" si="10"/>
        <v>61</v>
      </c>
      <c r="S82" s="35">
        <v>24</v>
      </c>
      <c r="T82" s="35">
        <v>22</v>
      </c>
      <c r="U82" s="96">
        <f t="shared" si="11"/>
        <v>46</v>
      </c>
      <c r="V82" s="60">
        <f t="shared" si="12"/>
        <v>107</v>
      </c>
      <c r="W82" s="59">
        <f t="shared" si="13"/>
        <v>222</v>
      </c>
    </row>
    <row r="83" spans="1:23" ht="16" x14ac:dyDescent="0.2">
      <c r="A83" s="2">
        <v>260</v>
      </c>
      <c r="B83" s="2" t="s">
        <v>215</v>
      </c>
      <c r="C83" s="2" t="s">
        <v>216</v>
      </c>
      <c r="D83" s="98" t="s">
        <v>217</v>
      </c>
      <c r="E83" s="35" t="s">
        <v>195</v>
      </c>
      <c r="F83" s="4" t="s">
        <v>122</v>
      </c>
      <c r="G83" s="98">
        <v>23</v>
      </c>
      <c r="H83" s="98">
        <v>23</v>
      </c>
      <c r="I83" s="98">
        <v>25</v>
      </c>
      <c r="J83" s="96">
        <f t="shared" si="7"/>
        <v>71</v>
      </c>
      <c r="K83" s="35">
        <v>22</v>
      </c>
      <c r="L83" s="35">
        <v>22</v>
      </c>
      <c r="M83" s="96">
        <f t="shared" si="8"/>
        <v>44</v>
      </c>
      <c r="N83" s="60">
        <f t="shared" si="9"/>
        <v>115</v>
      </c>
      <c r="O83" s="35">
        <v>20</v>
      </c>
      <c r="P83" s="35">
        <v>21</v>
      </c>
      <c r="Q83" s="35">
        <v>25</v>
      </c>
      <c r="R83" s="96">
        <f t="shared" si="10"/>
        <v>66</v>
      </c>
      <c r="S83" s="35">
        <v>22</v>
      </c>
      <c r="T83" s="35">
        <v>19</v>
      </c>
      <c r="U83" s="96">
        <f t="shared" si="11"/>
        <v>41</v>
      </c>
      <c r="V83" s="60">
        <f t="shared" si="12"/>
        <v>107</v>
      </c>
      <c r="W83" s="59">
        <f t="shared" si="13"/>
        <v>222</v>
      </c>
    </row>
    <row r="84" spans="1:23" ht="16" x14ac:dyDescent="0.2">
      <c r="A84" s="2">
        <v>126</v>
      </c>
      <c r="B84" s="2" t="s">
        <v>218</v>
      </c>
      <c r="C84" s="2" t="s">
        <v>219</v>
      </c>
      <c r="D84" s="98" t="s">
        <v>220</v>
      </c>
      <c r="E84" s="35" t="s">
        <v>142</v>
      </c>
      <c r="F84" s="4" t="s">
        <v>122</v>
      </c>
      <c r="G84" s="98">
        <v>23</v>
      </c>
      <c r="H84" s="98">
        <v>22</v>
      </c>
      <c r="I84" s="98">
        <v>22</v>
      </c>
      <c r="J84" s="96">
        <f t="shared" si="7"/>
        <v>67</v>
      </c>
      <c r="K84" s="35">
        <v>22</v>
      </c>
      <c r="L84" s="35">
        <v>24</v>
      </c>
      <c r="M84" s="96">
        <f t="shared" si="8"/>
        <v>46</v>
      </c>
      <c r="N84" s="60">
        <f t="shared" si="9"/>
        <v>113</v>
      </c>
      <c r="O84" s="35">
        <v>21</v>
      </c>
      <c r="P84" s="35">
        <v>19</v>
      </c>
      <c r="Q84" s="35">
        <v>21</v>
      </c>
      <c r="R84" s="96">
        <f t="shared" si="10"/>
        <v>61</v>
      </c>
      <c r="S84" s="35">
        <v>23</v>
      </c>
      <c r="T84" s="35">
        <v>24</v>
      </c>
      <c r="U84" s="96">
        <f t="shared" si="11"/>
        <v>47</v>
      </c>
      <c r="V84" s="60">
        <f t="shared" si="12"/>
        <v>108</v>
      </c>
      <c r="W84" s="59">
        <f t="shared" si="13"/>
        <v>221</v>
      </c>
    </row>
    <row r="85" spans="1:23" ht="16" x14ac:dyDescent="0.2">
      <c r="A85" s="2">
        <v>300</v>
      </c>
      <c r="B85" s="2" t="s">
        <v>221</v>
      </c>
      <c r="C85" s="2" t="s">
        <v>222</v>
      </c>
      <c r="D85" s="98" t="s">
        <v>128</v>
      </c>
      <c r="E85" s="35" t="s">
        <v>104</v>
      </c>
      <c r="F85" s="4" t="s">
        <v>196</v>
      </c>
      <c r="G85" s="98">
        <v>21</v>
      </c>
      <c r="H85" s="98">
        <v>19</v>
      </c>
      <c r="I85" s="98">
        <v>21</v>
      </c>
      <c r="J85" s="96">
        <f t="shared" si="7"/>
        <v>61</v>
      </c>
      <c r="K85" s="35">
        <v>23</v>
      </c>
      <c r="L85" s="35">
        <v>24</v>
      </c>
      <c r="M85" s="96">
        <f t="shared" si="8"/>
        <v>47</v>
      </c>
      <c r="N85" s="60">
        <f t="shared" si="9"/>
        <v>108</v>
      </c>
      <c r="O85" s="35">
        <v>25</v>
      </c>
      <c r="P85" s="35">
        <v>22</v>
      </c>
      <c r="Q85" s="35">
        <v>20</v>
      </c>
      <c r="R85" s="96">
        <f t="shared" si="10"/>
        <v>67</v>
      </c>
      <c r="S85" s="35">
        <v>22</v>
      </c>
      <c r="T85" s="35">
        <v>24</v>
      </c>
      <c r="U85" s="96">
        <f t="shared" si="11"/>
        <v>46</v>
      </c>
      <c r="V85" s="60">
        <f t="shared" si="12"/>
        <v>113</v>
      </c>
      <c r="W85" s="59">
        <f t="shared" si="13"/>
        <v>221</v>
      </c>
    </row>
    <row r="86" spans="1:23" ht="16" x14ac:dyDescent="0.2">
      <c r="A86" s="2">
        <v>122</v>
      </c>
      <c r="B86" s="2" t="s">
        <v>223</v>
      </c>
      <c r="C86" s="2" t="s">
        <v>224</v>
      </c>
      <c r="D86" s="98" t="s">
        <v>141</v>
      </c>
      <c r="E86" s="35" t="s">
        <v>142</v>
      </c>
      <c r="F86" s="4" t="s">
        <v>108</v>
      </c>
      <c r="G86" s="98">
        <v>24</v>
      </c>
      <c r="H86" s="98">
        <v>20</v>
      </c>
      <c r="I86" s="98">
        <v>22</v>
      </c>
      <c r="J86" s="96">
        <f t="shared" si="7"/>
        <v>66</v>
      </c>
      <c r="K86" s="35">
        <v>24</v>
      </c>
      <c r="L86" s="35">
        <v>21</v>
      </c>
      <c r="M86" s="96">
        <f t="shared" si="8"/>
        <v>45</v>
      </c>
      <c r="N86" s="60">
        <f t="shared" si="9"/>
        <v>111</v>
      </c>
      <c r="O86" s="35">
        <v>21</v>
      </c>
      <c r="P86" s="35">
        <v>24</v>
      </c>
      <c r="Q86" s="35">
        <v>20</v>
      </c>
      <c r="R86" s="96">
        <f t="shared" si="10"/>
        <v>65</v>
      </c>
      <c r="S86" s="35">
        <v>21</v>
      </c>
      <c r="T86" s="35">
        <v>24</v>
      </c>
      <c r="U86" s="96">
        <f t="shared" si="11"/>
        <v>45</v>
      </c>
      <c r="V86" s="60">
        <f t="shared" si="12"/>
        <v>110</v>
      </c>
      <c r="W86" s="59">
        <f t="shared" si="13"/>
        <v>221</v>
      </c>
    </row>
    <row r="87" spans="1:23" ht="16" x14ac:dyDescent="0.2">
      <c r="A87" s="2">
        <v>286</v>
      </c>
      <c r="B87" s="2" t="s">
        <v>225</v>
      </c>
      <c r="C87" s="2" t="s">
        <v>226</v>
      </c>
      <c r="D87" s="98" t="s">
        <v>121</v>
      </c>
      <c r="E87" s="35"/>
      <c r="F87" s="4" t="s">
        <v>135</v>
      </c>
      <c r="G87" s="98">
        <v>21</v>
      </c>
      <c r="H87" s="98">
        <v>22</v>
      </c>
      <c r="I87" s="98">
        <v>20</v>
      </c>
      <c r="J87" s="96">
        <f t="shared" si="7"/>
        <v>63</v>
      </c>
      <c r="K87" s="35">
        <v>24</v>
      </c>
      <c r="L87" s="35">
        <v>22</v>
      </c>
      <c r="M87" s="96">
        <f t="shared" si="8"/>
        <v>46</v>
      </c>
      <c r="N87" s="60">
        <f t="shared" si="9"/>
        <v>109</v>
      </c>
      <c r="O87" s="35">
        <v>25</v>
      </c>
      <c r="P87" s="35">
        <v>20</v>
      </c>
      <c r="Q87" s="35">
        <v>22</v>
      </c>
      <c r="R87" s="96">
        <f t="shared" si="10"/>
        <v>67</v>
      </c>
      <c r="S87" s="35">
        <v>22</v>
      </c>
      <c r="T87" s="35">
        <v>23</v>
      </c>
      <c r="U87" s="96">
        <f t="shared" si="11"/>
        <v>45</v>
      </c>
      <c r="V87" s="60">
        <f t="shared" si="12"/>
        <v>112</v>
      </c>
      <c r="W87" s="59">
        <f t="shared" si="13"/>
        <v>221</v>
      </c>
    </row>
    <row r="88" spans="1:23" ht="16" x14ac:dyDescent="0.2">
      <c r="A88" s="2">
        <v>219</v>
      </c>
      <c r="B88" s="2" t="s">
        <v>227</v>
      </c>
      <c r="C88" s="2" t="s">
        <v>171</v>
      </c>
      <c r="D88" s="98" t="s">
        <v>228</v>
      </c>
      <c r="E88" s="35" t="s">
        <v>142</v>
      </c>
      <c r="F88" s="4" t="s">
        <v>104</v>
      </c>
      <c r="G88" s="98">
        <v>23</v>
      </c>
      <c r="H88" s="98">
        <v>23</v>
      </c>
      <c r="I88" s="98">
        <v>24</v>
      </c>
      <c r="J88" s="96">
        <f t="shared" si="7"/>
        <v>70</v>
      </c>
      <c r="K88" s="35">
        <v>23</v>
      </c>
      <c r="L88" s="35">
        <v>22</v>
      </c>
      <c r="M88" s="96">
        <f t="shared" si="8"/>
        <v>45</v>
      </c>
      <c r="N88" s="60">
        <f t="shared" si="9"/>
        <v>115</v>
      </c>
      <c r="O88" s="35">
        <v>22</v>
      </c>
      <c r="P88" s="35">
        <v>19</v>
      </c>
      <c r="Q88" s="35">
        <v>22</v>
      </c>
      <c r="R88" s="96">
        <f t="shared" si="10"/>
        <v>63</v>
      </c>
      <c r="S88" s="35">
        <v>21</v>
      </c>
      <c r="T88" s="35">
        <v>22</v>
      </c>
      <c r="U88" s="96">
        <f t="shared" si="11"/>
        <v>43</v>
      </c>
      <c r="V88" s="60">
        <f t="shared" si="12"/>
        <v>106</v>
      </c>
      <c r="W88" s="59">
        <f t="shared" si="13"/>
        <v>221</v>
      </c>
    </row>
    <row r="89" spans="1:23" ht="16" x14ac:dyDescent="0.2">
      <c r="A89" s="2">
        <v>284</v>
      </c>
      <c r="B89" s="2" t="s">
        <v>229</v>
      </c>
      <c r="C89" s="2" t="s">
        <v>230</v>
      </c>
      <c r="D89" s="98" t="s">
        <v>121</v>
      </c>
      <c r="E89" s="35" t="s">
        <v>142</v>
      </c>
      <c r="F89" s="4" t="s">
        <v>122</v>
      </c>
      <c r="G89" s="98">
        <v>20</v>
      </c>
      <c r="H89" s="98">
        <v>23</v>
      </c>
      <c r="I89" s="98">
        <v>22</v>
      </c>
      <c r="J89" s="96">
        <f t="shared" si="7"/>
        <v>65</v>
      </c>
      <c r="K89" s="35">
        <v>23</v>
      </c>
      <c r="L89" s="35">
        <v>23</v>
      </c>
      <c r="M89" s="96">
        <f t="shared" si="8"/>
        <v>46</v>
      </c>
      <c r="N89" s="60">
        <f t="shared" si="9"/>
        <v>111</v>
      </c>
      <c r="O89" s="35">
        <v>23</v>
      </c>
      <c r="P89" s="35">
        <v>23</v>
      </c>
      <c r="Q89" s="35">
        <v>23</v>
      </c>
      <c r="R89" s="96">
        <f t="shared" si="10"/>
        <v>69</v>
      </c>
      <c r="S89" s="35">
        <v>22</v>
      </c>
      <c r="T89" s="35">
        <v>19</v>
      </c>
      <c r="U89" s="96">
        <f t="shared" si="11"/>
        <v>41</v>
      </c>
      <c r="V89" s="60">
        <f t="shared" si="12"/>
        <v>110</v>
      </c>
      <c r="W89" s="59">
        <f t="shared" si="13"/>
        <v>221</v>
      </c>
    </row>
    <row r="90" spans="1:23" ht="16" x14ac:dyDescent="0.2">
      <c r="A90" s="2">
        <v>336</v>
      </c>
      <c r="B90" s="2" t="s">
        <v>231</v>
      </c>
      <c r="C90" s="2" t="s">
        <v>232</v>
      </c>
      <c r="D90" s="98" t="s">
        <v>107</v>
      </c>
      <c r="E90" s="35" t="s">
        <v>142</v>
      </c>
      <c r="F90" s="4" t="s">
        <v>135</v>
      </c>
      <c r="G90" s="98">
        <v>23</v>
      </c>
      <c r="H90" s="98">
        <v>21</v>
      </c>
      <c r="I90" s="98">
        <v>20</v>
      </c>
      <c r="J90" s="96">
        <f t="shared" si="7"/>
        <v>64</v>
      </c>
      <c r="K90" s="35">
        <v>22</v>
      </c>
      <c r="L90" s="35">
        <v>20</v>
      </c>
      <c r="M90" s="96">
        <f t="shared" si="8"/>
        <v>42</v>
      </c>
      <c r="N90" s="60">
        <f t="shared" si="9"/>
        <v>106</v>
      </c>
      <c r="O90" s="35">
        <v>23</v>
      </c>
      <c r="P90" s="35">
        <v>23</v>
      </c>
      <c r="Q90" s="35">
        <v>23</v>
      </c>
      <c r="R90" s="96">
        <f t="shared" si="10"/>
        <v>69</v>
      </c>
      <c r="S90" s="35">
        <v>21</v>
      </c>
      <c r="T90" s="35">
        <v>23</v>
      </c>
      <c r="U90" s="96">
        <f t="shared" si="11"/>
        <v>44</v>
      </c>
      <c r="V90" s="60">
        <f t="shared" si="12"/>
        <v>113</v>
      </c>
      <c r="W90" s="59">
        <f t="shared" si="13"/>
        <v>219</v>
      </c>
    </row>
    <row r="91" spans="1:23" ht="16" x14ac:dyDescent="0.2">
      <c r="A91" s="2">
        <v>237</v>
      </c>
      <c r="B91" s="2" t="s">
        <v>233</v>
      </c>
      <c r="C91" s="2" t="s">
        <v>234</v>
      </c>
      <c r="D91" s="98" t="s">
        <v>161</v>
      </c>
      <c r="E91" s="35" t="s">
        <v>112</v>
      </c>
      <c r="F91" s="4" t="s">
        <v>100</v>
      </c>
      <c r="G91" s="98">
        <v>23</v>
      </c>
      <c r="H91" s="98">
        <v>21</v>
      </c>
      <c r="I91" s="98">
        <v>22</v>
      </c>
      <c r="J91" s="96">
        <f t="shared" si="7"/>
        <v>66</v>
      </c>
      <c r="K91" s="35">
        <v>22</v>
      </c>
      <c r="L91" s="35">
        <v>21</v>
      </c>
      <c r="M91" s="96">
        <f t="shared" si="8"/>
        <v>43</v>
      </c>
      <c r="N91" s="60">
        <f t="shared" si="9"/>
        <v>109</v>
      </c>
      <c r="O91" s="35">
        <v>22</v>
      </c>
      <c r="P91" s="35">
        <v>18</v>
      </c>
      <c r="Q91" s="35">
        <v>23</v>
      </c>
      <c r="R91" s="96">
        <f t="shared" si="10"/>
        <v>63</v>
      </c>
      <c r="S91" s="35">
        <v>22</v>
      </c>
      <c r="T91" s="35">
        <v>24</v>
      </c>
      <c r="U91" s="96">
        <f t="shared" si="11"/>
        <v>46</v>
      </c>
      <c r="V91" s="60">
        <f t="shared" si="12"/>
        <v>109</v>
      </c>
      <c r="W91" s="59">
        <f t="shared" si="13"/>
        <v>218</v>
      </c>
    </row>
    <row r="92" spans="1:23" ht="16" x14ac:dyDescent="0.2">
      <c r="A92" s="2">
        <v>186</v>
      </c>
      <c r="B92" s="2" t="s">
        <v>235</v>
      </c>
      <c r="C92" s="2" t="s">
        <v>236</v>
      </c>
      <c r="D92" s="98" t="s">
        <v>138</v>
      </c>
      <c r="E92" s="35" t="s">
        <v>112</v>
      </c>
      <c r="F92" s="4" t="s">
        <v>135</v>
      </c>
      <c r="G92" s="98">
        <v>23</v>
      </c>
      <c r="H92" s="98">
        <v>21</v>
      </c>
      <c r="I92" s="98">
        <v>24</v>
      </c>
      <c r="J92" s="96">
        <f t="shared" si="7"/>
        <v>68</v>
      </c>
      <c r="K92" s="35">
        <v>21</v>
      </c>
      <c r="L92" s="35">
        <v>23</v>
      </c>
      <c r="M92" s="96">
        <f t="shared" si="8"/>
        <v>44</v>
      </c>
      <c r="N92" s="60">
        <f t="shared" si="9"/>
        <v>112</v>
      </c>
      <c r="O92" s="35">
        <v>23</v>
      </c>
      <c r="P92" s="35">
        <v>20</v>
      </c>
      <c r="Q92" s="35">
        <v>20</v>
      </c>
      <c r="R92" s="96">
        <f t="shared" si="10"/>
        <v>63</v>
      </c>
      <c r="S92" s="35">
        <v>23</v>
      </c>
      <c r="T92" s="35">
        <v>20</v>
      </c>
      <c r="U92" s="96">
        <f t="shared" si="11"/>
        <v>43</v>
      </c>
      <c r="V92" s="60">
        <f t="shared" si="12"/>
        <v>106</v>
      </c>
      <c r="W92" s="59">
        <f t="shared" si="13"/>
        <v>218</v>
      </c>
    </row>
    <row r="93" spans="1:23" ht="16" x14ac:dyDescent="0.2">
      <c r="A93" s="2">
        <v>159</v>
      </c>
      <c r="B93" s="2" t="s">
        <v>237</v>
      </c>
      <c r="C93" s="2" t="s">
        <v>238</v>
      </c>
      <c r="D93" s="98" t="s">
        <v>121</v>
      </c>
      <c r="E93" s="35" t="s">
        <v>142</v>
      </c>
      <c r="F93" s="4" t="s">
        <v>104</v>
      </c>
      <c r="G93" s="98">
        <v>23</v>
      </c>
      <c r="H93" s="98">
        <v>23</v>
      </c>
      <c r="I93" s="98">
        <v>20</v>
      </c>
      <c r="J93" s="96">
        <f t="shared" si="7"/>
        <v>66</v>
      </c>
      <c r="K93" s="35">
        <v>24</v>
      </c>
      <c r="L93" s="35">
        <v>22</v>
      </c>
      <c r="M93" s="96">
        <f t="shared" si="8"/>
        <v>46</v>
      </c>
      <c r="N93" s="60">
        <f t="shared" si="9"/>
        <v>112</v>
      </c>
      <c r="O93" s="35">
        <v>22</v>
      </c>
      <c r="P93" s="35">
        <v>20</v>
      </c>
      <c r="Q93" s="35">
        <v>23</v>
      </c>
      <c r="R93" s="96">
        <f t="shared" si="10"/>
        <v>65</v>
      </c>
      <c r="S93" s="35">
        <v>22</v>
      </c>
      <c r="T93" s="35">
        <v>19</v>
      </c>
      <c r="U93" s="96">
        <f t="shared" si="11"/>
        <v>41</v>
      </c>
      <c r="V93" s="60">
        <f t="shared" si="12"/>
        <v>106</v>
      </c>
      <c r="W93" s="59">
        <f t="shared" si="13"/>
        <v>218</v>
      </c>
    </row>
    <row r="94" spans="1:23" ht="16" x14ac:dyDescent="0.2">
      <c r="A94" s="2">
        <v>156</v>
      </c>
      <c r="B94" s="2" t="s">
        <v>239</v>
      </c>
      <c r="C94" s="2" t="s">
        <v>240</v>
      </c>
      <c r="D94" s="98" t="s">
        <v>121</v>
      </c>
      <c r="E94" s="35" t="s">
        <v>178</v>
      </c>
      <c r="F94" s="4" t="s">
        <v>135</v>
      </c>
      <c r="G94" s="98">
        <v>22</v>
      </c>
      <c r="H94" s="98">
        <v>23</v>
      </c>
      <c r="I94" s="98">
        <v>20</v>
      </c>
      <c r="J94" s="96">
        <f t="shared" si="7"/>
        <v>65</v>
      </c>
      <c r="K94" s="35">
        <v>23</v>
      </c>
      <c r="L94" s="35">
        <v>24</v>
      </c>
      <c r="M94" s="96">
        <f t="shared" si="8"/>
        <v>47</v>
      </c>
      <c r="N94" s="60">
        <f t="shared" si="9"/>
        <v>112</v>
      </c>
      <c r="O94" s="35">
        <v>22</v>
      </c>
      <c r="P94" s="35">
        <v>21</v>
      </c>
      <c r="Q94" s="35">
        <v>22</v>
      </c>
      <c r="R94" s="96">
        <f t="shared" si="10"/>
        <v>65</v>
      </c>
      <c r="S94" s="35">
        <v>22</v>
      </c>
      <c r="T94" s="35">
        <v>19</v>
      </c>
      <c r="U94" s="96">
        <f t="shared" si="11"/>
        <v>41</v>
      </c>
      <c r="V94" s="60">
        <f t="shared" si="12"/>
        <v>106</v>
      </c>
      <c r="W94" s="59">
        <f t="shared" si="13"/>
        <v>218</v>
      </c>
    </row>
    <row r="95" spans="1:23" ht="16" x14ac:dyDescent="0.2">
      <c r="A95" s="2">
        <v>230</v>
      </c>
      <c r="B95" s="2" t="s">
        <v>241</v>
      </c>
      <c r="C95" s="2" t="s">
        <v>242</v>
      </c>
      <c r="D95" s="98" t="s">
        <v>107</v>
      </c>
      <c r="E95" s="35" t="s">
        <v>195</v>
      </c>
      <c r="F95" s="4" t="s">
        <v>104</v>
      </c>
      <c r="G95" s="98">
        <v>21</v>
      </c>
      <c r="H95" s="98">
        <v>22</v>
      </c>
      <c r="I95" s="98">
        <v>23</v>
      </c>
      <c r="J95" s="96">
        <f t="shared" si="7"/>
        <v>66</v>
      </c>
      <c r="K95" s="35">
        <v>22</v>
      </c>
      <c r="L95" s="35">
        <v>20</v>
      </c>
      <c r="M95" s="96">
        <f t="shared" si="8"/>
        <v>42</v>
      </c>
      <c r="N95" s="60">
        <f t="shared" si="9"/>
        <v>108</v>
      </c>
      <c r="O95" s="35">
        <v>22</v>
      </c>
      <c r="P95" s="35">
        <v>20</v>
      </c>
      <c r="Q95" s="35">
        <v>22</v>
      </c>
      <c r="R95" s="96">
        <f t="shared" si="10"/>
        <v>64</v>
      </c>
      <c r="S95" s="35">
        <v>22</v>
      </c>
      <c r="T95" s="35">
        <v>22</v>
      </c>
      <c r="U95" s="96">
        <f t="shared" si="11"/>
        <v>44</v>
      </c>
      <c r="V95" s="60">
        <f t="shared" si="12"/>
        <v>108</v>
      </c>
      <c r="W95" s="59">
        <f t="shared" si="13"/>
        <v>216</v>
      </c>
    </row>
    <row r="96" spans="1:23" ht="16" x14ac:dyDescent="0.2">
      <c r="A96" s="2">
        <v>221</v>
      </c>
      <c r="B96" s="2" t="s">
        <v>227</v>
      </c>
      <c r="C96" s="2" t="s">
        <v>243</v>
      </c>
      <c r="D96" s="98" t="s">
        <v>244</v>
      </c>
      <c r="E96" s="35" t="s">
        <v>112</v>
      </c>
      <c r="F96" s="4" t="s">
        <v>135</v>
      </c>
      <c r="G96" s="98">
        <v>22</v>
      </c>
      <c r="H96" s="98">
        <v>21</v>
      </c>
      <c r="I96" s="98">
        <v>19</v>
      </c>
      <c r="J96" s="96">
        <f t="shared" si="7"/>
        <v>62</v>
      </c>
      <c r="K96" s="35">
        <v>23</v>
      </c>
      <c r="L96" s="35">
        <v>23</v>
      </c>
      <c r="M96" s="96">
        <f t="shared" si="8"/>
        <v>46</v>
      </c>
      <c r="N96" s="60">
        <f t="shared" si="9"/>
        <v>108</v>
      </c>
      <c r="O96" s="35">
        <v>23</v>
      </c>
      <c r="P96" s="35">
        <v>21</v>
      </c>
      <c r="Q96" s="35">
        <v>22</v>
      </c>
      <c r="R96" s="96">
        <f t="shared" si="10"/>
        <v>66</v>
      </c>
      <c r="S96" s="35">
        <v>20</v>
      </c>
      <c r="T96" s="35">
        <v>22</v>
      </c>
      <c r="U96" s="96">
        <f t="shared" si="11"/>
        <v>42</v>
      </c>
      <c r="V96" s="60">
        <f t="shared" si="12"/>
        <v>108</v>
      </c>
      <c r="W96" s="59">
        <f t="shared" si="13"/>
        <v>216</v>
      </c>
    </row>
    <row r="97" spans="1:23" ht="16" x14ac:dyDescent="0.2">
      <c r="A97" s="2">
        <v>271</v>
      </c>
      <c r="B97" s="2" t="s">
        <v>245</v>
      </c>
      <c r="C97" s="2" t="s">
        <v>222</v>
      </c>
      <c r="D97" s="98" t="s">
        <v>103</v>
      </c>
      <c r="E97" s="35" t="s">
        <v>112</v>
      </c>
      <c r="F97" s="4" t="s">
        <v>122</v>
      </c>
      <c r="G97" s="98">
        <v>23</v>
      </c>
      <c r="H97" s="98">
        <v>19</v>
      </c>
      <c r="I97" s="98">
        <v>24</v>
      </c>
      <c r="J97" s="96">
        <f t="shared" si="7"/>
        <v>66</v>
      </c>
      <c r="K97" s="35">
        <v>24</v>
      </c>
      <c r="L97" s="35">
        <v>20</v>
      </c>
      <c r="M97" s="96">
        <f t="shared" si="8"/>
        <v>44</v>
      </c>
      <c r="N97" s="60">
        <f t="shared" si="9"/>
        <v>110</v>
      </c>
      <c r="O97" s="35">
        <v>20</v>
      </c>
      <c r="P97" s="35">
        <v>23</v>
      </c>
      <c r="Q97" s="35">
        <v>22</v>
      </c>
      <c r="R97" s="96">
        <f t="shared" si="10"/>
        <v>65</v>
      </c>
      <c r="S97" s="35">
        <v>20</v>
      </c>
      <c r="T97" s="35">
        <v>21</v>
      </c>
      <c r="U97" s="96">
        <f t="shared" si="11"/>
        <v>41</v>
      </c>
      <c r="V97" s="60">
        <f t="shared" si="12"/>
        <v>106</v>
      </c>
      <c r="W97" s="59">
        <f t="shared" si="13"/>
        <v>216</v>
      </c>
    </row>
    <row r="98" spans="1:23" ht="16" x14ac:dyDescent="0.2">
      <c r="A98" s="2">
        <v>328</v>
      </c>
      <c r="B98" s="2" t="s">
        <v>246</v>
      </c>
      <c r="C98" s="2" t="s">
        <v>247</v>
      </c>
      <c r="D98" s="98" t="s">
        <v>125</v>
      </c>
      <c r="E98" s="35" t="s">
        <v>125</v>
      </c>
      <c r="F98" s="4" t="s">
        <v>125</v>
      </c>
      <c r="G98" s="98">
        <v>20</v>
      </c>
      <c r="H98" s="98">
        <v>21</v>
      </c>
      <c r="I98" s="98">
        <v>22</v>
      </c>
      <c r="J98" s="96">
        <f t="shared" si="7"/>
        <v>63</v>
      </c>
      <c r="K98" s="35">
        <v>20</v>
      </c>
      <c r="L98" s="35">
        <v>24</v>
      </c>
      <c r="M98" s="96">
        <f t="shared" si="8"/>
        <v>44</v>
      </c>
      <c r="N98" s="60">
        <f t="shared" si="9"/>
        <v>107</v>
      </c>
      <c r="O98" s="35">
        <v>23</v>
      </c>
      <c r="P98" s="35">
        <v>21</v>
      </c>
      <c r="Q98" s="35">
        <v>19</v>
      </c>
      <c r="R98" s="96">
        <f t="shared" si="10"/>
        <v>63</v>
      </c>
      <c r="S98" s="35">
        <v>23</v>
      </c>
      <c r="T98" s="35">
        <v>22</v>
      </c>
      <c r="U98" s="96">
        <f t="shared" si="11"/>
        <v>45</v>
      </c>
      <c r="V98" s="60">
        <f t="shared" si="12"/>
        <v>108</v>
      </c>
      <c r="W98" s="59">
        <f t="shared" si="13"/>
        <v>215</v>
      </c>
    </row>
    <row r="99" spans="1:23" ht="16" x14ac:dyDescent="0.2">
      <c r="A99" s="2">
        <v>334</v>
      </c>
      <c r="B99" s="2" t="s">
        <v>248</v>
      </c>
      <c r="C99" s="2" t="s">
        <v>249</v>
      </c>
      <c r="D99" s="98"/>
      <c r="E99" s="35" t="s">
        <v>195</v>
      </c>
      <c r="F99" s="4" t="s">
        <v>135</v>
      </c>
      <c r="G99" s="98">
        <v>21</v>
      </c>
      <c r="H99" s="98">
        <v>20</v>
      </c>
      <c r="I99" s="98">
        <v>21</v>
      </c>
      <c r="J99" s="96">
        <f t="shared" si="7"/>
        <v>62</v>
      </c>
      <c r="K99" s="35">
        <v>21</v>
      </c>
      <c r="L99" s="35">
        <v>24</v>
      </c>
      <c r="M99" s="96">
        <f t="shared" si="8"/>
        <v>45</v>
      </c>
      <c r="N99" s="60">
        <f t="shared" si="9"/>
        <v>107</v>
      </c>
      <c r="O99" s="35">
        <v>24</v>
      </c>
      <c r="P99" s="35">
        <v>20</v>
      </c>
      <c r="Q99" s="35">
        <v>18</v>
      </c>
      <c r="R99" s="96">
        <f t="shared" si="10"/>
        <v>62</v>
      </c>
      <c r="S99" s="35">
        <v>21</v>
      </c>
      <c r="T99" s="35">
        <v>24</v>
      </c>
      <c r="U99" s="96">
        <f t="shared" si="11"/>
        <v>45</v>
      </c>
      <c r="V99" s="60">
        <f t="shared" si="12"/>
        <v>107</v>
      </c>
      <c r="W99" s="59">
        <f t="shared" si="13"/>
        <v>214</v>
      </c>
    </row>
    <row r="100" spans="1:23" ht="16" x14ac:dyDescent="0.2">
      <c r="A100" s="2">
        <v>288</v>
      </c>
      <c r="B100" s="2" t="s">
        <v>250</v>
      </c>
      <c r="C100" s="2" t="s">
        <v>157</v>
      </c>
      <c r="D100" s="98" t="s">
        <v>118</v>
      </c>
      <c r="E100" s="35"/>
      <c r="F100" s="4" t="s">
        <v>135</v>
      </c>
      <c r="G100" s="98">
        <v>23</v>
      </c>
      <c r="H100" s="98">
        <v>23</v>
      </c>
      <c r="I100" s="98">
        <v>22</v>
      </c>
      <c r="J100" s="96">
        <f t="shared" si="7"/>
        <v>68</v>
      </c>
      <c r="K100" s="35">
        <v>21</v>
      </c>
      <c r="L100" s="35">
        <v>23</v>
      </c>
      <c r="M100" s="96">
        <f t="shared" si="8"/>
        <v>44</v>
      </c>
      <c r="N100" s="60">
        <f t="shared" si="9"/>
        <v>112</v>
      </c>
      <c r="O100" s="35">
        <v>21</v>
      </c>
      <c r="P100" s="35">
        <v>21</v>
      </c>
      <c r="Q100" s="35">
        <v>18</v>
      </c>
      <c r="R100" s="96">
        <f t="shared" si="10"/>
        <v>60</v>
      </c>
      <c r="S100" s="35">
        <v>20</v>
      </c>
      <c r="T100" s="35">
        <v>22</v>
      </c>
      <c r="U100" s="96">
        <f t="shared" si="11"/>
        <v>42</v>
      </c>
      <c r="V100" s="60">
        <f t="shared" si="12"/>
        <v>102</v>
      </c>
      <c r="W100" s="59">
        <f t="shared" si="13"/>
        <v>214</v>
      </c>
    </row>
    <row r="101" spans="1:23" ht="16" x14ac:dyDescent="0.2">
      <c r="A101" s="2">
        <v>190</v>
      </c>
      <c r="B101" s="2" t="s">
        <v>251</v>
      </c>
      <c r="C101" s="2" t="s">
        <v>252</v>
      </c>
      <c r="D101" s="98" t="s">
        <v>253</v>
      </c>
      <c r="E101" s="35" t="s">
        <v>142</v>
      </c>
      <c r="F101" s="4" t="s">
        <v>122</v>
      </c>
      <c r="G101" s="98">
        <v>20</v>
      </c>
      <c r="H101" s="98">
        <v>22</v>
      </c>
      <c r="I101" s="98">
        <v>23</v>
      </c>
      <c r="J101" s="96">
        <f t="shared" si="7"/>
        <v>65</v>
      </c>
      <c r="K101" s="35">
        <v>22</v>
      </c>
      <c r="L101" s="35">
        <v>19</v>
      </c>
      <c r="M101" s="96">
        <f t="shared" si="8"/>
        <v>41</v>
      </c>
      <c r="N101" s="60">
        <f t="shared" si="9"/>
        <v>106</v>
      </c>
      <c r="O101" s="35">
        <v>19</v>
      </c>
      <c r="P101" s="35">
        <v>21</v>
      </c>
      <c r="Q101" s="35">
        <v>25</v>
      </c>
      <c r="R101" s="96">
        <f t="shared" si="10"/>
        <v>65</v>
      </c>
      <c r="S101" s="35">
        <v>23</v>
      </c>
      <c r="T101" s="35">
        <v>20</v>
      </c>
      <c r="U101" s="96">
        <f t="shared" si="11"/>
        <v>43</v>
      </c>
      <c r="V101" s="60">
        <f t="shared" si="12"/>
        <v>108</v>
      </c>
      <c r="W101" s="59">
        <f t="shared" si="13"/>
        <v>214</v>
      </c>
    </row>
    <row r="102" spans="1:23" ht="16" x14ac:dyDescent="0.2">
      <c r="A102" s="2">
        <v>313</v>
      </c>
      <c r="B102" s="2" t="s">
        <v>254</v>
      </c>
      <c r="C102" s="2" t="s">
        <v>255</v>
      </c>
      <c r="D102" s="98" t="s">
        <v>125</v>
      </c>
      <c r="E102" s="35" t="s">
        <v>125</v>
      </c>
      <c r="F102" s="4" t="s">
        <v>125</v>
      </c>
      <c r="G102" s="98">
        <v>17</v>
      </c>
      <c r="H102" s="98">
        <v>21</v>
      </c>
      <c r="I102" s="98">
        <v>24</v>
      </c>
      <c r="J102" s="96">
        <f t="shared" si="7"/>
        <v>62</v>
      </c>
      <c r="K102" s="35">
        <v>23</v>
      </c>
      <c r="L102" s="35">
        <v>20</v>
      </c>
      <c r="M102" s="96">
        <f t="shared" si="8"/>
        <v>43</v>
      </c>
      <c r="N102" s="60">
        <f t="shared" si="9"/>
        <v>105</v>
      </c>
      <c r="O102" s="35">
        <v>22</v>
      </c>
      <c r="P102" s="35">
        <v>24</v>
      </c>
      <c r="Q102" s="35">
        <v>22</v>
      </c>
      <c r="R102" s="96">
        <f t="shared" si="10"/>
        <v>68</v>
      </c>
      <c r="S102" s="35">
        <v>21</v>
      </c>
      <c r="T102" s="35">
        <v>19</v>
      </c>
      <c r="U102" s="96">
        <f t="shared" si="11"/>
        <v>40</v>
      </c>
      <c r="V102" s="60">
        <f t="shared" si="12"/>
        <v>108</v>
      </c>
      <c r="W102" s="59">
        <f t="shared" si="13"/>
        <v>213</v>
      </c>
    </row>
    <row r="103" spans="1:23" ht="16" x14ac:dyDescent="0.2">
      <c r="A103" s="2">
        <v>240</v>
      </c>
      <c r="B103" s="2" t="s">
        <v>256</v>
      </c>
      <c r="C103" s="2" t="s">
        <v>146</v>
      </c>
      <c r="D103" s="98" t="s">
        <v>128</v>
      </c>
      <c r="E103" s="35" t="s">
        <v>104</v>
      </c>
      <c r="F103" s="4" t="s">
        <v>104</v>
      </c>
      <c r="G103" s="98">
        <v>22</v>
      </c>
      <c r="H103" s="98">
        <v>21</v>
      </c>
      <c r="I103" s="98">
        <v>19</v>
      </c>
      <c r="J103" s="96">
        <f t="shared" si="7"/>
        <v>62</v>
      </c>
      <c r="K103" s="35">
        <v>22</v>
      </c>
      <c r="L103" s="35">
        <v>23</v>
      </c>
      <c r="M103" s="96">
        <f t="shared" si="8"/>
        <v>45</v>
      </c>
      <c r="N103" s="60">
        <f t="shared" si="9"/>
        <v>107</v>
      </c>
      <c r="O103" s="35">
        <v>19</v>
      </c>
      <c r="P103" s="35">
        <v>21</v>
      </c>
      <c r="Q103" s="35">
        <v>22</v>
      </c>
      <c r="R103" s="96">
        <f t="shared" si="10"/>
        <v>62</v>
      </c>
      <c r="S103" s="35">
        <v>22</v>
      </c>
      <c r="T103" s="35">
        <v>21</v>
      </c>
      <c r="U103" s="96">
        <f t="shared" si="11"/>
        <v>43</v>
      </c>
      <c r="V103" s="60">
        <f t="shared" si="12"/>
        <v>105</v>
      </c>
      <c r="W103" s="59">
        <f t="shared" si="13"/>
        <v>212</v>
      </c>
    </row>
    <row r="104" spans="1:23" ht="16" x14ac:dyDescent="0.2">
      <c r="A104" s="2">
        <v>330</v>
      </c>
      <c r="B104" s="2" t="s">
        <v>257</v>
      </c>
      <c r="C104" s="2" t="s">
        <v>258</v>
      </c>
      <c r="D104" s="98" t="s">
        <v>107</v>
      </c>
      <c r="E104" s="35" t="s">
        <v>178</v>
      </c>
      <c r="F104" s="4" t="s">
        <v>182</v>
      </c>
      <c r="G104" s="98">
        <v>21</v>
      </c>
      <c r="H104" s="98">
        <v>24</v>
      </c>
      <c r="I104" s="98">
        <v>20</v>
      </c>
      <c r="J104" s="96">
        <f t="shared" ref="J104:J135" si="14">SUM(G104:I104)</f>
        <v>65</v>
      </c>
      <c r="K104" s="35">
        <v>23</v>
      </c>
      <c r="L104" s="35">
        <v>22</v>
      </c>
      <c r="M104" s="96">
        <f t="shared" ref="M104:M135" si="15">SUM(K104:L104)</f>
        <v>45</v>
      </c>
      <c r="N104" s="60">
        <f t="shared" ref="N104:N135" si="16">SUM(J104,M104)</f>
        <v>110</v>
      </c>
      <c r="O104" s="35">
        <v>21</v>
      </c>
      <c r="P104" s="35">
        <v>20</v>
      </c>
      <c r="Q104" s="35">
        <v>22</v>
      </c>
      <c r="R104" s="96">
        <f t="shared" ref="R104:R135" si="17">SUM(O104:Q104)</f>
        <v>63</v>
      </c>
      <c r="S104" s="35">
        <v>19</v>
      </c>
      <c r="T104" s="35">
        <v>20</v>
      </c>
      <c r="U104" s="96">
        <f t="shared" ref="U104:U135" si="18">SUM(S104:T104)</f>
        <v>39</v>
      </c>
      <c r="V104" s="60">
        <f t="shared" ref="V104:V135" si="19">SUM(R104,U104)</f>
        <v>102</v>
      </c>
      <c r="W104" s="59">
        <f t="shared" ref="W104:W135" si="20">SUM(N104,V104)</f>
        <v>212</v>
      </c>
    </row>
    <row r="105" spans="1:23" ht="16" x14ac:dyDescent="0.2">
      <c r="A105" s="2">
        <v>212</v>
      </c>
      <c r="B105" s="2" t="s">
        <v>259</v>
      </c>
      <c r="C105" s="2" t="s">
        <v>260</v>
      </c>
      <c r="D105" s="98" t="s">
        <v>161</v>
      </c>
      <c r="E105" s="35" t="s">
        <v>142</v>
      </c>
      <c r="F105" s="4" t="s">
        <v>135</v>
      </c>
      <c r="G105" s="98">
        <v>23</v>
      </c>
      <c r="H105" s="98">
        <v>22</v>
      </c>
      <c r="I105" s="98">
        <v>22</v>
      </c>
      <c r="J105" s="96">
        <f t="shared" si="14"/>
        <v>67</v>
      </c>
      <c r="K105" s="35">
        <v>21</v>
      </c>
      <c r="L105" s="35">
        <v>24</v>
      </c>
      <c r="M105" s="96">
        <f t="shared" si="15"/>
        <v>45</v>
      </c>
      <c r="N105" s="60">
        <f t="shared" si="16"/>
        <v>112</v>
      </c>
      <c r="O105" s="35">
        <v>22</v>
      </c>
      <c r="P105" s="35">
        <v>20</v>
      </c>
      <c r="Q105" s="35">
        <v>19</v>
      </c>
      <c r="R105" s="96">
        <f t="shared" si="17"/>
        <v>61</v>
      </c>
      <c r="S105" s="35">
        <v>21</v>
      </c>
      <c r="T105" s="35">
        <v>18</v>
      </c>
      <c r="U105" s="96">
        <f t="shared" si="18"/>
        <v>39</v>
      </c>
      <c r="V105" s="60">
        <f t="shared" si="19"/>
        <v>100</v>
      </c>
      <c r="W105" s="59">
        <f t="shared" si="20"/>
        <v>212</v>
      </c>
    </row>
    <row r="106" spans="1:23" ht="16" x14ac:dyDescent="0.2">
      <c r="A106" s="2">
        <v>197</v>
      </c>
      <c r="B106" s="2" t="s">
        <v>101</v>
      </c>
      <c r="C106" s="2" t="s">
        <v>261</v>
      </c>
      <c r="D106" s="98" t="s">
        <v>103</v>
      </c>
      <c r="E106" s="35" t="s">
        <v>112</v>
      </c>
      <c r="F106" s="4" t="s">
        <v>104</v>
      </c>
      <c r="G106" s="98">
        <v>20</v>
      </c>
      <c r="H106" s="98">
        <v>22</v>
      </c>
      <c r="I106" s="98">
        <v>23</v>
      </c>
      <c r="J106" s="96">
        <f t="shared" si="14"/>
        <v>65</v>
      </c>
      <c r="K106" s="35">
        <v>24</v>
      </c>
      <c r="L106" s="35">
        <v>20</v>
      </c>
      <c r="M106" s="96">
        <f t="shared" si="15"/>
        <v>44</v>
      </c>
      <c r="N106" s="60">
        <f t="shared" si="16"/>
        <v>109</v>
      </c>
      <c r="O106" s="35">
        <v>22</v>
      </c>
      <c r="P106" s="35">
        <v>17</v>
      </c>
      <c r="Q106" s="35">
        <v>23</v>
      </c>
      <c r="R106" s="96">
        <f t="shared" si="17"/>
        <v>62</v>
      </c>
      <c r="S106" s="35">
        <v>18</v>
      </c>
      <c r="T106" s="35">
        <v>22</v>
      </c>
      <c r="U106" s="96">
        <f t="shared" si="18"/>
        <v>40</v>
      </c>
      <c r="V106" s="60">
        <f t="shared" si="19"/>
        <v>102</v>
      </c>
      <c r="W106" s="59">
        <f t="shared" si="20"/>
        <v>211</v>
      </c>
    </row>
    <row r="107" spans="1:23" ht="16" x14ac:dyDescent="0.2">
      <c r="A107" s="2">
        <v>118</v>
      </c>
      <c r="B107" s="2" t="s">
        <v>262</v>
      </c>
      <c r="C107" s="2" t="s">
        <v>263</v>
      </c>
      <c r="D107" s="98" t="s">
        <v>107</v>
      </c>
      <c r="E107" s="35" t="s">
        <v>195</v>
      </c>
      <c r="F107" s="4" t="s">
        <v>135</v>
      </c>
      <c r="G107" s="98">
        <v>20</v>
      </c>
      <c r="H107" s="98">
        <v>21</v>
      </c>
      <c r="I107" s="98">
        <v>23</v>
      </c>
      <c r="J107" s="96">
        <f t="shared" si="14"/>
        <v>64</v>
      </c>
      <c r="K107" s="35">
        <v>22</v>
      </c>
      <c r="L107" s="35">
        <v>21</v>
      </c>
      <c r="M107" s="96">
        <f t="shared" si="15"/>
        <v>43</v>
      </c>
      <c r="N107" s="60">
        <f t="shared" si="16"/>
        <v>107</v>
      </c>
      <c r="O107" s="35">
        <v>22</v>
      </c>
      <c r="P107" s="35">
        <v>21</v>
      </c>
      <c r="Q107" s="35">
        <v>16</v>
      </c>
      <c r="R107" s="96">
        <f t="shared" si="17"/>
        <v>59</v>
      </c>
      <c r="S107" s="35">
        <v>21</v>
      </c>
      <c r="T107" s="35">
        <v>23</v>
      </c>
      <c r="U107" s="96">
        <f t="shared" si="18"/>
        <v>44</v>
      </c>
      <c r="V107" s="60">
        <f t="shared" si="19"/>
        <v>103</v>
      </c>
      <c r="W107" s="59">
        <f t="shared" si="20"/>
        <v>210</v>
      </c>
    </row>
    <row r="108" spans="1:23" ht="16" x14ac:dyDescent="0.2">
      <c r="A108" s="2">
        <v>226</v>
      </c>
      <c r="B108" s="2" t="s">
        <v>264</v>
      </c>
      <c r="C108" s="2" t="s">
        <v>171</v>
      </c>
      <c r="D108" s="98" t="s">
        <v>118</v>
      </c>
      <c r="E108" s="35" t="s">
        <v>112</v>
      </c>
      <c r="F108" s="4" t="s">
        <v>135</v>
      </c>
      <c r="G108" s="98">
        <v>24</v>
      </c>
      <c r="H108" s="98">
        <v>24</v>
      </c>
      <c r="I108" s="98">
        <v>18</v>
      </c>
      <c r="J108" s="96">
        <f t="shared" si="14"/>
        <v>66</v>
      </c>
      <c r="K108" s="35">
        <v>22</v>
      </c>
      <c r="L108" s="35">
        <v>19</v>
      </c>
      <c r="M108" s="96">
        <f t="shared" si="15"/>
        <v>41</v>
      </c>
      <c r="N108" s="60">
        <f t="shared" si="16"/>
        <v>107</v>
      </c>
      <c r="O108" s="35">
        <v>22</v>
      </c>
      <c r="P108" s="35">
        <v>19</v>
      </c>
      <c r="Q108" s="35">
        <v>22</v>
      </c>
      <c r="R108" s="96">
        <f t="shared" si="17"/>
        <v>63</v>
      </c>
      <c r="S108" s="35">
        <v>22</v>
      </c>
      <c r="T108" s="35">
        <v>18</v>
      </c>
      <c r="U108" s="96">
        <f t="shared" si="18"/>
        <v>40</v>
      </c>
      <c r="V108" s="60">
        <f t="shared" si="19"/>
        <v>103</v>
      </c>
      <c r="W108" s="59">
        <f t="shared" si="20"/>
        <v>210</v>
      </c>
    </row>
    <row r="109" spans="1:23" ht="16" x14ac:dyDescent="0.2">
      <c r="A109" s="2">
        <v>215</v>
      </c>
      <c r="B109" s="2" t="s">
        <v>265</v>
      </c>
      <c r="C109" s="2" t="s">
        <v>266</v>
      </c>
      <c r="D109" s="98" t="s">
        <v>267</v>
      </c>
      <c r="E109" s="35" t="s">
        <v>195</v>
      </c>
      <c r="F109" s="4" t="s">
        <v>135</v>
      </c>
      <c r="G109" s="98">
        <v>18</v>
      </c>
      <c r="H109" s="98">
        <v>24</v>
      </c>
      <c r="I109" s="98">
        <v>21</v>
      </c>
      <c r="J109" s="96">
        <f t="shared" si="14"/>
        <v>63</v>
      </c>
      <c r="K109" s="35">
        <v>19</v>
      </c>
      <c r="L109" s="35">
        <v>21</v>
      </c>
      <c r="M109" s="96">
        <f t="shared" si="15"/>
        <v>40</v>
      </c>
      <c r="N109" s="60">
        <f t="shared" si="16"/>
        <v>103</v>
      </c>
      <c r="O109" s="35">
        <v>21</v>
      </c>
      <c r="P109" s="35">
        <v>19</v>
      </c>
      <c r="Q109" s="35">
        <v>21</v>
      </c>
      <c r="R109" s="96">
        <f t="shared" si="17"/>
        <v>61</v>
      </c>
      <c r="S109" s="35">
        <v>21</v>
      </c>
      <c r="T109" s="35">
        <v>22</v>
      </c>
      <c r="U109" s="96">
        <f t="shared" si="18"/>
        <v>43</v>
      </c>
      <c r="V109" s="60">
        <f t="shared" si="19"/>
        <v>104</v>
      </c>
      <c r="W109" s="59">
        <f t="shared" si="20"/>
        <v>207</v>
      </c>
    </row>
    <row r="110" spans="1:23" ht="16" x14ac:dyDescent="0.2">
      <c r="A110" s="2">
        <v>131</v>
      </c>
      <c r="B110" s="2" t="s">
        <v>268</v>
      </c>
      <c r="C110" s="2" t="s">
        <v>269</v>
      </c>
      <c r="D110" s="98" t="s">
        <v>270</v>
      </c>
      <c r="E110" s="35"/>
      <c r="F110" s="4" t="s">
        <v>182</v>
      </c>
      <c r="G110" s="98">
        <v>21</v>
      </c>
      <c r="H110" s="98">
        <v>23</v>
      </c>
      <c r="I110" s="98">
        <v>22</v>
      </c>
      <c r="J110" s="96">
        <f t="shared" si="14"/>
        <v>66</v>
      </c>
      <c r="K110" s="35">
        <v>19</v>
      </c>
      <c r="L110" s="35">
        <v>19</v>
      </c>
      <c r="M110" s="96">
        <f t="shared" si="15"/>
        <v>38</v>
      </c>
      <c r="N110" s="60">
        <f t="shared" si="16"/>
        <v>104</v>
      </c>
      <c r="O110" s="35">
        <v>21</v>
      </c>
      <c r="P110" s="35">
        <v>21</v>
      </c>
      <c r="Q110" s="35">
        <v>20</v>
      </c>
      <c r="R110" s="96">
        <f t="shared" si="17"/>
        <v>62</v>
      </c>
      <c r="S110" s="35">
        <v>20</v>
      </c>
      <c r="T110" s="35">
        <v>21</v>
      </c>
      <c r="U110" s="96">
        <f t="shared" si="18"/>
        <v>41</v>
      </c>
      <c r="V110" s="60">
        <f t="shared" si="19"/>
        <v>103</v>
      </c>
      <c r="W110" s="59">
        <f t="shared" si="20"/>
        <v>207</v>
      </c>
    </row>
    <row r="111" spans="1:23" ht="16" x14ac:dyDescent="0.2">
      <c r="A111" s="2">
        <v>327</v>
      </c>
      <c r="B111" s="2" t="s">
        <v>271</v>
      </c>
      <c r="C111" s="2" t="s">
        <v>272</v>
      </c>
      <c r="D111" s="98" t="s">
        <v>107</v>
      </c>
      <c r="E111" s="35"/>
      <c r="F111" s="4" t="s">
        <v>135</v>
      </c>
      <c r="G111" s="98">
        <v>20</v>
      </c>
      <c r="H111" s="98">
        <v>24</v>
      </c>
      <c r="I111" s="98">
        <v>19</v>
      </c>
      <c r="J111" s="96">
        <f t="shared" si="14"/>
        <v>63</v>
      </c>
      <c r="K111" s="35">
        <v>24</v>
      </c>
      <c r="L111" s="35">
        <v>20</v>
      </c>
      <c r="M111" s="96">
        <f t="shared" si="15"/>
        <v>44</v>
      </c>
      <c r="N111" s="60">
        <f t="shared" si="16"/>
        <v>107</v>
      </c>
      <c r="O111" s="35">
        <v>17</v>
      </c>
      <c r="P111" s="35">
        <v>21</v>
      </c>
      <c r="Q111" s="35">
        <v>21</v>
      </c>
      <c r="R111" s="96">
        <f t="shared" si="17"/>
        <v>59</v>
      </c>
      <c r="S111" s="35">
        <v>21</v>
      </c>
      <c r="T111" s="35">
        <v>20</v>
      </c>
      <c r="U111" s="96">
        <f t="shared" si="18"/>
        <v>41</v>
      </c>
      <c r="V111" s="60">
        <f t="shared" si="19"/>
        <v>100</v>
      </c>
      <c r="W111" s="59">
        <f t="shared" si="20"/>
        <v>207</v>
      </c>
    </row>
    <row r="112" spans="1:23" ht="16" x14ac:dyDescent="0.2">
      <c r="A112" s="2">
        <v>290</v>
      </c>
      <c r="B112" s="2" t="s">
        <v>273</v>
      </c>
      <c r="C112" s="2" t="s">
        <v>243</v>
      </c>
      <c r="D112" s="98" t="s">
        <v>161</v>
      </c>
      <c r="E112" s="35" t="s">
        <v>274</v>
      </c>
      <c r="F112" s="4" t="s">
        <v>182</v>
      </c>
      <c r="G112" s="98">
        <v>21</v>
      </c>
      <c r="H112" s="98">
        <v>21</v>
      </c>
      <c r="I112" s="98">
        <v>18</v>
      </c>
      <c r="J112" s="96">
        <f t="shared" si="14"/>
        <v>60</v>
      </c>
      <c r="K112" s="35">
        <v>21</v>
      </c>
      <c r="L112" s="35">
        <v>24</v>
      </c>
      <c r="M112" s="96">
        <f t="shared" si="15"/>
        <v>45</v>
      </c>
      <c r="N112" s="60">
        <f t="shared" si="16"/>
        <v>105</v>
      </c>
      <c r="O112" s="35">
        <v>17</v>
      </c>
      <c r="P112" s="35">
        <v>20</v>
      </c>
      <c r="Q112" s="35">
        <v>20</v>
      </c>
      <c r="R112" s="96">
        <f t="shared" si="17"/>
        <v>57</v>
      </c>
      <c r="S112" s="35">
        <v>21</v>
      </c>
      <c r="T112" s="35">
        <v>23</v>
      </c>
      <c r="U112" s="96">
        <f t="shared" si="18"/>
        <v>44</v>
      </c>
      <c r="V112" s="60">
        <f t="shared" si="19"/>
        <v>101</v>
      </c>
      <c r="W112" s="59">
        <f t="shared" si="20"/>
        <v>206</v>
      </c>
    </row>
    <row r="113" spans="1:23" ht="16" x14ac:dyDescent="0.2">
      <c r="A113" s="2">
        <v>332</v>
      </c>
      <c r="B113" s="2" t="s">
        <v>275</v>
      </c>
      <c r="C113" s="2" t="s">
        <v>276</v>
      </c>
      <c r="D113" s="98" t="s">
        <v>107</v>
      </c>
      <c r="E113" s="35" t="s">
        <v>112</v>
      </c>
      <c r="F113" s="4" t="s">
        <v>135</v>
      </c>
      <c r="G113" s="98">
        <v>21</v>
      </c>
      <c r="H113" s="98">
        <v>22</v>
      </c>
      <c r="I113" s="98">
        <v>20</v>
      </c>
      <c r="J113" s="96">
        <f t="shared" si="14"/>
        <v>63</v>
      </c>
      <c r="K113" s="35">
        <v>21</v>
      </c>
      <c r="L113" s="35">
        <v>20</v>
      </c>
      <c r="M113" s="96">
        <f t="shared" si="15"/>
        <v>41</v>
      </c>
      <c r="N113" s="60">
        <f t="shared" si="16"/>
        <v>104</v>
      </c>
      <c r="O113" s="35">
        <v>17</v>
      </c>
      <c r="P113" s="35">
        <v>22</v>
      </c>
      <c r="Q113" s="35">
        <v>24</v>
      </c>
      <c r="R113" s="96">
        <f t="shared" si="17"/>
        <v>63</v>
      </c>
      <c r="S113" s="35">
        <v>19</v>
      </c>
      <c r="T113" s="35">
        <v>20</v>
      </c>
      <c r="U113" s="96">
        <f t="shared" si="18"/>
        <v>39</v>
      </c>
      <c r="V113" s="60">
        <f t="shared" si="19"/>
        <v>102</v>
      </c>
      <c r="W113" s="59">
        <f t="shared" si="20"/>
        <v>206</v>
      </c>
    </row>
    <row r="114" spans="1:23" ht="16" x14ac:dyDescent="0.2">
      <c r="A114" s="2">
        <v>322</v>
      </c>
      <c r="B114" s="2" t="s">
        <v>277</v>
      </c>
      <c r="C114" s="2" t="s">
        <v>209</v>
      </c>
      <c r="D114" s="98" t="s">
        <v>115</v>
      </c>
      <c r="E114" s="35" t="s">
        <v>178</v>
      </c>
      <c r="F114" s="4" t="s">
        <v>122</v>
      </c>
      <c r="G114" s="98">
        <v>23</v>
      </c>
      <c r="H114" s="98">
        <v>20</v>
      </c>
      <c r="I114" s="98">
        <v>18</v>
      </c>
      <c r="J114" s="96">
        <f t="shared" si="14"/>
        <v>61</v>
      </c>
      <c r="K114" s="35">
        <v>21</v>
      </c>
      <c r="L114" s="35">
        <v>22</v>
      </c>
      <c r="M114" s="96">
        <f t="shared" si="15"/>
        <v>43</v>
      </c>
      <c r="N114" s="60">
        <f t="shared" si="16"/>
        <v>104</v>
      </c>
      <c r="O114" s="35">
        <v>16</v>
      </c>
      <c r="P114" s="35">
        <v>22</v>
      </c>
      <c r="Q114" s="35">
        <v>17</v>
      </c>
      <c r="R114" s="96">
        <f t="shared" si="17"/>
        <v>55</v>
      </c>
      <c r="S114" s="35">
        <v>25</v>
      </c>
      <c r="T114" s="35">
        <v>21</v>
      </c>
      <c r="U114" s="96">
        <f t="shared" si="18"/>
        <v>46</v>
      </c>
      <c r="V114" s="60">
        <f t="shared" si="19"/>
        <v>101</v>
      </c>
      <c r="W114" s="59">
        <f t="shared" si="20"/>
        <v>205</v>
      </c>
    </row>
    <row r="115" spans="1:23" ht="16" x14ac:dyDescent="0.2">
      <c r="A115" s="2">
        <v>325</v>
      </c>
      <c r="B115" s="2" t="s">
        <v>278</v>
      </c>
      <c r="C115" s="2" t="s">
        <v>279</v>
      </c>
      <c r="D115" s="98" t="s">
        <v>125</v>
      </c>
      <c r="E115" s="35" t="s">
        <v>125</v>
      </c>
      <c r="F115" s="4" t="s">
        <v>125</v>
      </c>
      <c r="G115" s="98">
        <v>16</v>
      </c>
      <c r="H115" s="98">
        <v>22</v>
      </c>
      <c r="I115" s="98">
        <v>18</v>
      </c>
      <c r="J115" s="96">
        <f t="shared" si="14"/>
        <v>56</v>
      </c>
      <c r="K115" s="35">
        <v>23</v>
      </c>
      <c r="L115" s="35">
        <v>20</v>
      </c>
      <c r="M115" s="96">
        <f t="shared" si="15"/>
        <v>43</v>
      </c>
      <c r="N115" s="60">
        <f t="shared" si="16"/>
        <v>99</v>
      </c>
      <c r="O115" s="35">
        <v>20</v>
      </c>
      <c r="P115" s="35">
        <v>23</v>
      </c>
      <c r="Q115" s="35">
        <v>22</v>
      </c>
      <c r="R115" s="96">
        <f t="shared" si="17"/>
        <v>65</v>
      </c>
      <c r="S115" s="35">
        <v>20</v>
      </c>
      <c r="T115" s="35">
        <v>21</v>
      </c>
      <c r="U115" s="96">
        <f t="shared" si="18"/>
        <v>41</v>
      </c>
      <c r="V115" s="60">
        <f t="shared" si="19"/>
        <v>106</v>
      </c>
      <c r="W115" s="59">
        <f t="shared" si="20"/>
        <v>205</v>
      </c>
    </row>
    <row r="116" spans="1:23" ht="16" x14ac:dyDescent="0.2">
      <c r="A116" s="2">
        <v>257</v>
      </c>
      <c r="B116" s="2" t="s">
        <v>280</v>
      </c>
      <c r="C116" s="2" t="s">
        <v>281</v>
      </c>
      <c r="D116" s="98" t="s">
        <v>128</v>
      </c>
      <c r="E116" s="35" t="s">
        <v>112</v>
      </c>
      <c r="F116" s="4" t="s">
        <v>182</v>
      </c>
      <c r="G116" s="98">
        <v>20</v>
      </c>
      <c r="H116" s="98">
        <v>22</v>
      </c>
      <c r="I116" s="98">
        <v>15</v>
      </c>
      <c r="J116" s="96">
        <f t="shared" si="14"/>
        <v>57</v>
      </c>
      <c r="K116" s="35">
        <v>22</v>
      </c>
      <c r="L116" s="35">
        <v>24</v>
      </c>
      <c r="M116" s="96">
        <f t="shared" si="15"/>
        <v>46</v>
      </c>
      <c r="N116" s="60">
        <f t="shared" si="16"/>
        <v>103</v>
      </c>
      <c r="O116" s="35">
        <v>21</v>
      </c>
      <c r="P116" s="35">
        <v>20</v>
      </c>
      <c r="Q116" s="35">
        <v>21</v>
      </c>
      <c r="R116" s="96">
        <f t="shared" si="17"/>
        <v>62</v>
      </c>
      <c r="S116" s="35">
        <v>19</v>
      </c>
      <c r="T116" s="35">
        <v>21</v>
      </c>
      <c r="U116" s="96">
        <f t="shared" si="18"/>
        <v>40</v>
      </c>
      <c r="V116" s="60">
        <f t="shared" si="19"/>
        <v>102</v>
      </c>
      <c r="W116" s="59">
        <f t="shared" si="20"/>
        <v>205</v>
      </c>
    </row>
    <row r="117" spans="1:23" ht="16" x14ac:dyDescent="0.2">
      <c r="A117" s="2">
        <v>303</v>
      </c>
      <c r="B117" s="2" t="s">
        <v>282</v>
      </c>
      <c r="C117" s="2" t="s">
        <v>236</v>
      </c>
      <c r="D117" s="98" t="s">
        <v>138</v>
      </c>
      <c r="E117" s="35" t="s">
        <v>178</v>
      </c>
      <c r="F117" s="4" t="s">
        <v>104</v>
      </c>
      <c r="G117" s="98">
        <v>23</v>
      </c>
      <c r="H117" s="98">
        <v>20</v>
      </c>
      <c r="I117" s="98">
        <v>22</v>
      </c>
      <c r="J117" s="96">
        <f t="shared" si="14"/>
        <v>65</v>
      </c>
      <c r="K117" s="35">
        <v>19</v>
      </c>
      <c r="L117" s="35">
        <v>23</v>
      </c>
      <c r="M117" s="96">
        <f t="shared" si="15"/>
        <v>42</v>
      </c>
      <c r="N117" s="60">
        <f t="shared" si="16"/>
        <v>107</v>
      </c>
      <c r="O117" s="35">
        <v>19</v>
      </c>
      <c r="P117" s="35">
        <v>16</v>
      </c>
      <c r="Q117" s="35">
        <v>22</v>
      </c>
      <c r="R117" s="96">
        <f t="shared" si="17"/>
        <v>57</v>
      </c>
      <c r="S117" s="35">
        <v>21</v>
      </c>
      <c r="T117" s="35">
        <v>20</v>
      </c>
      <c r="U117" s="96">
        <f t="shared" si="18"/>
        <v>41</v>
      </c>
      <c r="V117" s="60">
        <f t="shared" si="19"/>
        <v>98</v>
      </c>
      <c r="W117" s="59">
        <f t="shared" si="20"/>
        <v>205</v>
      </c>
    </row>
    <row r="118" spans="1:23" ht="16" x14ac:dyDescent="0.2">
      <c r="A118" s="2">
        <v>302</v>
      </c>
      <c r="B118" s="2" t="s">
        <v>283</v>
      </c>
      <c r="C118" s="2" t="s">
        <v>284</v>
      </c>
      <c r="D118" s="98" t="s">
        <v>107</v>
      </c>
      <c r="E118" s="35" t="s">
        <v>142</v>
      </c>
      <c r="F118" s="4" t="s">
        <v>104</v>
      </c>
      <c r="G118" s="98">
        <v>19</v>
      </c>
      <c r="H118" s="98">
        <v>20</v>
      </c>
      <c r="I118" s="98">
        <v>18</v>
      </c>
      <c r="J118" s="96">
        <f t="shared" si="14"/>
        <v>57</v>
      </c>
      <c r="K118" s="35">
        <v>22</v>
      </c>
      <c r="L118" s="35">
        <v>24</v>
      </c>
      <c r="M118" s="96">
        <f t="shared" si="15"/>
        <v>46</v>
      </c>
      <c r="N118" s="60">
        <f t="shared" si="16"/>
        <v>103</v>
      </c>
      <c r="O118" s="35">
        <v>23</v>
      </c>
      <c r="P118" s="35">
        <v>18</v>
      </c>
      <c r="Q118" s="35">
        <v>19</v>
      </c>
      <c r="R118" s="96">
        <f t="shared" si="17"/>
        <v>60</v>
      </c>
      <c r="S118" s="35">
        <v>23</v>
      </c>
      <c r="T118" s="35">
        <v>19</v>
      </c>
      <c r="U118" s="96">
        <f t="shared" si="18"/>
        <v>42</v>
      </c>
      <c r="V118" s="60">
        <f t="shared" si="19"/>
        <v>102</v>
      </c>
      <c r="W118" s="59">
        <f t="shared" si="20"/>
        <v>205</v>
      </c>
    </row>
    <row r="119" spans="1:23" ht="16" x14ac:dyDescent="0.2">
      <c r="A119" s="2">
        <v>261</v>
      </c>
      <c r="B119" s="2" t="s">
        <v>285</v>
      </c>
      <c r="C119" s="2" t="s">
        <v>286</v>
      </c>
      <c r="D119" s="98" t="s">
        <v>161</v>
      </c>
      <c r="E119" s="35" t="s">
        <v>142</v>
      </c>
      <c r="F119" s="4" t="s">
        <v>182</v>
      </c>
      <c r="G119" s="98">
        <v>19</v>
      </c>
      <c r="H119" s="98">
        <v>16</v>
      </c>
      <c r="I119" s="98">
        <v>20</v>
      </c>
      <c r="J119" s="96">
        <f t="shared" si="14"/>
        <v>55</v>
      </c>
      <c r="K119" s="35">
        <v>20</v>
      </c>
      <c r="L119" s="35">
        <v>19</v>
      </c>
      <c r="M119" s="96">
        <f t="shared" si="15"/>
        <v>39</v>
      </c>
      <c r="N119" s="60">
        <f t="shared" si="16"/>
        <v>94</v>
      </c>
      <c r="O119" s="35">
        <v>20</v>
      </c>
      <c r="P119" s="35">
        <v>21</v>
      </c>
      <c r="Q119" s="35">
        <v>22</v>
      </c>
      <c r="R119" s="96">
        <f t="shared" si="17"/>
        <v>63</v>
      </c>
      <c r="S119" s="35">
        <v>24</v>
      </c>
      <c r="T119" s="35">
        <v>23</v>
      </c>
      <c r="U119" s="96">
        <f t="shared" si="18"/>
        <v>47</v>
      </c>
      <c r="V119" s="60">
        <f t="shared" si="19"/>
        <v>110</v>
      </c>
      <c r="W119" s="59">
        <f t="shared" si="20"/>
        <v>204</v>
      </c>
    </row>
    <row r="120" spans="1:23" ht="16" x14ac:dyDescent="0.2">
      <c r="A120" s="2">
        <v>275</v>
      </c>
      <c r="B120" s="2" t="s">
        <v>287</v>
      </c>
      <c r="C120" s="2" t="s">
        <v>288</v>
      </c>
      <c r="D120" s="98" t="s">
        <v>121</v>
      </c>
      <c r="E120" s="35" t="s">
        <v>112</v>
      </c>
      <c r="F120" s="4" t="s">
        <v>122</v>
      </c>
      <c r="G120" s="98">
        <v>19</v>
      </c>
      <c r="H120" s="98">
        <v>22</v>
      </c>
      <c r="I120" s="98">
        <v>19</v>
      </c>
      <c r="J120" s="96">
        <f t="shared" si="14"/>
        <v>60</v>
      </c>
      <c r="K120" s="35">
        <v>18</v>
      </c>
      <c r="L120" s="35">
        <v>21</v>
      </c>
      <c r="M120" s="96">
        <f t="shared" si="15"/>
        <v>39</v>
      </c>
      <c r="N120" s="60">
        <f t="shared" si="16"/>
        <v>99</v>
      </c>
      <c r="O120" s="35">
        <v>20</v>
      </c>
      <c r="P120" s="35">
        <v>24</v>
      </c>
      <c r="Q120" s="35">
        <v>18</v>
      </c>
      <c r="R120" s="96">
        <f t="shared" si="17"/>
        <v>62</v>
      </c>
      <c r="S120" s="35">
        <v>21</v>
      </c>
      <c r="T120" s="35">
        <v>22</v>
      </c>
      <c r="U120" s="96">
        <f t="shared" si="18"/>
        <v>43</v>
      </c>
      <c r="V120" s="60">
        <f t="shared" si="19"/>
        <v>105</v>
      </c>
      <c r="W120" s="59">
        <f t="shared" si="20"/>
        <v>204</v>
      </c>
    </row>
    <row r="121" spans="1:23" ht="16" x14ac:dyDescent="0.2">
      <c r="A121" s="2">
        <v>162</v>
      </c>
      <c r="B121" s="2" t="s">
        <v>289</v>
      </c>
      <c r="C121" s="2" t="s">
        <v>290</v>
      </c>
      <c r="D121" s="98" t="s">
        <v>164</v>
      </c>
      <c r="E121" s="35" t="s">
        <v>142</v>
      </c>
      <c r="F121" s="4" t="s">
        <v>104</v>
      </c>
      <c r="G121" s="98">
        <v>20</v>
      </c>
      <c r="H121" s="98">
        <v>21</v>
      </c>
      <c r="I121" s="98">
        <v>21</v>
      </c>
      <c r="J121" s="96">
        <f t="shared" si="14"/>
        <v>62</v>
      </c>
      <c r="K121" s="35">
        <v>18</v>
      </c>
      <c r="L121" s="35">
        <v>21</v>
      </c>
      <c r="M121" s="96">
        <f t="shared" si="15"/>
        <v>39</v>
      </c>
      <c r="N121" s="60">
        <f t="shared" si="16"/>
        <v>101</v>
      </c>
      <c r="O121" s="35">
        <v>19</v>
      </c>
      <c r="P121" s="35">
        <v>18</v>
      </c>
      <c r="Q121" s="35">
        <v>22</v>
      </c>
      <c r="R121" s="96">
        <f t="shared" si="17"/>
        <v>59</v>
      </c>
      <c r="S121" s="35">
        <v>23</v>
      </c>
      <c r="T121" s="35">
        <v>21</v>
      </c>
      <c r="U121" s="96">
        <f t="shared" si="18"/>
        <v>44</v>
      </c>
      <c r="V121" s="60">
        <f t="shared" si="19"/>
        <v>103</v>
      </c>
      <c r="W121" s="59">
        <f t="shared" si="20"/>
        <v>204</v>
      </c>
    </row>
    <row r="122" spans="1:23" ht="16" x14ac:dyDescent="0.2">
      <c r="A122" s="2">
        <v>206</v>
      </c>
      <c r="B122" s="2" t="s">
        <v>291</v>
      </c>
      <c r="C122" s="2" t="s">
        <v>292</v>
      </c>
      <c r="D122" s="98" t="s">
        <v>128</v>
      </c>
      <c r="E122" s="35" t="s">
        <v>274</v>
      </c>
      <c r="F122" s="4" t="s">
        <v>104</v>
      </c>
      <c r="G122" s="98">
        <v>13</v>
      </c>
      <c r="H122" s="98">
        <v>23</v>
      </c>
      <c r="I122" s="98">
        <v>22</v>
      </c>
      <c r="J122" s="96">
        <f t="shared" si="14"/>
        <v>58</v>
      </c>
      <c r="K122" s="35">
        <v>19</v>
      </c>
      <c r="L122" s="35">
        <v>23</v>
      </c>
      <c r="M122" s="96">
        <f t="shared" si="15"/>
        <v>42</v>
      </c>
      <c r="N122" s="60">
        <f t="shared" si="16"/>
        <v>100</v>
      </c>
      <c r="O122" s="35">
        <v>22</v>
      </c>
      <c r="P122" s="35">
        <v>24</v>
      </c>
      <c r="Q122" s="35">
        <v>13</v>
      </c>
      <c r="R122" s="96">
        <f t="shared" si="17"/>
        <v>59</v>
      </c>
      <c r="S122" s="35">
        <v>23</v>
      </c>
      <c r="T122" s="35">
        <v>21</v>
      </c>
      <c r="U122" s="96">
        <f t="shared" si="18"/>
        <v>44</v>
      </c>
      <c r="V122" s="60">
        <f t="shared" si="19"/>
        <v>103</v>
      </c>
      <c r="W122" s="59">
        <f t="shared" si="20"/>
        <v>203</v>
      </c>
    </row>
    <row r="123" spans="1:23" ht="16" x14ac:dyDescent="0.2">
      <c r="A123" s="2">
        <v>238</v>
      </c>
      <c r="B123" s="2" t="s">
        <v>293</v>
      </c>
      <c r="C123" s="2" t="s">
        <v>172</v>
      </c>
      <c r="D123" s="98" t="s">
        <v>107</v>
      </c>
      <c r="E123" s="35" t="s">
        <v>104</v>
      </c>
      <c r="F123" s="4" t="s">
        <v>135</v>
      </c>
      <c r="G123" s="98">
        <v>19</v>
      </c>
      <c r="H123" s="98">
        <v>14</v>
      </c>
      <c r="I123" s="98">
        <v>22</v>
      </c>
      <c r="J123" s="96">
        <f t="shared" si="14"/>
        <v>55</v>
      </c>
      <c r="K123" s="35">
        <v>21</v>
      </c>
      <c r="L123" s="35">
        <v>19</v>
      </c>
      <c r="M123" s="96">
        <f t="shared" si="15"/>
        <v>40</v>
      </c>
      <c r="N123" s="60">
        <f t="shared" si="16"/>
        <v>95</v>
      </c>
      <c r="O123" s="35">
        <v>25</v>
      </c>
      <c r="P123" s="35">
        <v>19</v>
      </c>
      <c r="Q123" s="35">
        <v>20</v>
      </c>
      <c r="R123" s="96">
        <f t="shared" si="17"/>
        <v>64</v>
      </c>
      <c r="S123" s="35">
        <v>22</v>
      </c>
      <c r="T123" s="35">
        <v>21</v>
      </c>
      <c r="U123" s="96">
        <f t="shared" si="18"/>
        <v>43</v>
      </c>
      <c r="V123" s="60">
        <f t="shared" si="19"/>
        <v>107</v>
      </c>
      <c r="W123" s="59">
        <f t="shared" si="20"/>
        <v>202</v>
      </c>
    </row>
    <row r="124" spans="1:23" ht="16" x14ac:dyDescent="0.2">
      <c r="A124" s="2">
        <v>291</v>
      </c>
      <c r="B124" s="2" t="s">
        <v>294</v>
      </c>
      <c r="C124" s="2" t="s">
        <v>243</v>
      </c>
      <c r="D124" s="98" t="s">
        <v>138</v>
      </c>
      <c r="E124" s="35" t="s">
        <v>104</v>
      </c>
      <c r="F124" s="4" t="s">
        <v>135</v>
      </c>
      <c r="G124" s="98">
        <v>19</v>
      </c>
      <c r="H124" s="98">
        <v>14</v>
      </c>
      <c r="I124" s="98">
        <v>20</v>
      </c>
      <c r="J124" s="96">
        <f t="shared" si="14"/>
        <v>53</v>
      </c>
      <c r="K124" s="35">
        <v>20</v>
      </c>
      <c r="L124" s="35">
        <v>17</v>
      </c>
      <c r="M124" s="96">
        <f t="shared" si="15"/>
        <v>37</v>
      </c>
      <c r="N124" s="60">
        <f t="shared" si="16"/>
        <v>90</v>
      </c>
      <c r="O124" s="35">
        <v>22</v>
      </c>
      <c r="P124" s="35">
        <v>22</v>
      </c>
      <c r="Q124" s="35">
        <v>21</v>
      </c>
      <c r="R124" s="96">
        <f t="shared" si="17"/>
        <v>65</v>
      </c>
      <c r="S124" s="35">
        <v>24</v>
      </c>
      <c r="T124" s="35">
        <v>21</v>
      </c>
      <c r="U124" s="96">
        <f t="shared" si="18"/>
        <v>45</v>
      </c>
      <c r="V124" s="60">
        <f t="shared" si="19"/>
        <v>110</v>
      </c>
      <c r="W124" s="59">
        <f t="shared" si="20"/>
        <v>200</v>
      </c>
    </row>
    <row r="125" spans="1:23" ht="16" x14ac:dyDescent="0.2">
      <c r="A125" s="2">
        <v>227</v>
      </c>
      <c r="B125" s="2" t="s">
        <v>295</v>
      </c>
      <c r="C125" s="2" t="s">
        <v>226</v>
      </c>
      <c r="D125" s="98" t="s">
        <v>115</v>
      </c>
      <c r="E125" s="35"/>
      <c r="F125" s="4" t="s">
        <v>104</v>
      </c>
      <c r="G125" s="98">
        <v>22</v>
      </c>
      <c r="H125" s="98">
        <v>22</v>
      </c>
      <c r="I125" s="98">
        <v>20</v>
      </c>
      <c r="J125" s="96">
        <f t="shared" si="14"/>
        <v>64</v>
      </c>
      <c r="K125" s="35">
        <v>21</v>
      </c>
      <c r="L125" s="35">
        <v>20</v>
      </c>
      <c r="M125" s="96">
        <f t="shared" si="15"/>
        <v>41</v>
      </c>
      <c r="N125" s="60">
        <f t="shared" si="16"/>
        <v>105</v>
      </c>
      <c r="O125" s="35">
        <v>20</v>
      </c>
      <c r="P125" s="35">
        <v>19</v>
      </c>
      <c r="Q125" s="35">
        <v>18</v>
      </c>
      <c r="R125" s="96">
        <f t="shared" si="17"/>
        <v>57</v>
      </c>
      <c r="S125" s="35">
        <v>19</v>
      </c>
      <c r="T125" s="35">
        <v>19</v>
      </c>
      <c r="U125" s="96">
        <f t="shared" si="18"/>
        <v>38</v>
      </c>
      <c r="V125" s="60">
        <f t="shared" si="19"/>
        <v>95</v>
      </c>
      <c r="W125" s="59">
        <f t="shared" si="20"/>
        <v>200</v>
      </c>
    </row>
    <row r="126" spans="1:23" ht="16" x14ac:dyDescent="0.2">
      <c r="A126" s="2">
        <v>175</v>
      </c>
      <c r="B126" s="2" t="s">
        <v>296</v>
      </c>
      <c r="C126" s="2" t="s">
        <v>297</v>
      </c>
      <c r="D126" s="98" t="s">
        <v>115</v>
      </c>
      <c r="E126" s="35" t="s">
        <v>142</v>
      </c>
      <c r="F126" s="4" t="s">
        <v>135</v>
      </c>
      <c r="G126" s="98">
        <v>21</v>
      </c>
      <c r="H126" s="98">
        <v>19</v>
      </c>
      <c r="I126" s="98">
        <v>20</v>
      </c>
      <c r="J126" s="96">
        <f t="shared" si="14"/>
        <v>60</v>
      </c>
      <c r="K126" s="35">
        <v>17</v>
      </c>
      <c r="L126" s="35">
        <v>16</v>
      </c>
      <c r="M126" s="96">
        <f t="shared" si="15"/>
        <v>33</v>
      </c>
      <c r="N126" s="60">
        <f t="shared" si="16"/>
        <v>93</v>
      </c>
      <c r="O126" s="35">
        <v>22</v>
      </c>
      <c r="P126" s="35">
        <v>22</v>
      </c>
      <c r="Q126" s="35">
        <v>24</v>
      </c>
      <c r="R126" s="96">
        <f t="shared" si="17"/>
        <v>68</v>
      </c>
      <c r="S126" s="35">
        <v>21</v>
      </c>
      <c r="T126" s="35">
        <v>18</v>
      </c>
      <c r="U126" s="96">
        <f t="shared" si="18"/>
        <v>39</v>
      </c>
      <c r="V126" s="60">
        <f t="shared" si="19"/>
        <v>107</v>
      </c>
      <c r="W126" s="59">
        <f t="shared" si="20"/>
        <v>200</v>
      </c>
    </row>
    <row r="127" spans="1:23" ht="16" x14ac:dyDescent="0.2">
      <c r="A127" s="2">
        <v>248</v>
      </c>
      <c r="B127" s="2" t="s">
        <v>126</v>
      </c>
      <c r="C127" s="2" t="s">
        <v>298</v>
      </c>
      <c r="D127" s="98" t="s">
        <v>107</v>
      </c>
      <c r="E127" s="35" t="s">
        <v>212</v>
      </c>
      <c r="F127" s="4" t="s">
        <v>104</v>
      </c>
      <c r="G127" s="98">
        <v>18</v>
      </c>
      <c r="H127" s="98">
        <v>18</v>
      </c>
      <c r="I127" s="98">
        <v>18</v>
      </c>
      <c r="J127" s="96">
        <f t="shared" si="14"/>
        <v>54</v>
      </c>
      <c r="K127" s="35">
        <v>21</v>
      </c>
      <c r="L127" s="35">
        <v>20</v>
      </c>
      <c r="M127" s="96">
        <f t="shared" si="15"/>
        <v>41</v>
      </c>
      <c r="N127" s="60">
        <f t="shared" si="16"/>
        <v>95</v>
      </c>
      <c r="O127" s="35">
        <v>23</v>
      </c>
      <c r="P127" s="35">
        <v>19</v>
      </c>
      <c r="Q127" s="35">
        <v>20</v>
      </c>
      <c r="R127" s="96">
        <f t="shared" si="17"/>
        <v>62</v>
      </c>
      <c r="S127" s="35">
        <v>24</v>
      </c>
      <c r="T127" s="35">
        <v>18</v>
      </c>
      <c r="U127" s="96">
        <f t="shared" si="18"/>
        <v>42</v>
      </c>
      <c r="V127" s="60">
        <f t="shared" si="19"/>
        <v>104</v>
      </c>
      <c r="W127" s="59">
        <f t="shared" si="20"/>
        <v>199</v>
      </c>
    </row>
    <row r="128" spans="1:23" ht="16" x14ac:dyDescent="0.2">
      <c r="A128" s="2">
        <v>213</v>
      </c>
      <c r="B128" s="2" t="s">
        <v>299</v>
      </c>
      <c r="C128" s="2" t="s">
        <v>130</v>
      </c>
      <c r="D128" s="98" t="s">
        <v>107</v>
      </c>
      <c r="E128" s="35" t="s">
        <v>212</v>
      </c>
      <c r="F128" s="4" t="s">
        <v>104</v>
      </c>
      <c r="G128" s="98">
        <v>23</v>
      </c>
      <c r="H128" s="98">
        <v>19</v>
      </c>
      <c r="I128" s="98">
        <v>21</v>
      </c>
      <c r="J128" s="96">
        <f t="shared" si="14"/>
        <v>63</v>
      </c>
      <c r="K128" s="35">
        <v>21</v>
      </c>
      <c r="L128" s="35">
        <v>19</v>
      </c>
      <c r="M128" s="96">
        <f t="shared" si="15"/>
        <v>40</v>
      </c>
      <c r="N128" s="60">
        <f t="shared" si="16"/>
        <v>103</v>
      </c>
      <c r="O128" s="35">
        <v>20</v>
      </c>
      <c r="P128" s="35">
        <v>22</v>
      </c>
      <c r="Q128" s="35">
        <v>21</v>
      </c>
      <c r="R128" s="96">
        <f t="shared" si="17"/>
        <v>63</v>
      </c>
      <c r="S128" s="35">
        <v>16</v>
      </c>
      <c r="T128" s="35">
        <v>17</v>
      </c>
      <c r="U128" s="96">
        <f t="shared" si="18"/>
        <v>33</v>
      </c>
      <c r="V128" s="60">
        <f t="shared" si="19"/>
        <v>96</v>
      </c>
      <c r="W128" s="59">
        <f t="shared" si="20"/>
        <v>199</v>
      </c>
    </row>
    <row r="129" spans="1:23" ht="16" x14ac:dyDescent="0.2">
      <c r="A129" s="2">
        <v>235</v>
      </c>
      <c r="B129" s="2" t="s">
        <v>300</v>
      </c>
      <c r="C129" s="2" t="s">
        <v>301</v>
      </c>
      <c r="D129" s="98" t="s">
        <v>121</v>
      </c>
      <c r="E129" s="35" t="s">
        <v>142</v>
      </c>
      <c r="F129" s="4" t="s">
        <v>182</v>
      </c>
      <c r="G129" s="98">
        <v>19</v>
      </c>
      <c r="H129" s="98">
        <v>20</v>
      </c>
      <c r="I129" s="98">
        <v>17</v>
      </c>
      <c r="J129" s="96">
        <f t="shared" si="14"/>
        <v>56</v>
      </c>
      <c r="K129" s="35">
        <v>20</v>
      </c>
      <c r="L129" s="35">
        <v>16</v>
      </c>
      <c r="M129" s="96">
        <f t="shared" si="15"/>
        <v>36</v>
      </c>
      <c r="N129" s="60">
        <f t="shared" si="16"/>
        <v>92</v>
      </c>
      <c r="O129" s="35">
        <v>19</v>
      </c>
      <c r="P129" s="35">
        <v>22</v>
      </c>
      <c r="Q129" s="35">
        <v>21</v>
      </c>
      <c r="R129" s="96">
        <f t="shared" si="17"/>
        <v>62</v>
      </c>
      <c r="S129" s="35">
        <v>22</v>
      </c>
      <c r="T129" s="35">
        <v>21</v>
      </c>
      <c r="U129" s="96">
        <f t="shared" si="18"/>
        <v>43</v>
      </c>
      <c r="V129" s="60">
        <f t="shared" si="19"/>
        <v>105</v>
      </c>
      <c r="W129" s="59">
        <f t="shared" si="20"/>
        <v>197</v>
      </c>
    </row>
    <row r="130" spans="1:23" ht="16" x14ac:dyDescent="0.2">
      <c r="A130" s="2">
        <v>208</v>
      </c>
      <c r="B130" s="2" t="s">
        <v>302</v>
      </c>
      <c r="C130" s="2" t="s">
        <v>303</v>
      </c>
      <c r="D130" s="98" t="s">
        <v>107</v>
      </c>
      <c r="E130" s="35" t="s">
        <v>142</v>
      </c>
      <c r="F130" s="4" t="s">
        <v>104</v>
      </c>
      <c r="G130" s="98">
        <v>19</v>
      </c>
      <c r="H130" s="98">
        <v>21</v>
      </c>
      <c r="I130" s="98">
        <v>20</v>
      </c>
      <c r="J130" s="96">
        <f t="shared" si="14"/>
        <v>60</v>
      </c>
      <c r="K130" s="35">
        <v>18</v>
      </c>
      <c r="L130" s="35">
        <v>17</v>
      </c>
      <c r="M130" s="96">
        <f t="shared" si="15"/>
        <v>35</v>
      </c>
      <c r="N130" s="60">
        <f t="shared" si="16"/>
        <v>95</v>
      </c>
      <c r="O130" s="35">
        <v>19</v>
      </c>
      <c r="P130" s="35">
        <v>19</v>
      </c>
      <c r="Q130" s="35">
        <v>21</v>
      </c>
      <c r="R130" s="96">
        <f t="shared" si="17"/>
        <v>59</v>
      </c>
      <c r="S130" s="35">
        <v>20</v>
      </c>
      <c r="T130" s="35">
        <v>22</v>
      </c>
      <c r="U130" s="96">
        <f t="shared" si="18"/>
        <v>42</v>
      </c>
      <c r="V130" s="60">
        <f t="shared" si="19"/>
        <v>101</v>
      </c>
      <c r="W130" s="59">
        <f t="shared" si="20"/>
        <v>196</v>
      </c>
    </row>
    <row r="131" spans="1:23" ht="16" x14ac:dyDescent="0.2">
      <c r="A131" s="2">
        <v>209</v>
      </c>
      <c r="B131" s="2" t="s">
        <v>304</v>
      </c>
      <c r="C131" s="2" t="s">
        <v>305</v>
      </c>
      <c r="D131" s="98" t="s">
        <v>138</v>
      </c>
      <c r="E131" s="35"/>
      <c r="F131" s="4" t="s">
        <v>182</v>
      </c>
      <c r="G131" s="98">
        <v>19</v>
      </c>
      <c r="H131" s="98">
        <v>17</v>
      </c>
      <c r="I131" s="98">
        <v>20</v>
      </c>
      <c r="J131" s="96">
        <f t="shared" si="14"/>
        <v>56</v>
      </c>
      <c r="K131" s="35">
        <v>18</v>
      </c>
      <c r="L131" s="35">
        <v>21</v>
      </c>
      <c r="M131" s="96">
        <f t="shared" si="15"/>
        <v>39</v>
      </c>
      <c r="N131" s="60">
        <f t="shared" si="16"/>
        <v>95</v>
      </c>
      <c r="O131" s="35">
        <v>21</v>
      </c>
      <c r="P131" s="35">
        <v>19</v>
      </c>
      <c r="Q131" s="35">
        <v>20</v>
      </c>
      <c r="R131" s="96">
        <f t="shared" si="17"/>
        <v>60</v>
      </c>
      <c r="S131" s="35">
        <v>19</v>
      </c>
      <c r="T131" s="35">
        <v>22</v>
      </c>
      <c r="U131" s="96">
        <f t="shared" si="18"/>
        <v>41</v>
      </c>
      <c r="V131" s="60">
        <f t="shared" si="19"/>
        <v>101</v>
      </c>
      <c r="W131" s="59">
        <f t="shared" si="20"/>
        <v>196</v>
      </c>
    </row>
    <row r="132" spans="1:23" ht="16" x14ac:dyDescent="0.2">
      <c r="A132" s="2">
        <v>201</v>
      </c>
      <c r="B132" s="2" t="s">
        <v>306</v>
      </c>
      <c r="C132" s="2" t="s">
        <v>307</v>
      </c>
      <c r="D132" s="98" t="s">
        <v>308</v>
      </c>
      <c r="E132" s="35"/>
      <c r="F132" s="4" t="s">
        <v>135</v>
      </c>
      <c r="G132" s="98">
        <v>19</v>
      </c>
      <c r="H132" s="98">
        <v>21</v>
      </c>
      <c r="I132" s="98">
        <v>19</v>
      </c>
      <c r="J132" s="96">
        <f t="shared" si="14"/>
        <v>59</v>
      </c>
      <c r="K132" s="35">
        <v>18</v>
      </c>
      <c r="L132" s="35">
        <v>19</v>
      </c>
      <c r="M132" s="96">
        <f t="shared" si="15"/>
        <v>37</v>
      </c>
      <c r="N132" s="60">
        <f t="shared" si="16"/>
        <v>96</v>
      </c>
      <c r="O132" s="35">
        <v>16</v>
      </c>
      <c r="P132" s="35">
        <v>19</v>
      </c>
      <c r="Q132" s="35">
        <v>21</v>
      </c>
      <c r="R132" s="96">
        <f t="shared" si="17"/>
        <v>56</v>
      </c>
      <c r="S132" s="35">
        <v>24</v>
      </c>
      <c r="T132" s="35">
        <v>19</v>
      </c>
      <c r="U132" s="96">
        <f t="shared" si="18"/>
        <v>43</v>
      </c>
      <c r="V132" s="60">
        <f t="shared" si="19"/>
        <v>99</v>
      </c>
      <c r="W132" s="59">
        <f t="shared" si="20"/>
        <v>195</v>
      </c>
    </row>
    <row r="133" spans="1:23" ht="16" x14ac:dyDescent="0.2">
      <c r="A133" s="2">
        <v>202</v>
      </c>
      <c r="B133" s="2" t="s">
        <v>309</v>
      </c>
      <c r="C133" s="2" t="s">
        <v>219</v>
      </c>
      <c r="D133" s="98" t="s">
        <v>107</v>
      </c>
      <c r="E133" s="35" t="s">
        <v>195</v>
      </c>
      <c r="F133" s="4" t="s">
        <v>135</v>
      </c>
      <c r="G133" s="98">
        <v>22</v>
      </c>
      <c r="H133" s="98">
        <v>16</v>
      </c>
      <c r="I133" s="98">
        <v>18</v>
      </c>
      <c r="J133" s="96">
        <f t="shared" si="14"/>
        <v>56</v>
      </c>
      <c r="K133" s="35">
        <v>17</v>
      </c>
      <c r="L133" s="35">
        <v>20</v>
      </c>
      <c r="M133" s="96">
        <f t="shared" si="15"/>
        <v>37</v>
      </c>
      <c r="N133" s="60">
        <f t="shared" si="16"/>
        <v>93</v>
      </c>
      <c r="O133" s="35">
        <v>21</v>
      </c>
      <c r="P133" s="35">
        <v>19</v>
      </c>
      <c r="Q133" s="35">
        <v>23</v>
      </c>
      <c r="R133" s="96">
        <f t="shared" si="17"/>
        <v>63</v>
      </c>
      <c r="S133" s="35">
        <v>17</v>
      </c>
      <c r="T133" s="35">
        <v>20</v>
      </c>
      <c r="U133" s="96">
        <f t="shared" si="18"/>
        <v>37</v>
      </c>
      <c r="V133" s="60">
        <f t="shared" si="19"/>
        <v>100</v>
      </c>
      <c r="W133" s="59">
        <f t="shared" si="20"/>
        <v>193</v>
      </c>
    </row>
    <row r="134" spans="1:23" ht="16" x14ac:dyDescent="0.2">
      <c r="A134" s="2">
        <v>134</v>
      </c>
      <c r="B134" s="2" t="s">
        <v>310</v>
      </c>
      <c r="C134" s="2" t="s">
        <v>311</v>
      </c>
      <c r="D134" s="98" t="s">
        <v>312</v>
      </c>
      <c r="E134" s="35" t="s">
        <v>142</v>
      </c>
      <c r="F134" s="4" t="s">
        <v>313</v>
      </c>
      <c r="G134" s="98">
        <v>19</v>
      </c>
      <c r="H134" s="98">
        <v>22</v>
      </c>
      <c r="I134" s="98">
        <v>20</v>
      </c>
      <c r="J134" s="96">
        <f t="shared" si="14"/>
        <v>61</v>
      </c>
      <c r="K134" s="35">
        <v>19</v>
      </c>
      <c r="L134" s="35">
        <v>16</v>
      </c>
      <c r="M134" s="96">
        <f t="shared" si="15"/>
        <v>35</v>
      </c>
      <c r="N134" s="60">
        <f t="shared" si="16"/>
        <v>96</v>
      </c>
      <c r="O134" s="35">
        <v>17</v>
      </c>
      <c r="P134" s="35">
        <v>21</v>
      </c>
      <c r="Q134" s="35">
        <v>23</v>
      </c>
      <c r="R134" s="96">
        <f t="shared" si="17"/>
        <v>61</v>
      </c>
      <c r="S134" s="35">
        <v>19</v>
      </c>
      <c r="T134" s="35">
        <v>17</v>
      </c>
      <c r="U134" s="96">
        <f t="shared" si="18"/>
        <v>36</v>
      </c>
      <c r="V134" s="60">
        <f t="shared" si="19"/>
        <v>97</v>
      </c>
      <c r="W134" s="59">
        <f t="shared" si="20"/>
        <v>193</v>
      </c>
    </row>
    <row r="135" spans="1:23" ht="16" x14ac:dyDescent="0.2">
      <c r="A135" s="2">
        <v>205</v>
      </c>
      <c r="B135" s="2" t="s">
        <v>314</v>
      </c>
      <c r="C135" s="2" t="s">
        <v>315</v>
      </c>
      <c r="D135" s="98" t="s">
        <v>118</v>
      </c>
      <c r="E135" s="35"/>
      <c r="F135" s="4" t="s">
        <v>182</v>
      </c>
      <c r="G135" s="98">
        <v>20</v>
      </c>
      <c r="H135" s="98">
        <v>20</v>
      </c>
      <c r="I135" s="98">
        <v>17</v>
      </c>
      <c r="J135" s="96">
        <f t="shared" si="14"/>
        <v>57</v>
      </c>
      <c r="K135" s="35">
        <v>16</v>
      </c>
      <c r="L135" s="35">
        <v>17</v>
      </c>
      <c r="M135" s="96">
        <f t="shared" si="15"/>
        <v>33</v>
      </c>
      <c r="N135" s="60">
        <f t="shared" si="16"/>
        <v>90</v>
      </c>
      <c r="O135" s="35">
        <v>19</v>
      </c>
      <c r="P135" s="35">
        <v>20</v>
      </c>
      <c r="Q135" s="35">
        <v>22</v>
      </c>
      <c r="R135" s="96">
        <f t="shared" si="17"/>
        <v>61</v>
      </c>
      <c r="S135" s="35">
        <v>18</v>
      </c>
      <c r="T135" s="35">
        <v>19</v>
      </c>
      <c r="U135" s="96">
        <f t="shared" si="18"/>
        <v>37</v>
      </c>
      <c r="V135" s="60">
        <f t="shared" si="19"/>
        <v>98</v>
      </c>
      <c r="W135" s="59">
        <f t="shared" si="20"/>
        <v>188</v>
      </c>
    </row>
    <row r="136" spans="1:23" ht="16" x14ac:dyDescent="0.2">
      <c r="A136" s="2">
        <v>316</v>
      </c>
      <c r="B136" s="2" t="s">
        <v>316</v>
      </c>
      <c r="C136" s="2" t="s">
        <v>317</v>
      </c>
      <c r="D136" s="98" t="s">
        <v>125</v>
      </c>
      <c r="E136" s="35" t="s">
        <v>125</v>
      </c>
      <c r="F136" s="4" t="s">
        <v>125</v>
      </c>
      <c r="G136" s="98">
        <v>20</v>
      </c>
      <c r="H136" s="98">
        <v>17</v>
      </c>
      <c r="I136" s="98">
        <v>19</v>
      </c>
      <c r="J136" s="96">
        <f t="shared" ref="J136:J159" si="21">SUM(G136:I136)</f>
        <v>56</v>
      </c>
      <c r="K136" s="35">
        <v>19</v>
      </c>
      <c r="L136" s="35">
        <v>15</v>
      </c>
      <c r="M136" s="96">
        <f t="shared" ref="M136:M159" si="22">SUM(K136:L136)</f>
        <v>34</v>
      </c>
      <c r="N136" s="60">
        <f t="shared" ref="N136:N159" si="23">SUM(J136,M136)</f>
        <v>90</v>
      </c>
      <c r="O136" s="35">
        <v>18</v>
      </c>
      <c r="P136" s="35">
        <v>18</v>
      </c>
      <c r="Q136" s="35">
        <v>21</v>
      </c>
      <c r="R136" s="96">
        <f t="shared" ref="R136:R159" si="24">SUM(O136:Q136)</f>
        <v>57</v>
      </c>
      <c r="S136" s="35">
        <v>18</v>
      </c>
      <c r="T136" s="35">
        <v>19</v>
      </c>
      <c r="U136" s="96">
        <f t="shared" ref="U136:U159" si="25">SUM(S136:T136)</f>
        <v>37</v>
      </c>
      <c r="V136" s="60">
        <f t="shared" ref="V136:V159" si="26">SUM(R136,U136)</f>
        <v>94</v>
      </c>
      <c r="W136" s="59">
        <f t="shared" ref="W136:W159" si="27">SUM(N136,V136)</f>
        <v>184</v>
      </c>
    </row>
    <row r="137" spans="1:23" ht="16" x14ac:dyDescent="0.2">
      <c r="A137" s="2">
        <v>304</v>
      </c>
      <c r="B137" s="2" t="s">
        <v>282</v>
      </c>
      <c r="C137" s="2" t="s">
        <v>137</v>
      </c>
      <c r="D137" s="98" t="s">
        <v>138</v>
      </c>
      <c r="E137" s="35" t="s">
        <v>142</v>
      </c>
      <c r="F137" s="4" t="s">
        <v>104</v>
      </c>
      <c r="G137" s="98">
        <v>22</v>
      </c>
      <c r="H137" s="98">
        <v>17</v>
      </c>
      <c r="I137" s="98">
        <v>19</v>
      </c>
      <c r="J137" s="96">
        <f t="shared" si="21"/>
        <v>58</v>
      </c>
      <c r="K137" s="35">
        <v>20</v>
      </c>
      <c r="L137" s="35">
        <v>18</v>
      </c>
      <c r="M137" s="96">
        <f t="shared" si="22"/>
        <v>38</v>
      </c>
      <c r="N137" s="60">
        <f t="shared" si="23"/>
        <v>96</v>
      </c>
      <c r="O137" s="35">
        <v>17</v>
      </c>
      <c r="P137" s="35">
        <v>16</v>
      </c>
      <c r="Q137" s="35">
        <v>18</v>
      </c>
      <c r="R137" s="96">
        <f t="shared" si="24"/>
        <v>51</v>
      </c>
      <c r="S137" s="35">
        <v>21</v>
      </c>
      <c r="T137" s="35">
        <v>15</v>
      </c>
      <c r="U137" s="96">
        <f t="shared" si="25"/>
        <v>36</v>
      </c>
      <c r="V137" s="60">
        <f t="shared" si="26"/>
        <v>87</v>
      </c>
      <c r="W137" s="59">
        <f t="shared" si="27"/>
        <v>183</v>
      </c>
    </row>
    <row r="138" spans="1:23" ht="16" x14ac:dyDescent="0.2">
      <c r="A138" s="2">
        <v>276</v>
      </c>
      <c r="B138" s="2" t="s">
        <v>318</v>
      </c>
      <c r="C138" s="2" t="s">
        <v>319</v>
      </c>
      <c r="D138" s="98" t="s">
        <v>121</v>
      </c>
      <c r="E138" s="35" t="s">
        <v>142</v>
      </c>
      <c r="F138" s="4" t="s">
        <v>182</v>
      </c>
      <c r="G138" s="98">
        <v>17</v>
      </c>
      <c r="H138" s="98">
        <v>18</v>
      </c>
      <c r="I138" s="98">
        <v>17</v>
      </c>
      <c r="J138" s="96">
        <f t="shared" si="21"/>
        <v>52</v>
      </c>
      <c r="K138" s="35">
        <v>19</v>
      </c>
      <c r="L138" s="35">
        <v>22</v>
      </c>
      <c r="M138" s="96">
        <f t="shared" si="22"/>
        <v>41</v>
      </c>
      <c r="N138" s="60">
        <f t="shared" si="23"/>
        <v>93</v>
      </c>
      <c r="O138" s="35">
        <v>19</v>
      </c>
      <c r="P138" s="35">
        <v>20</v>
      </c>
      <c r="Q138" s="35">
        <v>19</v>
      </c>
      <c r="R138" s="96">
        <f t="shared" si="24"/>
        <v>58</v>
      </c>
      <c r="S138" s="35">
        <v>18</v>
      </c>
      <c r="T138" s="35">
        <v>14</v>
      </c>
      <c r="U138" s="96">
        <f t="shared" si="25"/>
        <v>32</v>
      </c>
      <c r="V138" s="60">
        <f t="shared" si="26"/>
        <v>90</v>
      </c>
      <c r="W138" s="59">
        <f t="shared" si="27"/>
        <v>183</v>
      </c>
    </row>
    <row r="139" spans="1:23" ht="16" x14ac:dyDescent="0.2">
      <c r="A139" s="2">
        <v>133</v>
      </c>
      <c r="B139" s="2" t="s">
        <v>320</v>
      </c>
      <c r="C139" s="2" t="s">
        <v>321</v>
      </c>
      <c r="D139" s="98" t="s">
        <v>322</v>
      </c>
      <c r="E139" s="35"/>
      <c r="F139" s="4" t="s">
        <v>182</v>
      </c>
      <c r="G139" s="98">
        <v>16</v>
      </c>
      <c r="H139" s="98">
        <v>19</v>
      </c>
      <c r="I139" s="98">
        <v>21</v>
      </c>
      <c r="J139" s="96">
        <f t="shared" si="21"/>
        <v>56</v>
      </c>
      <c r="K139" s="35">
        <v>18</v>
      </c>
      <c r="L139" s="35">
        <v>19</v>
      </c>
      <c r="M139" s="96">
        <f t="shared" si="22"/>
        <v>37</v>
      </c>
      <c r="N139" s="60">
        <f t="shared" si="23"/>
        <v>93</v>
      </c>
      <c r="O139" s="35">
        <v>15</v>
      </c>
      <c r="P139" s="35">
        <v>15</v>
      </c>
      <c r="Q139" s="35">
        <v>21</v>
      </c>
      <c r="R139" s="96">
        <f t="shared" si="24"/>
        <v>51</v>
      </c>
      <c r="S139" s="35">
        <v>21</v>
      </c>
      <c r="T139" s="35">
        <v>17</v>
      </c>
      <c r="U139" s="96">
        <f t="shared" si="25"/>
        <v>38</v>
      </c>
      <c r="V139" s="60">
        <f t="shared" si="26"/>
        <v>89</v>
      </c>
      <c r="W139" s="59">
        <f t="shared" si="27"/>
        <v>182</v>
      </c>
    </row>
    <row r="140" spans="1:23" ht="16" x14ac:dyDescent="0.2">
      <c r="A140" s="2">
        <v>223</v>
      </c>
      <c r="B140" s="2" t="s">
        <v>323</v>
      </c>
      <c r="C140" s="2" t="s">
        <v>137</v>
      </c>
      <c r="D140" s="98" t="s">
        <v>128</v>
      </c>
      <c r="E140" s="35" t="s">
        <v>178</v>
      </c>
      <c r="F140" s="4" t="s">
        <v>108</v>
      </c>
      <c r="G140" s="98">
        <v>21</v>
      </c>
      <c r="H140" s="98">
        <v>21</v>
      </c>
      <c r="I140" s="98">
        <v>18</v>
      </c>
      <c r="J140" s="96">
        <f t="shared" si="21"/>
        <v>60</v>
      </c>
      <c r="K140" s="35">
        <v>16</v>
      </c>
      <c r="L140" s="35">
        <v>22</v>
      </c>
      <c r="M140" s="96">
        <f t="shared" si="22"/>
        <v>38</v>
      </c>
      <c r="N140" s="60">
        <f t="shared" si="23"/>
        <v>98</v>
      </c>
      <c r="O140" s="35">
        <v>14</v>
      </c>
      <c r="P140" s="35">
        <v>19</v>
      </c>
      <c r="Q140" s="35">
        <v>14</v>
      </c>
      <c r="R140" s="96">
        <f t="shared" si="24"/>
        <v>47</v>
      </c>
      <c r="S140" s="35">
        <v>16</v>
      </c>
      <c r="T140" s="35">
        <v>18</v>
      </c>
      <c r="U140" s="96">
        <f t="shared" si="25"/>
        <v>34</v>
      </c>
      <c r="V140" s="60">
        <f t="shared" si="26"/>
        <v>81</v>
      </c>
      <c r="W140" s="59">
        <f t="shared" si="27"/>
        <v>179</v>
      </c>
    </row>
    <row r="141" spans="1:23" ht="16" x14ac:dyDescent="0.2">
      <c r="A141" s="2">
        <v>317</v>
      </c>
      <c r="B141" s="2" t="s">
        <v>324</v>
      </c>
      <c r="C141" s="2" t="s">
        <v>160</v>
      </c>
      <c r="D141" s="98" t="s">
        <v>125</v>
      </c>
      <c r="E141" s="35" t="s">
        <v>125</v>
      </c>
      <c r="F141" s="4" t="s">
        <v>125</v>
      </c>
      <c r="G141" s="98">
        <v>20</v>
      </c>
      <c r="H141" s="98">
        <v>15</v>
      </c>
      <c r="I141" s="98">
        <v>10</v>
      </c>
      <c r="J141" s="96">
        <f t="shared" si="21"/>
        <v>45</v>
      </c>
      <c r="K141" s="35">
        <v>23</v>
      </c>
      <c r="L141" s="35">
        <v>21</v>
      </c>
      <c r="M141" s="96">
        <f t="shared" si="22"/>
        <v>44</v>
      </c>
      <c r="N141" s="60">
        <f t="shared" si="23"/>
        <v>89</v>
      </c>
      <c r="O141" s="35">
        <v>18</v>
      </c>
      <c r="P141" s="35">
        <v>18</v>
      </c>
      <c r="Q141" s="35">
        <v>19</v>
      </c>
      <c r="R141" s="96">
        <f t="shared" si="24"/>
        <v>55</v>
      </c>
      <c r="S141" s="35">
        <v>19</v>
      </c>
      <c r="T141" s="35">
        <v>16</v>
      </c>
      <c r="U141" s="96">
        <f t="shared" si="25"/>
        <v>35</v>
      </c>
      <c r="V141" s="60">
        <f t="shared" si="26"/>
        <v>90</v>
      </c>
      <c r="W141" s="59">
        <f t="shared" si="27"/>
        <v>179</v>
      </c>
    </row>
    <row r="142" spans="1:23" ht="16" x14ac:dyDescent="0.2">
      <c r="A142" s="2">
        <v>256</v>
      </c>
      <c r="B142" s="2" t="s">
        <v>280</v>
      </c>
      <c r="C142" s="2" t="s">
        <v>325</v>
      </c>
      <c r="D142" s="98" t="s">
        <v>128</v>
      </c>
      <c r="E142" s="35" t="s">
        <v>142</v>
      </c>
      <c r="F142" s="4" t="s">
        <v>182</v>
      </c>
      <c r="G142" s="98">
        <v>20</v>
      </c>
      <c r="H142" s="98">
        <v>17</v>
      </c>
      <c r="I142" s="98">
        <v>18</v>
      </c>
      <c r="J142" s="96">
        <f t="shared" si="21"/>
        <v>55</v>
      </c>
      <c r="K142" s="35">
        <v>18</v>
      </c>
      <c r="L142" s="35">
        <v>18</v>
      </c>
      <c r="M142" s="96">
        <f t="shared" si="22"/>
        <v>36</v>
      </c>
      <c r="N142" s="60">
        <f t="shared" si="23"/>
        <v>91</v>
      </c>
      <c r="O142" s="35">
        <v>17</v>
      </c>
      <c r="P142" s="35">
        <v>18</v>
      </c>
      <c r="Q142" s="35">
        <v>15</v>
      </c>
      <c r="R142" s="96">
        <f t="shared" si="24"/>
        <v>50</v>
      </c>
      <c r="S142" s="35">
        <v>15</v>
      </c>
      <c r="T142" s="35">
        <v>22</v>
      </c>
      <c r="U142" s="96">
        <f t="shared" si="25"/>
        <v>37</v>
      </c>
      <c r="V142" s="60">
        <f t="shared" si="26"/>
        <v>87</v>
      </c>
      <c r="W142" s="59">
        <f t="shared" si="27"/>
        <v>178</v>
      </c>
    </row>
    <row r="143" spans="1:23" ht="16" x14ac:dyDescent="0.2">
      <c r="A143" s="2">
        <v>278</v>
      </c>
      <c r="B143" s="2" t="s">
        <v>326</v>
      </c>
      <c r="C143" s="2" t="s">
        <v>327</v>
      </c>
      <c r="D143" s="98" t="s">
        <v>125</v>
      </c>
      <c r="E143" s="35" t="s">
        <v>125</v>
      </c>
      <c r="F143" s="4" t="s">
        <v>125</v>
      </c>
      <c r="G143" s="98">
        <v>18</v>
      </c>
      <c r="H143" s="98">
        <v>19</v>
      </c>
      <c r="I143" s="98">
        <v>16</v>
      </c>
      <c r="J143" s="96">
        <f t="shared" si="21"/>
        <v>53</v>
      </c>
      <c r="K143" s="35">
        <v>20</v>
      </c>
      <c r="L143" s="35">
        <v>18</v>
      </c>
      <c r="M143" s="96">
        <f t="shared" si="22"/>
        <v>38</v>
      </c>
      <c r="N143" s="60">
        <f t="shared" si="23"/>
        <v>91</v>
      </c>
      <c r="O143" s="35">
        <v>19</v>
      </c>
      <c r="P143" s="35">
        <v>13</v>
      </c>
      <c r="Q143" s="35">
        <v>18</v>
      </c>
      <c r="R143" s="96">
        <f t="shared" si="24"/>
        <v>50</v>
      </c>
      <c r="S143" s="35">
        <v>19</v>
      </c>
      <c r="T143" s="35">
        <v>18</v>
      </c>
      <c r="U143" s="96">
        <f t="shared" si="25"/>
        <v>37</v>
      </c>
      <c r="V143" s="60">
        <f t="shared" si="26"/>
        <v>87</v>
      </c>
      <c r="W143" s="59">
        <f t="shared" si="27"/>
        <v>178</v>
      </c>
    </row>
    <row r="144" spans="1:23" ht="16" x14ac:dyDescent="0.2">
      <c r="A144" s="2">
        <v>224</v>
      </c>
      <c r="B144" s="2" t="s">
        <v>148</v>
      </c>
      <c r="C144" s="2" t="s">
        <v>328</v>
      </c>
      <c r="D144" s="98" t="s">
        <v>107</v>
      </c>
      <c r="E144" s="35" t="s">
        <v>195</v>
      </c>
      <c r="F144" s="4" t="s">
        <v>182</v>
      </c>
      <c r="G144" s="98">
        <v>23</v>
      </c>
      <c r="H144" s="98">
        <v>15</v>
      </c>
      <c r="I144" s="98">
        <v>16</v>
      </c>
      <c r="J144" s="96">
        <f t="shared" si="21"/>
        <v>54</v>
      </c>
      <c r="K144" s="35">
        <v>17</v>
      </c>
      <c r="L144" s="35">
        <v>17</v>
      </c>
      <c r="M144" s="96">
        <f t="shared" si="22"/>
        <v>34</v>
      </c>
      <c r="N144" s="60">
        <f t="shared" si="23"/>
        <v>88</v>
      </c>
      <c r="O144" s="35">
        <v>20</v>
      </c>
      <c r="P144" s="35">
        <v>16</v>
      </c>
      <c r="Q144" s="35">
        <v>19</v>
      </c>
      <c r="R144" s="96">
        <f t="shared" si="24"/>
        <v>55</v>
      </c>
      <c r="S144" s="35">
        <v>18</v>
      </c>
      <c r="T144" s="35">
        <v>17</v>
      </c>
      <c r="U144" s="96">
        <f t="shared" si="25"/>
        <v>35</v>
      </c>
      <c r="V144" s="60">
        <f t="shared" si="26"/>
        <v>90</v>
      </c>
      <c r="W144" s="59">
        <f t="shared" si="27"/>
        <v>178</v>
      </c>
    </row>
    <row r="145" spans="1:23" ht="16" x14ac:dyDescent="0.2">
      <c r="A145" s="2">
        <v>165</v>
      </c>
      <c r="B145" s="2" t="s">
        <v>211</v>
      </c>
      <c r="C145" s="2" t="s">
        <v>329</v>
      </c>
      <c r="D145" s="98" t="s">
        <v>107</v>
      </c>
      <c r="E145" s="35" t="s">
        <v>195</v>
      </c>
      <c r="F145" s="4" t="s">
        <v>104</v>
      </c>
      <c r="G145" s="98">
        <v>18</v>
      </c>
      <c r="H145" s="98">
        <v>15</v>
      </c>
      <c r="I145" s="98">
        <v>16</v>
      </c>
      <c r="J145" s="96">
        <f t="shared" si="21"/>
        <v>49</v>
      </c>
      <c r="K145" s="35">
        <v>15</v>
      </c>
      <c r="L145" s="35">
        <v>17</v>
      </c>
      <c r="M145" s="96">
        <f t="shared" si="22"/>
        <v>32</v>
      </c>
      <c r="N145" s="60">
        <f t="shared" si="23"/>
        <v>81</v>
      </c>
      <c r="O145" s="35">
        <v>20</v>
      </c>
      <c r="P145" s="35">
        <v>14</v>
      </c>
      <c r="Q145" s="35">
        <v>19</v>
      </c>
      <c r="R145" s="96">
        <f t="shared" si="24"/>
        <v>53</v>
      </c>
      <c r="S145" s="35">
        <v>20</v>
      </c>
      <c r="T145" s="35">
        <v>16</v>
      </c>
      <c r="U145" s="96">
        <f t="shared" si="25"/>
        <v>36</v>
      </c>
      <c r="V145" s="60">
        <f t="shared" si="26"/>
        <v>89</v>
      </c>
      <c r="W145" s="59">
        <f t="shared" si="27"/>
        <v>170</v>
      </c>
    </row>
    <row r="146" spans="1:23" ht="16" x14ac:dyDescent="0.2">
      <c r="A146" s="2">
        <v>233</v>
      </c>
      <c r="B146" s="2" t="s">
        <v>330</v>
      </c>
      <c r="C146" s="2" t="s">
        <v>331</v>
      </c>
      <c r="D146" s="98" t="s">
        <v>161</v>
      </c>
      <c r="E146" s="35" t="s">
        <v>195</v>
      </c>
      <c r="F146" s="4" t="s">
        <v>104</v>
      </c>
      <c r="G146" s="98">
        <v>15</v>
      </c>
      <c r="H146" s="98">
        <v>17</v>
      </c>
      <c r="I146" s="98">
        <v>19</v>
      </c>
      <c r="J146" s="96">
        <f t="shared" si="21"/>
        <v>51</v>
      </c>
      <c r="K146" s="35">
        <v>19</v>
      </c>
      <c r="L146" s="35">
        <v>12</v>
      </c>
      <c r="M146" s="96">
        <f t="shared" si="22"/>
        <v>31</v>
      </c>
      <c r="N146" s="60">
        <f t="shared" si="23"/>
        <v>82</v>
      </c>
      <c r="O146" s="35">
        <v>19</v>
      </c>
      <c r="P146" s="35">
        <v>16</v>
      </c>
      <c r="Q146" s="35">
        <v>19</v>
      </c>
      <c r="R146" s="96">
        <f t="shared" si="24"/>
        <v>54</v>
      </c>
      <c r="S146" s="35">
        <v>16</v>
      </c>
      <c r="T146" s="35">
        <v>17</v>
      </c>
      <c r="U146" s="96">
        <f t="shared" si="25"/>
        <v>33</v>
      </c>
      <c r="V146" s="60">
        <f t="shared" si="26"/>
        <v>87</v>
      </c>
      <c r="W146" s="59">
        <f t="shared" si="27"/>
        <v>169</v>
      </c>
    </row>
    <row r="147" spans="1:23" ht="16" x14ac:dyDescent="0.2">
      <c r="A147" s="2">
        <v>337</v>
      </c>
      <c r="B147" s="2" t="s">
        <v>332</v>
      </c>
      <c r="C147" s="2" t="s">
        <v>110</v>
      </c>
      <c r="D147" s="98" t="s">
        <v>147</v>
      </c>
      <c r="E147" s="35" t="s">
        <v>104</v>
      </c>
      <c r="F147" s="4" t="s">
        <v>135</v>
      </c>
      <c r="G147" s="98">
        <v>16</v>
      </c>
      <c r="H147" s="98">
        <v>20</v>
      </c>
      <c r="I147" s="98">
        <v>22</v>
      </c>
      <c r="J147" s="96">
        <f t="shared" si="21"/>
        <v>58</v>
      </c>
      <c r="K147" s="35">
        <v>19</v>
      </c>
      <c r="L147" s="35">
        <v>20</v>
      </c>
      <c r="M147" s="96">
        <f t="shared" si="22"/>
        <v>39</v>
      </c>
      <c r="N147" s="60">
        <f t="shared" si="23"/>
        <v>97</v>
      </c>
      <c r="O147" s="35">
        <v>17</v>
      </c>
      <c r="P147" s="35">
        <v>13</v>
      </c>
      <c r="Q147" s="35">
        <v>13</v>
      </c>
      <c r="R147" s="96">
        <f t="shared" si="24"/>
        <v>43</v>
      </c>
      <c r="S147" s="35">
        <v>15</v>
      </c>
      <c r="T147" s="35">
        <v>14</v>
      </c>
      <c r="U147" s="96">
        <f t="shared" si="25"/>
        <v>29</v>
      </c>
      <c r="V147" s="60">
        <f t="shared" si="26"/>
        <v>72</v>
      </c>
      <c r="W147" s="59">
        <f t="shared" si="27"/>
        <v>169</v>
      </c>
    </row>
    <row r="148" spans="1:23" ht="16" x14ac:dyDescent="0.2">
      <c r="A148" s="2">
        <v>220</v>
      </c>
      <c r="B148" s="2" t="s">
        <v>227</v>
      </c>
      <c r="C148" s="2" t="s">
        <v>137</v>
      </c>
      <c r="D148" s="98" t="s">
        <v>228</v>
      </c>
      <c r="E148" s="35" t="s">
        <v>274</v>
      </c>
      <c r="F148" s="4" t="s">
        <v>104</v>
      </c>
      <c r="G148" s="98">
        <v>13</v>
      </c>
      <c r="H148" s="98">
        <v>17</v>
      </c>
      <c r="I148" s="98">
        <v>15</v>
      </c>
      <c r="J148" s="96">
        <f t="shared" si="21"/>
        <v>45</v>
      </c>
      <c r="K148" s="35">
        <v>18</v>
      </c>
      <c r="L148" s="35">
        <v>18</v>
      </c>
      <c r="M148" s="96">
        <f t="shared" si="22"/>
        <v>36</v>
      </c>
      <c r="N148" s="60">
        <f t="shared" si="23"/>
        <v>81</v>
      </c>
      <c r="O148" s="35">
        <v>17</v>
      </c>
      <c r="P148" s="35">
        <v>14</v>
      </c>
      <c r="Q148" s="35">
        <v>14</v>
      </c>
      <c r="R148" s="96">
        <f t="shared" si="24"/>
        <v>45</v>
      </c>
      <c r="S148" s="35">
        <v>18</v>
      </c>
      <c r="T148" s="35">
        <v>15</v>
      </c>
      <c r="U148" s="96">
        <f t="shared" si="25"/>
        <v>33</v>
      </c>
      <c r="V148" s="60">
        <f t="shared" si="26"/>
        <v>78</v>
      </c>
      <c r="W148" s="59">
        <f t="shared" si="27"/>
        <v>159</v>
      </c>
    </row>
    <row r="149" spans="1:23" ht="16" x14ac:dyDescent="0.2">
      <c r="A149" s="2">
        <v>296</v>
      </c>
      <c r="B149" s="2" t="s">
        <v>333</v>
      </c>
      <c r="C149" s="2" t="s">
        <v>334</v>
      </c>
      <c r="D149" s="98" t="s">
        <v>191</v>
      </c>
      <c r="E149" s="35" t="s">
        <v>195</v>
      </c>
      <c r="F149" s="4" t="s">
        <v>182</v>
      </c>
      <c r="G149" s="98">
        <v>19</v>
      </c>
      <c r="H149" s="98">
        <v>13</v>
      </c>
      <c r="I149" s="98">
        <v>17</v>
      </c>
      <c r="J149" s="96">
        <f t="shared" si="21"/>
        <v>49</v>
      </c>
      <c r="K149" s="35">
        <v>20</v>
      </c>
      <c r="L149" s="35">
        <v>15</v>
      </c>
      <c r="M149" s="96">
        <f t="shared" si="22"/>
        <v>35</v>
      </c>
      <c r="N149" s="60">
        <f t="shared" si="23"/>
        <v>84</v>
      </c>
      <c r="O149" s="35">
        <v>16</v>
      </c>
      <c r="P149" s="35">
        <v>10</v>
      </c>
      <c r="Q149" s="35">
        <v>16</v>
      </c>
      <c r="R149" s="96">
        <f t="shared" si="24"/>
        <v>42</v>
      </c>
      <c r="S149" s="35">
        <v>12</v>
      </c>
      <c r="T149" s="35">
        <v>20</v>
      </c>
      <c r="U149" s="96">
        <f t="shared" si="25"/>
        <v>32</v>
      </c>
      <c r="V149" s="60">
        <f t="shared" si="26"/>
        <v>74</v>
      </c>
      <c r="W149" s="59">
        <f t="shared" si="27"/>
        <v>158</v>
      </c>
    </row>
    <row r="150" spans="1:23" ht="16" x14ac:dyDescent="0.2">
      <c r="A150" s="2">
        <v>324</v>
      </c>
      <c r="B150" s="2" t="s">
        <v>335</v>
      </c>
      <c r="C150" s="2" t="s">
        <v>336</v>
      </c>
      <c r="D150" s="98" t="s">
        <v>128</v>
      </c>
      <c r="E150" s="35" t="s">
        <v>142</v>
      </c>
      <c r="F150" s="4" t="s">
        <v>104</v>
      </c>
      <c r="G150" s="98">
        <v>15</v>
      </c>
      <c r="H150" s="98">
        <v>18</v>
      </c>
      <c r="I150" s="98">
        <v>16</v>
      </c>
      <c r="J150" s="96">
        <f t="shared" si="21"/>
        <v>49</v>
      </c>
      <c r="K150" s="35">
        <v>19</v>
      </c>
      <c r="L150" s="35">
        <v>12</v>
      </c>
      <c r="M150" s="96">
        <f t="shared" si="22"/>
        <v>31</v>
      </c>
      <c r="N150" s="60">
        <f t="shared" si="23"/>
        <v>80</v>
      </c>
      <c r="O150" s="35">
        <v>13</v>
      </c>
      <c r="P150" s="35">
        <v>15</v>
      </c>
      <c r="Q150" s="35">
        <v>16</v>
      </c>
      <c r="R150" s="96">
        <f t="shared" si="24"/>
        <v>44</v>
      </c>
      <c r="S150" s="35">
        <v>14</v>
      </c>
      <c r="T150" s="35">
        <v>17</v>
      </c>
      <c r="U150" s="96">
        <f t="shared" si="25"/>
        <v>31</v>
      </c>
      <c r="V150" s="60">
        <f t="shared" si="26"/>
        <v>75</v>
      </c>
      <c r="W150" s="59">
        <f t="shared" si="27"/>
        <v>155</v>
      </c>
    </row>
    <row r="151" spans="1:23" ht="16" x14ac:dyDescent="0.2">
      <c r="A151" s="2">
        <v>333</v>
      </c>
      <c r="B151" s="2" t="s">
        <v>337</v>
      </c>
      <c r="C151" s="2" t="s">
        <v>338</v>
      </c>
      <c r="D151" s="98" t="s">
        <v>191</v>
      </c>
      <c r="E151" s="35" t="s">
        <v>104</v>
      </c>
      <c r="F151" s="4" t="s">
        <v>135</v>
      </c>
      <c r="G151" s="98">
        <v>23</v>
      </c>
      <c r="H151" s="98">
        <v>17</v>
      </c>
      <c r="I151" s="98">
        <v>20</v>
      </c>
      <c r="J151" s="96">
        <f t="shared" si="21"/>
        <v>60</v>
      </c>
      <c r="K151" s="35">
        <v>23</v>
      </c>
      <c r="L151" s="35">
        <v>24</v>
      </c>
      <c r="M151" s="96">
        <f t="shared" si="22"/>
        <v>47</v>
      </c>
      <c r="N151" s="60">
        <f t="shared" si="23"/>
        <v>107</v>
      </c>
      <c r="O151" s="35" t="s">
        <v>339</v>
      </c>
      <c r="P151" s="35">
        <v>22</v>
      </c>
      <c r="Q151" s="35">
        <v>21</v>
      </c>
      <c r="R151" s="96">
        <f t="shared" si="24"/>
        <v>43</v>
      </c>
      <c r="S151" s="35" t="s">
        <v>340</v>
      </c>
      <c r="T151" s="35" t="s">
        <v>340</v>
      </c>
      <c r="U151" s="96">
        <f t="shared" si="25"/>
        <v>0</v>
      </c>
      <c r="V151" s="60">
        <f t="shared" si="26"/>
        <v>43</v>
      </c>
      <c r="W151" s="59">
        <f t="shared" si="27"/>
        <v>150</v>
      </c>
    </row>
    <row r="152" spans="1:23" ht="16" x14ac:dyDescent="0.2">
      <c r="A152" s="2">
        <v>145</v>
      </c>
      <c r="B152" s="2" t="s">
        <v>341</v>
      </c>
      <c r="C152" s="2" t="s">
        <v>216</v>
      </c>
      <c r="D152" s="98" t="s">
        <v>267</v>
      </c>
      <c r="E152" s="35" t="s">
        <v>195</v>
      </c>
      <c r="F152" s="4" t="s">
        <v>182</v>
      </c>
      <c r="G152" s="98">
        <v>13</v>
      </c>
      <c r="H152" s="98">
        <v>12</v>
      </c>
      <c r="I152" s="98">
        <v>18</v>
      </c>
      <c r="J152" s="96">
        <f t="shared" si="21"/>
        <v>43</v>
      </c>
      <c r="K152" s="35">
        <v>14</v>
      </c>
      <c r="L152" s="35">
        <v>15</v>
      </c>
      <c r="M152" s="96">
        <f t="shared" si="22"/>
        <v>29</v>
      </c>
      <c r="N152" s="60">
        <f t="shared" si="23"/>
        <v>72</v>
      </c>
      <c r="O152" s="35">
        <v>19</v>
      </c>
      <c r="P152" s="35">
        <v>14</v>
      </c>
      <c r="Q152" s="35">
        <v>13</v>
      </c>
      <c r="R152" s="96">
        <f t="shared" si="24"/>
        <v>46</v>
      </c>
      <c r="S152" s="35">
        <v>13</v>
      </c>
      <c r="T152" s="35">
        <v>19</v>
      </c>
      <c r="U152" s="96">
        <f t="shared" si="25"/>
        <v>32</v>
      </c>
      <c r="V152" s="60">
        <f t="shared" si="26"/>
        <v>78</v>
      </c>
      <c r="W152" s="59">
        <f t="shared" si="27"/>
        <v>150</v>
      </c>
    </row>
    <row r="153" spans="1:23" ht="16" x14ac:dyDescent="0.2">
      <c r="A153" s="2">
        <v>242</v>
      </c>
      <c r="B153" s="2" t="s">
        <v>342</v>
      </c>
      <c r="C153" s="2" t="s">
        <v>343</v>
      </c>
      <c r="D153" s="98" t="s">
        <v>107</v>
      </c>
      <c r="E153" s="35" t="s">
        <v>195</v>
      </c>
      <c r="F153" s="4" t="s">
        <v>344</v>
      </c>
      <c r="G153" s="98">
        <v>18</v>
      </c>
      <c r="H153" s="98">
        <v>12</v>
      </c>
      <c r="I153" s="98">
        <v>8</v>
      </c>
      <c r="J153" s="96">
        <f t="shared" si="21"/>
        <v>38</v>
      </c>
      <c r="K153" s="35">
        <v>13</v>
      </c>
      <c r="L153" s="35">
        <v>16</v>
      </c>
      <c r="M153" s="96">
        <f t="shared" si="22"/>
        <v>29</v>
      </c>
      <c r="N153" s="60">
        <f t="shared" si="23"/>
        <v>67</v>
      </c>
      <c r="O153" s="35">
        <v>14</v>
      </c>
      <c r="P153" s="35">
        <v>18</v>
      </c>
      <c r="Q153" s="35">
        <v>18</v>
      </c>
      <c r="R153" s="96">
        <f t="shared" si="24"/>
        <v>50</v>
      </c>
      <c r="S153" s="35">
        <v>18</v>
      </c>
      <c r="T153" s="35">
        <v>11</v>
      </c>
      <c r="U153" s="96">
        <f t="shared" si="25"/>
        <v>29</v>
      </c>
      <c r="V153" s="60">
        <f t="shared" si="26"/>
        <v>79</v>
      </c>
      <c r="W153" s="59">
        <f t="shared" si="27"/>
        <v>146</v>
      </c>
    </row>
    <row r="154" spans="1:23" ht="16" x14ac:dyDescent="0.2">
      <c r="A154" s="2">
        <v>138</v>
      </c>
      <c r="B154" s="2" t="s">
        <v>345</v>
      </c>
      <c r="C154" s="2" t="s">
        <v>151</v>
      </c>
      <c r="D154" s="98" t="s">
        <v>128</v>
      </c>
      <c r="E154" s="35" t="s">
        <v>274</v>
      </c>
      <c r="F154" s="4" t="s">
        <v>182</v>
      </c>
      <c r="G154" s="98">
        <v>13</v>
      </c>
      <c r="H154" s="98">
        <v>11</v>
      </c>
      <c r="I154" s="98">
        <v>12</v>
      </c>
      <c r="J154" s="96">
        <f t="shared" si="21"/>
        <v>36</v>
      </c>
      <c r="K154" s="35">
        <v>13</v>
      </c>
      <c r="L154" s="35">
        <v>21</v>
      </c>
      <c r="M154" s="96">
        <f t="shared" si="22"/>
        <v>34</v>
      </c>
      <c r="N154" s="60">
        <f t="shared" si="23"/>
        <v>70</v>
      </c>
      <c r="O154" s="35">
        <v>18</v>
      </c>
      <c r="P154" s="35">
        <v>15</v>
      </c>
      <c r="Q154" s="35">
        <v>13</v>
      </c>
      <c r="R154" s="96">
        <f t="shared" si="24"/>
        <v>46</v>
      </c>
      <c r="S154" s="35">
        <v>13</v>
      </c>
      <c r="T154" s="35">
        <v>12</v>
      </c>
      <c r="U154" s="96">
        <f t="shared" si="25"/>
        <v>25</v>
      </c>
      <c r="V154" s="60">
        <f t="shared" si="26"/>
        <v>71</v>
      </c>
      <c r="W154" s="59">
        <f t="shared" si="27"/>
        <v>141</v>
      </c>
    </row>
    <row r="155" spans="1:23" ht="16" x14ac:dyDescent="0.2">
      <c r="A155" s="2">
        <v>258</v>
      </c>
      <c r="B155" s="2" t="s">
        <v>346</v>
      </c>
      <c r="C155" s="2" t="s">
        <v>347</v>
      </c>
      <c r="D155" s="98" t="s">
        <v>348</v>
      </c>
      <c r="E155" s="35" t="s">
        <v>212</v>
      </c>
      <c r="F155" s="4" t="s">
        <v>108</v>
      </c>
      <c r="G155" s="98">
        <v>24</v>
      </c>
      <c r="H155" s="98">
        <v>22</v>
      </c>
      <c r="I155" s="98">
        <v>22</v>
      </c>
      <c r="J155" s="96">
        <f t="shared" si="21"/>
        <v>68</v>
      </c>
      <c r="K155" s="35">
        <v>21</v>
      </c>
      <c r="L155" s="35">
        <v>23</v>
      </c>
      <c r="M155" s="96">
        <f t="shared" si="22"/>
        <v>44</v>
      </c>
      <c r="N155" s="60">
        <f t="shared" si="23"/>
        <v>112</v>
      </c>
      <c r="O155" s="35" t="s">
        <v>340</v>
      </c>
      <c r="P155" s="35" t="s">
        <v>340</v>
      </c>
      <c r="Q155" s="35" t="s">
        <v>340</v>
      </c>
      <c r="R155" s="96">
        <f t="shared" si="24"/>
        <v>0</v>
      </c>
      <c r="S155" s="35" t="s">
        <v>340</v>
      </c>
      <c r="T155" s="35" t="s">
        <v>340</v>
      </c>
      <c r="U155" s="96">
        <f t="shared" si="25"/>
        <v>0</v>
      </c>
      <c r="V155" s="60">
        <f t="shared" si="26"/>
        <v>0</v>
      </c>
      <c r="W155" s="59">
        <f t="shared" si="27"/>
        <v>112</v>
      </c>
    </row>
    <row r="156" spans="1:23" ht="16" x14ac:dyDescent="0.2">
      <c r="A156" s="2">
        <v>277</v>
      </c>
      <c r="B156" s="2" t="s">
        <v>349</v>
      </c>
      <c r="C156" s="2" t="s">
        <v>325</v>
      </c>
      <c r="D156" s="98" t="s">
        <v>164</v>
      </c>
      <c r="E156" s="35"/>
      <c r="F156" s="4" t="s">
        <v>122</v>
      </c>
      <c r="G156" s="98">
        <v>20</v>
      </c>
      <c r="H156" s="98">
        <v>24</v>
      </c>
      <c r="I156" s="98">
        <v>18</v>
      </c>
      <c r="J156" s="96">
        <f t="shared" si="21"/>
        <v>62</v>
      </c>
      <c r="K156" s="35">
        <v>20</v>
      </c>
      <c r="L156" s="35">
        <v>22</v>
      </c>
      <c r="M156" s="96">
        <f t="shared" si="22"/>
        <v>42</v>
      </c>
      <c r="N156" s="60">
        <f t="shared" si="23"/>
        <v>104</v>
      </c>
      <c r="O156" s="35" t="s">
        <v>340</v>
      </c>
      <c r="P156" s="35" t="s">
        <v>340</v>
      </c>
      <c r="Q156" s="35" t="s">
        <v>340</v>
      </c>
      <c r="R156" s="96">
        <f t="shared" si="24"/>
        <v>0</v>
      </c>
      <c r="S156" s="35" t="s">
        <v>340</v>
      </c>
      <c r="T156" s="35" t="s">
        <v>340</v>
      </c>
      <c r="U156" s="96">
        <f t="shared" si="25"/>
        <v>0</v>
      </c>
      <c r="V156" s="60">
        <f t="shared" si="26"/>
        <v>0</v>
      </c>
      <c r="W156" s="59">
        <f t="shared" si="27"/>
        <v>104</v>
      </c>
    </row>
    <row r="157" spans="1:23" ht="16" x14ac:dyDescent="0.2">
      <c r="A157" s="2">
        <v>210</v>
      </c>
      <c r="B157" s="2" t="s">
        <v>350</v>
      </c>
      <c r="C157" s="2" t="s">
        <v>351</v>
      </c>
      <c r="D157" s="98" t="s">
        <v>118</v>
      </c>
      <c r="E157" s="35"/>
      <c r="F157" s="4" t="s">
        <v>182</v>
      </c>
      <c r="G157" s="98">
        <v>21</v>
      </c>
      <c r="H157" s="98">
        <v>22</v>
      </c>
      <c r="I157" s="98">
        <v>19</v>
      </c>
      <c r="J157" s="96">
        <f t="shared" si="21"/>
        <v>62</v>
      </c>
      <c r="K157" s="35">
        <v>18</v>
      </c>
      <c r="L157" s="35">
        <v>19</v>
      </c>
      <c r="M157" s="96">
        <f t="shared" si="22"/>
        <v>37</v>
      </c>
      <c r="N157" s="60">
        <f t="shared" si="23"/>
        <v>99</v>
      </c>
      <c r="O157" s="35" t="s">
        <v>340</v>
      </c>
      <c r="P157" s="35" t="s">
        <v>340</v>
      </c>
      <c r="Q157" s="35" t="s">
        <v>340</v>
      </c>
      <c r="R157" s="96">
        <f t="shared" si="24"/>
        <v>0</v>
      </c>
      <c r="S157" s="35" t="s">
        <v>340</v>
      </c>
      <c r="T157" s="35" t="s">
        <v>340</v>
      </c>
      <c r="U157" s="96">
        <f t="shared" si="25"/>
        <v>0</v>
      </c>
      <c r="V157" s="60">
        <f t="shared" si="26"/>
        <v>0</v>
      </c>
      <c r="W157" s="59">
        <f t="shared" si="27"/>
        <v>99</v>
      </c>
    </row>
    <row r="158" spans="1:23" ht="16" x14ac:dyDescent="0.2">
      <c r="A158" s="2">
        <v>174</v>
      </c>
      <c r="B158" s="2" t="s">
        <v>352</v>
      </c>
      <c r="C158" s="2" t="s">
        <v>216</v>
      </c>
      <c r="D158" s="98" t="s">
        <v>353</v>
      </c>
      <c r="E158" s="35" t="s">
        <v>195</v>
      </c>
      <c r="F158" s="4" t="s">
        <v>135</v>
      </c>
      <c r="G158" s="98">
        <v>19</v>
      </c>
      <c r="H158" s="98">
        <v>19</v>
      </c>
      <c r="I158" s="98">
        <v>22</v>
      </c>
      <c r="J158" s="96">
        <f t="shared" si="21"/>
        <v>60</v>
      </c>
      <c r="K158" s="35">
        <v>18</v>
      </c>
      <c r="L158" s="35">
        <v>17</v>
      </c>
      <c r="M158" s="96">
        <f t="shared" si="22"/>
        <v>35</v>
      </c>
      <c r="N158" s="60">
        <f t="shared" si="23"/>
        <v>95</v>
      </c>
      <c r="O158" s="35" t="s">
        <v>340</v>
      </c>
      <c r="P158" s="35" t="s">
        <v>340</v>
      </c>
      <c r="Q158" s="35" t="s">
        <v>340</v>
      </c>
      <c r="R158" s="96">
        <f t="shared" si="24"/>
        <v>0</v>
      </c>
      <c r="S158" s="35" t="s">
        <v>340</v>
      </c>
      <c r="T158" s="35" t="s">
        <v>340</v>
      </c>
      <c r="U158" s="96">
        <f t="shared" si="25"/>
        <v>0</v>
      </c>
      <c r="V158" s="60">
        <f t="shared" si="26"/>
        <v>0</v>
      </c>
      <c r="W158" s="59">
        <f t="shared" si="27"/>
        <v>95</v>
      </c>
    </row>
    <row r="159" spans="1:23" ht="16" x14ac:dyDescent="0.2">
      <c r="A159" s="2">
        <v>329</v>
      </c>
      <c r="B159" s="2" t="s">
        <v>354</v>
      </c>
      <c r="C159" s="2" t="s">
        <v>355</v>
      </c>
      <c r="D159" s="98" t="s">
        <v>267</v>
      </c>
      <c r="E159" s="35"/>
      <c r="F159" s="4" t="s">
        <v>182</v>
      </c>
      <c r="G159" s="98">
        <v>16</v>
      </c>
      <c r="H159" s="98">
        <v>21</v>
      </c>
      <c r="I159" s="98">
        <v>22</v>
      </c>
      <c r="J159" s="96">
        <f t="shared" si="21"/>
        <v>59</v>
      </c>
      <c r="K159" s="35">
        <v>17</v>
      </c>
      <c r="L159" s="35">
        <v>17</v>
      </c>
      <c r="M159" s="96">
        <f t="shared" si="22"/>
        <v>34</v>
      </c>
      <c r="N159" s="60">
        <f t="shared" si="23"/>
        <v>93</v>
      </c>
      <c r="O159" s="35" t="s">
        <v>340</v>
      </c>
      <c r="P159" s="35" t="s">
        <v>340</v>
      </c>
      <c r="Q159" s="35" t="s">
        <v>340</v>
      </c>
      <c r="R159" s="96">
        <f t="shared" si="24"/>
        <v>0</v>
      </c>
      <c r="S159" s="35" t="s">
        <v>340</v>
      </c>
      <c r="T159" s="35" t="s">
        <v>340</v>
      </c>
      <c r="U159" s="96">
        <f t="shared" si="25"/>
        <v>0</v>
      </c>
      <c r="V159" s="60">
        <f t="shared" si="26"/>
        <v>0</v>
      </c>
      <c r="W159" s="59">
        <f t="shared" si="27"/>
        <v>93</v>
      </c>
    </row>
    <row r="160" spans="1:23" ht="16" x14ac:dyDescent="0.2">
      <c r="A160" s="2"/>
      <c r="B160" s="2"/>
      <c r="C160" s="2"/>
      <c r="D160" s="4"/>
      <c r="E160" s="4"/>
      <c r="F160" s="4"/>
      <c r="G160" s="98"/>
      <c r="H160" s="98"/>
      <c r="I160" s="98"/>
      <c r="J160" s="96"/>
      <c r="K160" s="35"/>
      <c r="L160" s="35"/>
      <c r="M160" s="96"/>
      <c r="N160" s="60"/>
      <c r="O160" s="35"/>
      <c r="P160" s="35"/>
      <c r="Q160" s="35"/>
      <c r="R160" s="96"/>
      <c r="S160" s="35"/>
      <c r="T160" s="35"/>
      <c r="U160" s="96"/>
      <c r="V160" s="60"/>
      <c r="W160" s="59"/>
    </row>
    <row r="161" spans="1:23" ht="16" x14ac:dyDescent="0.2">
      <c r="A161" s="47" t="s">
        <v>356</v>
      </c>
      <c r="B161" s="2"/>
      <c r="C161" s="2"/>
      <c r="D161" s="4"/>
      <c r="E161" s="4"/>
      <c r="F161" s="4"/>
      <c r="G161" s="98"/>
      <c r="H161" s="98"/>
      <c r="I161" s="98"/>
      <c r="J161" s="96"/>
      <c r="K161" s="35"/>
      <c r="L161" s="35"/>
      <c r="M161" s="96"/>
      <c r="N161" s="60"/>
      <c r="O161" s="35"/>
      <c r="P161" s="35"/>
      <c r="Q161" s="35"/>
      <c r="R161" s="96"/>
      <c r="S161" s="35"/>
      <c r="T161" s="35"/>
      <c r="U161" s="96"/>
      <c r="V161" s="60"/>
      <c r="W161" s="59"/>
    </row>
    <row r="162" spans="1:23" ht="16" x14ac:dyDescent="0.2">
      <c r="A162" s="47" t="s">
        <v>357</v>
      </c>
      <c r="B162" s="3"/>
      <c r="C162" s="3"/>
      <c r="D162" s="5"/>
      <c r="E162" s="5"/>
      <c r="F162" s="5"/>
      <c r="G162" s="98"/>
      <c r="H162" s="98"/>
      <c r="I162" s="98"/>
      <c r="J162" s="96"/>
      <c r="K162" s="35"/>
      <c r="L162" s="35"/>
      <c r="M162" s="96"/>
      <c r="N162" s="60"/>
      <c r="O162" s="35"/>
      <c r="P162" s="35"/>
      <c r="Q162" s="35"/>
      <c r="R162" s="96"/>
      <c r="S162" s="35"/>
      <c r="T162" s="35"/>
      <c r="U162" s="96"/>
      <c r="V162" s="60"/>
      <c r="W162" s="59"/>
    </row>
    <row r="163" spans="1:23" ht="16" x14ac:dyDescent="0.2">
      <c r="A163" s="2"/>
      <c r="B163" s="3"/>
      <c r="C163" s="3"/>
      <c r="D163" s="5"/>
      <c r="E163" s="5"/>
      <c r="F163" s="5"/>
      <c r="G163" s="98"/>
      <c r="H163" s="98"/>
      <c r="I163" s="98"/>
      <c r="J163" s="96"/>
      <c r="K163" s="35"/>
      <c r="L163" s="35"/>
      <c r="M163" s="96"/>
      <c r="N163" s="60"/>
      <c r="O163" s="35"/>
      <c r="P163" s="35"/>
      <c r="Q163" s="35"/>
      <c r="R163" s="96"/>
      <c r="S163" s="35"/>
      <c r="T163" s="35"/>
      <c r="U163" s="96"/>
      <c r="V163" s="60"/>
      <c r="W163" s="59"/>
    </row>
    <row r="164" spans="1:23" ht="14" thickBot="1" x14ac:dyDescent="0.2">
      <c r="A164"/>
      <c r="B164"/>
      <c r="C164"/>
      <c r="D164" s="37"/>
      <c r="E164" s="37"/>
      <c r="F164" s="37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6" x14ac:dyDescent="0.15">
      <c r="A165" s="181" t="s">
        <v>358</v>
      </c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3"/>
    </row>
    <row r="166" spans="1:23" s="103" customFormat="1" ht="38" customHeight="1" x14ac:dyDescent="0.15">
      <c r="A166" s="100" t="s">
        <v>74</v>
      </c>
      <c r="B166" s="101" t="s">
        <v>75</v>
      </c>
      <c r="C166" s="101" t="s">
        <v>76</v>
      </c>
      <c r="D166" s="101" t="s">
        <v>77</v>
      </c>
      <c r="E166" s="100" t="s">
        <v>78</v>
      </c>
      <c r="F166" s="101" t="s">
        <v>79</v>
      </c>
      <c r="G166" s="102" t="s">
        <v>80</v>
      </c>
      <c r="H166" s="102" t="s">
        <v>81</v>
      </c>
      <c r="I166" s="102" t="s">
        <v>82</v>
      </c>
      <c r="J166" s="97" t="s">
        <v>83</v>
      </c>
      <c r="K166" s="102" t="s">
        <v>84</v>
      </c>
      <c r="L166" s="102" t="s">
        <v>85</v>
      </c>
      <c r="M166" s="97" t="s">
        <v>86</v>
      </c>
      <c r="N166" s="97" t="s">
        <v>87</v>
      </c>
      <c r="O166" s="102" t="s">
        <v>88</v>
      </c>
      <c r="P166" s="102" t="s">
        <v>89</v>
      </c>
      <c r="Q166" s="102" t="s">
        <v>90</v>
      </c>
      <c r="R166" s="97" t="s">
        <v>91</v>
      </c>
      <c r="S166" s="102" t="s">
        <v>92</v>
      </c>
      <c r="T166" s="102" t="s">
        <v>93</v>
      </c>
      <c r="U166" s="97" t="s">
        <v>94</v>
      </c>
      <c r="V166" s="97" t="s">
        <v>95</v>
      </c>
      <c r="W166" s="97" t="s">
        <v>96</v>
      </c>
    </row>
    <row r="167" spans="1:23" ht="16" x14ac:dyDescent="0.2">
      <c r="A167" s="5">
        <v>128</v>
      </c>
      <c r="B167" s="3" t="s">
        <v>359</v>
      </c>
      <c r="C167" s="3" t="s">
        <v>360</v>
      </c>
      <c r="D167" s="98" t="s">
        <v>191</v>
      </c>
      <c r="E167" s="116"/>
      <c r="F167" s="130" t="s">
        <v>108</v>
      </c>
      <c r="G167" s="98">
        <v>25</v>
      </c>
      <c r="H167" s="98">
        <v>24</v>
      </c>
      <c r="I167" s="98">
        <v>24</v>
      </c>
      <c r="J167" s="115">
        <f t="shared" ref="J167:J210" si="28">SUM(G167:I167)</f>
        <v>73</v>
      </c>
      <c r="K167" s="116">
        <v>25</v>
      </c>
      <c r="L167" s="116">
        <v>23</v>
      </c>
      <c r="M167" s="117">
        <f t="shared" ref="M167:M210" si="29">SUM(K167:L167)</f>
        <v>48</v>
      </c>
      <c r="N167" s="118">
        <f t="shared" ref="N167:N210" si="30">SUM(J167,M167)</f>
        <v>121</v>
      </c>
      <c r="O167" s="116">
        <v>25</v>
      </c>
      <c r="P167" s="116">
        <v>24</v>
      </c>
      <c r="Q167" s="116">
        <v>25</v>
      </c>
      <c r="R167" s="117">
        <f t="shared" ref="R167:R210" si="31">SUM(O167:Q167)</f>
        <v>74</v>
      </c>
      <c r="S167" s="116">
        <v>23</v>
      </c>
      <c r="T167" s="116">
        <v>24</v>
      </c>
      <c r="U167" s="117">
        <f t="shared" ref="U167:U210" si="32">SUM(S167:T167)</f>
        <v>47</v>
      </c>
      <c r="V167" s="118">
        <f t="shared" ref="V167:V210" si="33">SUM(U167,R167)</f>
        <v>121</v>
      </c>
      <c r="W167" s="119">
        <f t="shared" ref="W167:W210" si="34">SUM(N167,V167)</f>
        <v>242</v>
      </c>
    </row>
    <row r="168" spans="1:23" ht="16" x14ac:dyDescent="0.2">
      <c r="A168" s="5">
        <v>123</v>
      </c>
      <c r="B168" s="3" t="s">
        <v>201</v>
      </c>
      <c r="C168" s="3" t="s">
        <v>361</v>
      </c>
      <c r="D168" s="98" t="s">
        <v>128</v>
      </c>
      <c r="E168" s="116"/>
      <c r="F168" s="130" t="s">
        <v>108</v>
      </c>
      <c r="G168" s="98">
        <v>23</v>
      </c>
      <c r="H168" s="98">
        <v>25</v>
      </c>
      <c r="I168" s="98">
        <v>24</v>
      </c>
      <c r="J168" s="115">
        <f t="shared" si="28"/>
        <v>72</v>
      </c>
      <c r="K168" s="116">
        <v>24</v>
      </c>
      <c r="L168" s="116">
        <v>24</v>
      </c>
      <c r="M168" s="117">
        <f t="shared" si="29"/>
        <v>48</v>
      </c>
      <c r="N168" s="118">
        <f t="shared" si="30"/>
        <v>120</v>
      </c>
      <c r="O168" s="116">
        <v>24</v>
      </c>
      <c r="P168" s="116">
        <v>23</v>
      </c>
      <c r="Q168" s="116">
        <v>23</v>
      </c>
      <c r="R168" s="117">
        <f t="shared" si="31"/>
        <v>70</v>
      </c>
      <c r="S168" s="116">
        <v>23</v>
      </c>
      <c r="T168" s="116">
        <v>24</v>
      </c>
      <c r="U168" s="117">
        <f t="shared" si="32"/>
        <v>47</v>
      </c>
      <c r="V168" s="118">
        <f t="shared" si="33"/>
        <v>117</v>
      </c>
      <c r="W168" s="119">
        <f t="shared" si="34"/>
        <v>237</v>
      </c>
    </row>
    <row r="169" spans="1:23" ht="16" x14ac:dyDescent="0.2">
      <c r="A169" s="5">
        <v>135</v>
      </c>
      <c r="B169" s="3" t="s">
        <v>362</v>
      </c>
      <c r="C169" s="3" t="s">
        <v>363</v>
      </c>
      <c r="D169" s="98" t="s">
        <v>118</v>
      </c>
      <c r="E169" s="116"/>
      <c r="F169" s="130" t="s">
        <v>108</v>
      </c>
      <c r="G169" s="98">
        <v>24</v>
      </c>
      <c r="H169" s="98">
        <v>22</v>
      </c>
      <c r="I169" s="98">
        <v>23</v>
      </c>
      <c r="J169" s="115">
        <f t="shared" si="28"/>
        <v>69</v>
      </c>
      <c r="K169" s="116">
        <v>23</v>
      </c>
      <c r="L169" s="116">
        <v>25</v>
      </c>
      <c r="M169" s="117">
        <f t="shared" si="29"/>
        <v>48</v>
      </c>
      <c r="N169" s="118">
        <f t="shared" si="30"/>
        <v>117</v>
      </c>
      <c r="O169" s="116">
        <v>25</v>
      </c>
      <c r="P169" s="116">
        <v>24</v>
      </c>
      <c r="Q169" s="116">
        <v>20</v>
      </c>
      <c r="R169" s="117">
        <f t="shared" si="31"/>
        <v>69</v>
      </c>
      <c r="S169" s="116">
        <v>23</v>
      </c>
      <c r="T169" s="116">
        <v>24</v>
      </c>
      <c r="U169" s="117">
        <f t="shared" si="32"/>
        <v>47</v>
      </c>
      <c r="V169" s="118">
        <f t="shared" si="33"/>
        <v>116</v>
      </c>
      <c r="W169" s="119">
        <f t="shared" si="34"/>
        <v>233</v>
      </c>
    </row>
    <row r="170" spans="1:23" ht="16" x14ac:dyDescent="0.2">
      <c r="A170" s="5">
        <v>266</v>
      </c>
      <c r="B170" s="3" t="s">
        <v>364</v>
      </c>
      <c r="C170" s="3" t="s">
        <v>365</v>
      </c>
      <c r="D170" s="98" t="s">
        <v>191</v>
      </c>
      <c r="E170" s="116"/>
      <c r="F170" s="130" t="s">
        <v>108</v>
      </c>
      <c r="G170" s="98">
        <v>25</v>
      </c>
      <c r="H170" s="98">
        <v>24</v>
      </c>
      <c r="I170" s="98">
        <v>22</v>
      </c>
      <c r="J170" s="115">
        <f t="shared" si="28"/>
        <v>71</v>
      </c>
      <c r="K170" s="116">
        <v>22</v>
      </c>
      <c r="L170" s="116">
        <v>22</v>
      </c>
      <c r="M170" s="117">
        <f t="shared" si="29"/>
        <v>44</v>
      </c>
      <c r="N170" s="118">
        <f t="shared" si="30"/>
        <v>115</v>
      </c>
      <c r="O170" s="116">
        <v>23</v>
      </c>
      <c r="P170" s="116">
        <v>24</v>
      </c>
      <c r="Q170" s="116">
        <v>24</v>
      </c>
      <c r="R170" s="117">
        <f t="shared" si="31"/>
        <v>71</v>
      </c>
      <c r="S170" s="116">
        <v>24</v>
      </c>
      <c r="T170" s="116">
        <v>22</v>
      </c>
      <c r="U170" s="117">
        <f t="shared" si="32"/>
        <v>46</v>
      </c>
      <c r="V170" s="118">
        <f t="shared" si="33"/>
        <v>117</v>
      </c>
      <c r="W170" s="119">
        <f t="shared" si="34"/>
        <v>232</v>
      </c>
    </row>
    <row r="171" spans="1:23" ht="16" x14ac:dyDescent="0.2">
      <c r="A171" s="5">
        <v>272</v>
      </c>
      <c r="B171" s="3" t="s">
        <v>366</v>
      </c>
      <c r="C171" s="3" t="s">
        <v>367</v>
      </c>
      <c r="D171" s="98" t="s">
        <v>103</v>
      </c>
      <c r="E171" s="116" t="s">
        <v>104</v>
      </c>
      <c r="F171" s="130" t="s">
        <v>104</v>
      </c>
      <c r="G171" s="98">
        <v>23</v>
      </c>
      <c r="H171" s="98">
        <v>21</v>
      </c>
      <c r="I171" s="98">
        <v>25</v>
      </c>
      <c r="J171" s="115">
        <f t="shared" si="28"/>
        <v>69</v>
      </c>
      <c r="K171" s="116">
        <v>22</v>
      </c>
      <c r="L171" s="116">
        <v>25</v>
      </c>
      <c r="M171" s="117">
        <f t="shared" si="29"/>
        <v>47</v>
      </c>
      <c r="N171" s="118">
        <f t="shared" si="30"/>
        <v>116</v>
      </c>
      <c r="O171" s="116">
        <v>23</v>
      </c>
      <c r="P171" s="116">
        <v>22</v>
      </c>
      <c r="Q171" s="116">
        <v>23</v>
      </c>
      <c r="R171" s="117">
        <f t="shared" si="31"/>
        <v>68</v>
      </c>
      <c r="S171" s="116">
        <v>23</v>
      </c>
      <c r="T171" s="116">
        <v>23</v>
      </c>
      <c r="U171" s="117">
        <f t="shared" si="32"/>
        <v>46</v>
      </c>
      <c r="V171" s="118">
        <f t="shared" si="33"/>
        <v>114</v>
      </c>
      <c r="W171" s="119">
        <f t="shared" si="34"/>
        <v>230</v>
      </c>
    </row>
    <row r="172" spans="1:23" ht="16" x14ac:dyDescent="0.2">
      <c r="A172" s="5">
        <v>119</v>
      </c>
      <c r="B172" s="3" t="s">
        <v>368</v>
      </c>
      <c r="C172" s="3" t="s">
        <v>369</v>
      </c>
      <c r="D172" s="98" t="s">
        <v>103</v>
      </c>
      <c r="E172" s="116" t="s">
        <v>142</v>
      </c>
      <c r="F172" s="130" t="s">
        <v>135</v>
      </c>
      <c r="G172" s="98">
        <v>23</v>
      </c>
      <c r="H172" s="98">
        <v>23</v>
      </c>
      <c r="I172" s="98">
        <v>22</v>
      </c>
      <c r="J172" s="115">
        <f t="shared" si="28"/>
        <v>68</v>
      </c>
      <c r="K172" s="116">
        <v>24</v>
      </c>
      <c r="L172" s="116">
        <v>22</v>
      </c>
      <c r="M172" s="117">
        <f t="shared" si="29"/>
        <v>46</v>
      </c>
      <c r="N172" s="118">
        <f t="shared" si="30"/>
        <v>114</v>
      </c>
      <c r="O172" s="116">
        <v>23</v>
      </c>
      <c r="P172" s="116">
        <v>22</v>
      </c>
      <c r="Q172" s="116">
        <v>23</v>
      </c>
      <c r="R172" s="117">
        <f t="shared" si="31"/>
        <v>68</v>
      </c>
      <c r="S172" s="116">
        <v>21</v>
      </c>
      <c r="T172" s="116">
        <v>24</v>
      </c>
      <c r="U172" s="117">
        <f t="shared" si="32"/>
        <v>45</v>
      </c>
      <c r="V172" s="118">
        <f t="shared" si="33"/>
        <v>113</v>
      </c>
      <c r="W172" s="119">
        <f t="shared" si="34"/>
        <v>227</v>
      </c>
    </row>
    <row r="173" spans="1:23" ht="16" x14ac:dyDescent="0.2">
      <c r="A173" s="5">
        <v>287</v>
      </c>
      <c r="B173" s="3" t="s">
        <v>370</v>
      </c>
      <c r="C173" s="3" t="s">
        <v>371</v>
      </c>
      <c r="D173" s="98" t="s">
        <v>128</v>
      </c>
      <c r="E173" s="116" t="s">
        <v>104</v>
      </c>
      <c r="F173" s="130" t="s">
        <v>122</v>
      </c>
      <c r="G173" s="98">
        <v>24</v>
      </c>
      <c r="H173" s="98">
        <v>22</v>
      </c>
      <c r="I173" s="98">
        <v>23</v>
      </c>
      <c r="J173" s="115">
        <f t="shared" si="28"/>
        <v>69</v>
      </c>
      <c r="K173" s="116">
        <v>21</v>
      </c>
      <c r="L173" s="116">
        <v>22</v>
      </c>
      <c r="M173" s="117">
        <f t="shared" si="29"/>
        <v>43</v>
      </c>
      <c r="N173" s="118">
        <f t="shared" si="30"/>
        <v>112</v>
      </c>
      <c r="O173" s="116">
        <v>22</v>
      </c>
      <c r="P173" s="116">
        <v>22</v>
      </c>
      <c r="Q173" s="116">
        <v>25</v>
      </c>
      <c r="R173" s="117">
        <f t="shared" si="31"/>
        <v>69</v>
      </c>
      <c r="S173" s="116">
        <v>23</v>
      </c>
      <c r="T173" s="116">
        <v>23</v>
      </c>
      <c r="U173" s="117">
        <f t="shared" si="32"/>
        <v>46</v>
      </c>
      <c r="V173" s="118">
        <f t="shared" si="33"/>
        <v>115</v>
      </c>
      <c r="W173" s="119">
        <f t="shared" si="34"/>
        <v>227</v>
      </c>
    </row>
    <row r="174" spans="1:23" ht="16" x14ac:dyDescent="0.2">
      <c r="A174" s="5">
        <v>293</v>
      </c>
      <c r="B174" s="3" t="s">
        <v>372</v>
      </c>
      <c r="C174" s="3" t="s">
        <v>373</v>
      </c>
      <c r="D174" s="98" t="s">
        <v>118</v>
      </c>
      <c r="E174" s="116" t="s">
        <v>112</v>
      </c>
      <c r="F174" s="130" t="s">
        <v>122</v>
      </c>
      <c r="G174" s="98">
        <v>23</v>
      </c>
      <c r="H174" s="98">
        <v>23</v>
      </c>
      <c r="I174" s="98">
        <v>22</v>
      </c>
      <c r="J174" s="115">
        <f t="shared" si="28"/>
        <v>68</v>
      </c>
      <c r="K174" s="116">
        <v>24</v>
      </c>
      <c r="L174" s="116">
        <v>23</v>
      </c>
      <c r="M174" s="117">
        <f t="shared" si="29"/>
        <v>47</v>
      </c>
      <c r="N174" s="118">
        <f t="shared" si="30"/>
        <v>115</v>
      </c>
      <c r="O174" s="116">
        <v>23</v>
      </c>
      <c r="P174" s="116">
        <v>24</v>
      </c>
      <c r="Q174" s="116">
        <v>21</v>
      </c>
      <c r="R174" s="117">
        <f t="shared" si="31"/>
        <v>68</v>
      </c>
      <c r="S174" s="116">
        <v>25</v>
      </c>
      <c r="T174" s="116">
        <v>17</v>
      </c>
      <c r="U174" s="117">
        <f t="shared" si="32"/>
        <v>42</v>
      </c>
      <c r="V174" s="118">
        <f t="shared" si="33"/>
        <v>110</v>
      </c>
      <c r="W174" s="119">
        <f t="shared" si="34"/>
        <v>225</v>
      </c>
    </row>
    <row r="175" spans="1:23" ht="16" x14ac:dyDescent="0.2">
      <c r="A175" s="5">
        <v>160</v>
      </c>
      <c r="B175" s="3" t="s">
        <v>374</v>
      </c>
      <c r="C175" s="3" t="s">
        <v>375</v>
      </c>
      <c r="D175" s="98" t="s">
        <v>103</v>
      </c>
      <c r="E175" s="116" t="s">
        <v>274</v>
      </c>
      <c r="F175" s="130" t="s">
        <v>104</v>
      </c>
      <c r="G175" s="98">
        <v>24</v>
      </c>
      <c r="H175" s="98">
        <v>23</v>
      </c>
      <c r="I175" s="98">
        <v>24</v>
      </c>
      <c r="J175" s="115">
        <f t="shared" si="28"/>
        <v>71</v>
      </c>
      <c r="K175" s="116">
        <v>21</v>
      </c>
      <c r="L175" s="116">
        <v>21</v>
      </c>
      <c r="M175" s="117">
        <f t="shared" si="29"/>
        <v>42</v>
      </c>
      <c r="N175" s="118">
        <f t="shared" si="30"/>
        <v>113</v>
      </c>
      <c r="O175" s="116">
        <v>24</v>
      </c>
      <c r="P175" s="116">
        <v>23</v>
      </c>
      <c r="Q175" s="116">
        <v>23</v>
      </c>
      <c r="R175" s="117">
        <f t="shared" si="31"/>
        <v>70</v>
      </c>
      <c r="S175" s="116">
        <v>20</v>
      </c>
      <c r="T175" s="116">
        <v>21</v>
      </c>
      <c r="U175" s="117">
        <f t="shared" si="32"/>
        <v>41</v>
      </c>
      <c r="V175" s="118">
        <f t="shared" si="33"/>
        <v>111</v>
      </c>
      <c r="W175" s="119">
        <f t="shared" si="34"/>
        <v>224</v>
      </c>
    </row>
    <row r="176" spans="1:23" ht="16" x14ac:dyDescent="0.2">
      <c r="A176" s="5">
        <v>298</v>
      </c>
      <c r="B176" s="3" t="s">
        <v>376</v>
      </c>
      <c r="C176" s="3" t="s">
        <v>377</v>
      </c>
      <c r="D176" s="98" t="s">
        <v>107</v>
      </c>
      <c r="E176" s="116"/>
      <c r="F176" s="130" t="s">
        <v>108</v>
      </c>
      <c r="G176" s="98">
        <v>21</v>
      </c>
      <c r="H176" s="98">
        <v>23</v>
      </c>
      <c r="I176" s="98">
        <v>24</v>
      </c>
      <c r="J176" s="115">
        <f t="shared" si="28"/>
        <v>68</v>
      </c>
      <c r="K176" s="116">
        <v>24</v>
      </c>
      <c r="L176" s="116">
        <v>21</v>
      </c>
      <c r="M176" s="117">
        <f t="shared" si="29"/>
        <v>45</v>
      </c>
      <c r="N176" s="118">
        <f t="shared" si="30"/>
        <v>113</v>
      </c>
      <c r="O176" s="116">
        <v>24</v>
      </c>
      <c r="P176" s="116">
        <v>23</v>
      </c>
      <c r="Q176" s="116">
        <v>23</v>
      </c>
      <c r="R176" s="117">
        <f t="shared" si="31"/>
        <v>70</v>
      </c>
      <c r="S176" s="116">
        <v>22</v>
      </c>
      <c r="T176" s="116">
        <v>19</v>
      </c>
      <c r="U176" s="117">
        <f t="shared" si="32"/>
        <v>41</v>
      </c>
      <c r="V176" s="118">
        <f t="shared" si="33"/>
        <v>111</v>
      </c>
      <c r="W176" s="119">
        <f t="shared" si="34"/>
        <v>224</v>
      </c>
    </row>
    <row r="177" spans="1:23" ht="16" x14ac:dyDescent="0.2">
      <c r="A177" s="5">
        <v>117</v>
      </c>
      <c r="B177" s="3" t="s">
        <v>378</v>
      </c>
      <c r="C177" s="3" t="s">
        <v>379</v>
      </c>
      <c r="D177" s="98" t="s">
        <v>191</v>
      </c>
      <c r="E177" s="116"/>
      <c r="F177" s="130" t="s">
        <v>108</v>
      </c>
      <c r="G177" s="98">
        <v>23</v>
      </c>
      <c r="H177" s="98">
        <v>24</v>
      </c>
      <c r="I177" s="98">
        <v>24</v>
      </c>
      <c r="J177" s="115">
        <f t="shared" si="28"/>
        <v>71</v>
      </c>
      <c r="K177" s="116">
        <v>21</v>
      </c>
      <c r="L177" s="116">
        <v>21</v>
      </c>
      <c r="M177" s="117">
        <f t="shared" si="29"/>
        <v>42</v>
      </c>
      <c r="N177" s="118">
        <f t="shared" si="30"/>
        <v>113</v>
      </c>
      <c r="O177" s="116">
        <v>21</v>
      </c>
      <c r="P177" s="116">
        <v>20</v>
      </c>
      <c r="Q177" s="116">
        <v>23</v>
      </c>
      <c r="R177" s="117">
        <f t="shared" si="31"/>
        <v>64</v>
      </c>
      <c r="S177" s="116">
        <v>23</v>
      </c>
      <c r="T177" s="116">
        <v>22</v>
      </c>
      <c r="U177" s="117">
        <f t="shared" si="32"/>
        <v>45</v>
      </c>
      <c r="V177" s="118">
        <f t="shared" si="33"/>
        <v>109</v>
      </c>
      <c r="W177" s="119">
        <f t="shared" si="34"/>
        <v>222</v>
      </c>
    </row>
    <row r="178" spans="1:23" ht="16" x14ac:dyDescent="0.2">
      <c r="A178" s="5">
        <v>301</v>
      </c>
      <c r="B178" s="3" t="s">
        <v>380</v>
      </c>
      <c r="C178" s="3" t="s">
        <v>381</v>
      </c>
      <c r="D178" s="98" t="s">
        <v>103</v>
      </c>
      <c r="E178" s="116" t="s">
        <v>112</v>
      </c>
      <c r="F178" s="130" t="s">
        <v>108</v>
      </c>
      <c r="G178" s="98">
        <v>24</v>
      </c>
      <c r="H178" s="98">
        <v>22</v>
      </c>
      <c r="I178" s="98">
        <v>23</v>
      </c>
      <c r="J178" s="115">
        <f t="shared" si="28"/>
        <v>69</v>
      </c>
      <c r="K178" s="116">
        <v>20</v>
      </c>
      <c r="L178" s="116">
        <v>23</v>
      </c>
      <c r="M178" s="117">
        <f t="shared" si="29"/>
        <v>43</v>
      </c>
      <c r="N178" s="118">
        <f t="shared" si="30"/>
        <v>112</v>
      </c>
      <c r="O178" s="116">
        <v>21</v>
      </c>
      <c r="P178" s="116">
        <v>22</v>
      </c>
      <c r="Q178" s="116">
        <v>23</v>
      </c>
      <c r="R178" s="117">
        <f t="shared" si="31"/>
        <v>66</v>
      </c>
      <c r="S178" s="116">
        <v>20</v>
      </c>
      <c r="T178" s="116">
        <v>23</v>
      </c>
      <c r="U178" s="117">
        <f t="shared" si="32"/>
        <v>43</v>
      </c>
      <c r="V178" s="118">
        <f t="shared" si="33"/>
        <v>109</v>
      </c>
      <c r="W178" s="119">
        <f t="shared" si="34"/>
        <v>221</v>
      </c>
    </row>
    <row r="179" spans="1:23" ht="16" x14ac:dyDescent="0.2">
      <c r="A179" s="5">
        <v>116</v>
      </c>
      <c r="B179" s="3" t="s">
        <v>382</v>
      </c>
      <c r="C179" s="3" t="s">
        <v>383</v>
      </c>
      <c r="D179" s="98" t="s">
        <v>161</v>
      </c>
      <c r="E179" s="116" t="s">
        <v>142</v>
      </c>
      <c r="F179" s="130" t="s">
        <v>135</v>
      </c>
      <c r="G179" s="98">
        <v>23</v>
      </c>
      <c r="H179" s="98">
        <v>23</v>
      </c>
      <c r="I179" s="98">
        <v>22</v>
      </c>
      <c r="J179" s="115">
        <f t="shared" si="28"/>
        <v>68</v>
      </c>
      <c r="K179" s="116">
        <v>23</v>
      </c>
      <c r="L179" s="116">
        <v>21</v>
      </c>
      <c r="M179" s="117">
        <f t="shared" si="29"/>
        <v>44</v>
      </c>
      <c r="N179" s="118">
        <f t="shared" si="30"/>
        <v>112</v>
      </c>
      <c r="O179" s="116">
        <v>24</v>
      </c>
      <c r="P179" s="116">
        <v>23</v>
      </c>
      <c r="Q179" s="116">
        <v>18</v>
      </c>
      <c r="R179" s="117">
        <f t="shared" si="31"/>
        <v>65</v>
      </c>
      <c r="S179" s="116">
        <v>19</v>
      </c>
      <c r="T179" s="116">
        <v>24</v>
      </c>
      <c r="U179" s="117">
        <f t="shared" si="32"/>
        <v>43</v>
      </c>
      <c r="V179" s="118">
        <f t="shared" si="33"/>
        <v>108</v>
      </c>
      <c r="W179" s="119">
        <f t="shared" si="34"/>
        <v>220</v>
      </c>
    </row>
    <row r="180" spans="1:23" ht="16" x14ac:dyDescent="0.2">
      <c r="A180" s="5">
        <v>164</v>
      </c>
      <c r="B180" s="3" t="s">
        <v>211</v>
      </c>
      <c r="C180" s="3" t="s">
        <v>384</v>
      </c>
      <c r="D180" s="98" t="s">
        <v>107</v>
      </c>
      <c r="E180" s="116" t="s">
        <v>104</v>
      </c>
      <c r="F180" s="130" t="s">
        <v>108</v>
      </c>
      <c r="G180" s="98">
        <v>23</v>
      </c>
      <c r="H180" s="98">
        <v>20</v>
      </c>
      <c r="I180" s="98">
        <v>20</v>
      </c>
      <c r="J180" s="115">
        <f t="shared" si="28"/>
        <v>63</v>
      </c>
      <c r="K180" s="116">
        <v>21</v>
      </c>
      <c r="L180" s="116">
        <v>21</v>
      </c>
      <c r="M180" s="117">
        <f t="shared" si="29"/>
        <v>42</v>
      </c>
      <c r="N180" s="118">
        <f t="shared" si="30"/>
        <v>105</v>
      </c>
      <c r="O180" s="116">
        <v>24</v>
      </c>
      <c r="P180" s="116">
        <v>22</v>
      </c>
      <c r="Q180" s="116">
        <v>22</v>
      </c>
      <c r="R180" s="117">
        <f t="shared" si="31"/>
        <v>68</v>
      </c>
      <c r="S180" s="116">
        <v>23</v>
      </c>
      <c r="T180" s="116">
        <v>23</v>
      </c>
      <c r="U180" s="117">
        <f t="shared" si="32"/>
        <v>46</v>
      </c>
      <c r="V180" s="118">
        <f t="shared" si="33"/>
        <v>114</v>
      </c>
      <c r="W180" s="119">
        <f t="shared" si="34"/>
        <v>219</v>
      </c>
    </row>
    <row r="181" spans="1:23" ht="16" x14ac:dyDescent="0.2">
      <c r="A181" s="5">
        <v>179</v>
      </c>
      <c r="B181" s="3" t="s">
        <v>385</v>
      </c>
      <c r="C181" s="3" t="s">
        <v>386</v>
      </c>
      <c r="D181" s="98" t="s">
        <v>107</v>
      </c>
      <c r="E181" s="116" t="s">
        <v>112</v>
      </c>
      <c r="F181" s="130" t="s">
        <v>122</v>
      </c>
      <c r="G181" s="98">
        <v>22</v>
      </c>
      <c r="H181" s="98">
        <v>23</v>
      </c>
      <c r="I181" s="98">
        <v>23</v>
      </c>
      <c r="J181" s="115">
        <f t="shared" si="28"/>
        <v>68</v>
      </c>
      <c r="K181" s="116">
        <v>22</v>
      </c>
      <c r="L181" s="116">
        <v>24</v>
      </c>
      <c r="M181" s="117">
        <f t="shared" si="29"/>
        <v>46</v>
      </c>
      <c r="N181" s="118">
        <f t="shared" si="30"/>
        <v>114</v>
      </c>
      <c r="O181" s="116">
        <v>21</v>
      </c>
      <c r="P181" s="116">
        <v>23</v>
      </c>
      <c r="Q181" s="116">
        <v>17</v>
      </c>
      <c r="R181" s="117">
        <f t="shared" si="31"/>
        <v>61</v>
      </c>
      <c r="S181" s="116">
        <v>23</v>
      </c>
      <c r="T181" s="116">
        <v>21</v>
      </c>
      <c r="U181" s="117">
        <f t="shared" si="32"/>
        <v>44</v>
      </c>
      <c r="V181" s="118">
        <f t="shared" si="33"/>
        <v>105</v>
      </c>
      <c r="W181" s="119">
        <f t="shared" si="34"/>
        <v>219</v>
      </c>
    </row>
    <row r="182" spans="1:23" ht="16" x14ac:dyDescent="0.2">
      <c r="A182" s="5">
        <v>279</v>
      </c>
      <c r="B182" s="3" t="s">
        <v>183</v>
      </c>
      <c r="C182" s="3" t="s">
        <v>387</v>
      </c>
      <c r="D182" s="98" t="s">
        <v>141</v>
      </c>
      <c r="E182" s="116" t="s">
        <v>142</v>
      </c>
      <c r="F182" s="130" t="s">
        <v>104</v>
      </c>
      <c r="G182" s="98">
        <v>22</v>
      </c>
      <c r="H182" s="98">
        <v>23</v>
      </c>
      <c r="I182" s="98">
        <v>23</v>
      </c>
      <c r="J182" s="115">
        <f t="shared" si="28"/>
        <v>68</v>
      </c>
      <c r="K182" s="116">
        <v>22</v>
      </c>
      <c r="L182" s="116">
        <v>19</v>
      </c>
      <c r="M182" s="117">
        <f t="shared" si="29"/>
        <v>41</v>
      </c>
      <c r="N182" s="118">
        <f t="shared" si="30"/>
        <v>109</v>
      </c>
      <c r="O182" s="116">
        <v>23</v>
      </c>
      <c r="P182" s="116">
        <v>23</v>
      </c>
      <c r="Q182" s="116">
        <v>21</v>
      </c>
      <c r="R182" s="117">
        <f t="shared" si="31"/>
        <v>67</v>
      </c>
      <c r="S182" s="116">
        <v>19</v>
      </c>
      <c r="T182" s="116">
        <v>21</v>
      </c>
      <c r="U182" s="117">
        <f t="shared" si="32"/>
        <v>40</v>
      </c>
      <c r="V182" s="118">
        <f t="shared" si="33"/>
        <v>107</v>
      </c>
      <c r="W182" s="119">
        <f t="shared" si="34"/>
        <v>216</v>
      </c>
    </row>
    <row r="183" spans="1:23" ht="16" x14ac:dyDescent="0.2">
      <c r="A183" s="5">
        <v>229</v>
      </c>
      <c r="B183" s="3" t="s">
        <v>388</v>
      </c>
      <c r="C183" s="3" t="s">
        <v>389</v>
      </c>
      <c r="D183" s="98" t="s">
        <v>141</v>
      </c>
      <c r="E183" s="116" t="s">
        <v>142</v>
      </c>
      <c r="F183" s="130" t="s">
        <v>108</v>
      </c>
      <c r="G183" s="98">
        <v>24</v>
      </c>
      <c r="H183" s="98">
        <v>22</v>
      </c>
      <c r="I183" s="98">
        <v>19</v>
      </c>
      <c r="J183" s="115">
        <f t="shared" si="28"/>
        <v>65</v>
      </c>
      <c r="K183" s="116">
        <v>21</v>
      </c>
      <c r="L183" s="116">
        <v>21</v>
      </c>
      <c r="M183" s="117">
        <f t="shared" si="29"/>
        <v>42</v>
      </c>
      <c r="N183" s="118">
        <f t="shared" si="30"/>
        <v>107</v>
      </c>
      <c r="O183" s="116">
        <v>23</v>
      </c>
      <c r="P183" s="116">
        <v>24</v>
      </c>
      <c r="Q183" s="116">
        <v>18</v>
      </c>
      <c r="R183" s="117">
        <f t="shared" si="31"/>
        <v>65</v>
      </c>
      <c r="S183" s="116">
        <v>19</v>
      </c>
      <c r="T183" s="116">
        <v>22</v>
      </c>
      <c r="U183" s="117">
        <f t="shared" si="32"/>
        <v>41</v>
      </c>
      <c r="V183" s="118">
        <f t="shared" si="33"/>
        <v>106</v>
      </c>
      <c r="W183" s="119">
        <f t="shared" si="34"/>
        <v>213</v>
      </c>
    </row>
    <row r="184" spans="1:23" ht="16" x14ac:dyDescent="0.2">
      <c r="A184" s="5">
        <v>171</v>
      </c>
      <c r="B184" s="3" t="s">
        <v>390</v>
      </c>
      <c r="C184" s="3" t="s">
        <v>371</v>
      </c>
      <c r="D184" s="98" t="s">
        <v>115</v>
      </c>
      <c r="E184" s="116" t="s">
        <v>178</v>
      </c>
      <c r="F184" s="130" t="s">
        <v>108</v>
      </c>
      <c r="G184" s="98">
        <v>23</v>
      </c>
      <c r="H184" s="98">
        <v>23</v>
      </c>
      <c r="I184" s="98">
        <v>18</v>
      </c>
      <c r="J184" s="115">
        <f t="shared" si="28"/>
        <v>64</v>
      </c>
      <c r="K184" s="116">
        <v>22</v>
      </c>
      <c r="L184" s="116">
        <v>22</v>
      </c>
      <c r="M184" s="117">
        <f t="shared" si="29"/>
        <v>44</v>
      </c>
      <c r="N184" s="118">
        <f t="shared" si="30"/>
        <v>108</v>
      </c>
      <c r="O184" s="116">
        <v>23</v>
      </c>
      <c r="P184" s="116">
        <v>21</v>
      </c>
      <c r="Q184" s="116">
        <v>18</v>
      </c>
      <c r="R184" s="117">
        <f t="shared" si="31"/>
        <v>62</v>
      </c>
      <c r="S184" s="116">
        <v>22</v>
      </c>
      <c r="T184" s="116">
        <v>21</v>
      </c>
      <c r="U184" s="117">
        <f t="shared" si="32"/>
        <v>43</v>
      </c>
      <c r="V184" s="118">
        <f t="shared" si="33"/>
        <v>105</v>
      </c>
      <c r="W184" s="119">
        <f t="shared" si="34"/>
        <v>213</v>
      </c>
    </row>
    <row r="185" spans="1:23" ht="16" x14ac:dyDescent="0.2">
      <c r="A185" s="5">
        <v>246</v>
      </c>
      <c r="B185" s="3" t="s">
        <v>391</v>
      </c>
      <c r="C185" s="3" t="s">
        <v>392</v>
      </c>
      <c r="D185" s="98" t="s">
        <v>244</v>
      </c>
      <c r="E185" s="116" t="s">
        <v>178</v>
      </c>
      <c r="F185" s="130" t="s">
        <v>104</v>
      </c>
      <c r="G185" s="98">
        <v>21</v>
      </c>
      <c r="H185" s="98">
        <v>21</v>
      </c>
      <c r="I185" s="98">
        <v>23</v>
      </c>
      <c r="J185" s="115">
        <f t="shared" si="28"/>
        <v>65</v>
      </c>
      <c r="K185" s="116">
        <v>22</v>
      </c>
      <c r="L185" s="116">
        <v>19</v>
      </c>
      <c r="M185" s="117">
        <f t="shared" si="29"/>
        <v>41</v>
      </c>
      <c r="N185" s="118">
        <f t="shared" si="30"/>
        <v>106</v>
      </c>
      <c r="O185" s="116">
        <v>23</v>
      </c>
      <c r="P185" s="116">
        <v>22</v>
      </c>
      <c r="Q185" s="116">
        <v>20</v>
      </c>
      <c r="R185" s="117">
        <f t="shared" si="31"/>
        <v>65</v>
      </c>
      <c r="S185" s="116">
        <v>20</v>
      </c>
      <c r="T185" s="116">
        <v>21</v>
      </c>
      <c r="U185" s="117">
        <f t="shared" si="32"/>
        <v>41</v>
      </c>
      <c r="V185" s="118">
        <f t="shared" si="33"/>
        <v>106</v>
      </c>
      <c r="W185" s="119">
        <f t="shared" si="34"/>
        <v>212</v>
      </c>
    </row>
    <row r="186" spans="1:23" ht="16" x14ac:dyDescent="0.2">
      <c r="A186" s="5">
        <v>114</v>
      </c>
      <c r="B186" s="3" t="s">
        <v>393</v>
      </c>
      <c r="C186" s="3" t="s">
        <v>394</v>
      </c>
      <c r="D186" s="98" t="s">
        <v>244</v>
      </c>
      <c r="E186" s="116" t="s">
        <v>112</v>
      </c>
      <c r="F186" s="130" t="s">
        <v>135</v>
      </c>
      <c r="G186" s="98">
        <v>20</v>
      </c>
      <c r="H186" s="98">
        <v>22</v>
      </c>
      <c r="I186" s="98">
        <v>20</v>
      </c>
      <c r="J186" s="115">
        <f t="shared" si="28"/>
        <v>62</v>
      </c>
      <c r="K186" s="116">
        <v>17</v>
      </c>
      <c r="L186" s="116">
        <v>21</v>
      </c>
      <c r="M186" s="117">
        <f t="shared" si="29"/>
        <v>38</v>
      </c>
      <c r="N186" s="118">
        <f t="shared" si="30"/>
        <v>100</v>
      </c>
      <c r="O186" s="116">
        <v>17</v>
      </c>
      <c r="P186" s="116">
        <v>24</v>
      </c>
      <c r="Q186" s="116">
        <v>21</v>
      </c>
      <c r="R186" s="117">
        <f t="shared" si="31"/>
        <v>62</v>
      </c>
      <c r="S186" s="116">
        <v>24</v>
      </c>
      <c r="T186" s="116">
        <v>25</v>
      </c>
      <c r="U186" s="117">
        <f t="shared" si="32"/>
        <v>49</v>
      </c>
      <c r="V186" s="118">
        <f t="shared" si="33"/>
        <v>111</v>
      </c>
      <c r="W186" s="119">
        <f t="shared" si="34"/>
        <v>211</v>
      </c>
    </row>
    <row r="187" spans="1:23" ht="16" x14ac:dyDescent="0.2">
      <c r="A187" s="5">
        <v>167</v>
      </c>
      <c r="B187" s="3" t="s">
        <v>395</v>
      </c>
      <c r="C187" s="3" t="s">
        <v>396</v>
      </c>
      <c r="D187" s="98" t="s">
        <v>191</v>
      </c>
      <c r="E187" s="116" t="s">
        <v>112</v>
      </c>
      <c r="F187" s="130" t="s">
        <v>104</v>
      </c>
      <c r="G187" s="98">
        <v>20</v>
      </c>
      <c r="H187" s="98">
        <v>20</v>
      </c>
      <c r="I187" s="98">
        <v>22</v>
      </c>
      <c r="J187" s="115">
        <f t="shared" si="28"/>
        <v>62</v>
      </c>
      <c r="K187" s="116">
        <v>21</v>
      </c>
      <c r="L187" s="116">
        <v>25</v>
      </c>
      <c r="M187" s="117">
        <f t="shared" si="29"/>
        <v>46</v>
      </c>
      <c r="N187" s="118">
        <f t="shared" si="30"/>
        <v>108</v>
      </c>
      <c r="O187" s="116">
        <v>20</v>
      </c>
      <c r="P187" s="116">
        <v>24</v>
      </c>
      <c r="Q187" s="116">
        <v>19</v>
      </c>
      <c r="R187" s="117">
        <f t="shared" si="31"/>
        <v>63</v>
      </c>
      <c r="S187" s="116">
        <v>19</v>
      </c>
      <c r="T187" s="116">
        <v>21</v>
      </c>
      <c r="U187" s="117">
        <f t="shared" si="32"/>
        <v>40</v>
      </c>
      <c r="V187" s="118">
        <f t="shared" si="33"/>
        <v>103</v>
      </c>
      <c r="W187" s="119">
        <f t="shared" si="34"/>
        <v>211</v>
      </c>
    </row>
    <row r="188" spans="1:23" ht="16" x14ac:dyDescent="0.2">
      <c r="A188" s="5">
        <v>232</v>
      </c>
      <c r="B188" s="3" t="s">
        <v>397</v>
      </c>
      <c r="C188" s="3" t="s">
        <v>398</v>
      </c>
      <c r="D188" s="98" t="s">
        <v>191</v>
      </c>
      <c r="E188" s="116" t="s">
        <v>142</v>
      </c>
      <c r="F188" s="130" t="s">
        <v>135</v>
      </c>
      <c r="G188" s="98">
        <v>22</v>
      </c>
      <c r="H188" s="98">
        <v>22</v>
      </c>
      <c r="I188" s="98">
        <v>23</v>
      </c>
      <c r="J188" s="115">
        <f t="shared" si="28"/>
        <v>67</v>
      </c>
      <c r="K188" s="116">
        <v>17</v>
      </c>
      <c r="L188" s="116">
        <v>22</v>
      </c>
      <c r="M188" s="117">
        <f t="shared" si="29"/>
        <v>39</v>
      </c>
      <c r="N188" s="118">
        <f t="shared" si="30"/>
        <v>106</v>
      </c>
      <c r="O188" s="116">
        <v>19</v>
      </c>
      <c r="P188" s="116">
        <v>24</v>
      </c>
      <c r="Q188" s="116">
        <v>20</v>
      </c>
      <c r="R188" s="117">
        <f t="shared" si="31"/>
        <v>63</v>
      </c>
      <c r="S188" s="116">
        <v>22</v>
      </c>
      <c r="T188" s="116">
        <v>20</v>
      </c>
      <c r="U188" s="117">
        <f t="shared" si="32"/>
        <v>42</v>
      </c>
      <c r="V188" s="118">
        <f t="shared" si="33"/>
        <v>105</v>
      </c>
      <c r="W188" s="119">
        <f t="shared" si="34"/>
        <v>211</v>
      </c>
    </row>
    <row r="189" spans="1:23" ht="16" x14ac:dyDescent="0.2">
      <c r="A189" s="5">
        <v>121</v>
      </c>
      <c r="B189" s="3" t="s">
        <v>223</v>
      </c>
      <c r="C189" s="3" t="s">
        <v>399</v>
      </c>
      <c r="D189" s="98"/>
      <c r="E189" s="116" t="s">
        <v>104</v>
      </c>
      <c r="F189" s="130" t="s">
        <v>135</v>
      </c>
      <c r="G189" s="98">
        <v>19</v>
      </c>
      <c r="H189" s="98">
        <v>20</v>
      </c>
      <c r="I189" s="98">
        <v>22</v>
      </c>
      <c r="J189" s="115">
        <f t="shared" si="28"/>
        <v>61</v>
      </c>
      <c r="K189" s="116">
        <v>20</v>
      </c>
      <c r="L189" s="116">
        <v>20</v>
      </c>
      <c r="M189" s="117">
        <f t="shared" si="29"/>
        <v>40</v>
      </c>
      <c r="N189" s="118">
        <f t="shared" si="30"/>
        <v>101</v>
      </c>
      <c r="O189" s="116">
        <v>24</v>
      </c>
      <c r="P189" s="116">
        <v>23</v>
      </c>
      <c r="Q189" s="116">
        <v>20</v>
      </c>
      <c r="R189" s="117">
        <f t="shared" si="31"/>
        <v>67</v>
      </c>
      <c r="S189" s="116">
        <v>24</v>
      </c>
      <c r="T189" s="116">
        <v>19</v>
      </c>
      <c r="U189" s="117">
        <f t="shared" si="32"/>
        <v>43</v>
      </c>
      <c r="V189" s="118">
        <f t="shared" si="33"/>
        <v>110</v>
      </c>
      <c r="W189" s="119">
        <f t="shared" si="34"/>
        <v>211</v>
      </c>
    </row>
    <row r="190" spans="1:23" ht="16" x14ac:dyDescent="0.2">
      <c r="A190" s="5">
        <v>214</v>
      </c>
      <c r="B190" s="3" t="s">
        <v>400</v>
      </c>
      <c r="C190" s="3" t="s">
        <v>401</v>
      </c>
      <c r="D190" s="98" t="s">
        <v>125</v>
      </c>
      <c r="E190" s="116" t="s">
        <v>125</v>
      </c>
      <c r="F190" s="130" t="s">
        <v>125</v>
      </c>
      <c r="G190" s="98">
        <v>20</v>
      </c>
      <c r="H190" s="98">
        <v>21</v>
      </c>
      <c r="I190" s="98">
        <v>21</v>
      </c>
      <c r="J190" s="115">
        <f t="shared" si="28"/>
        <v>62</v>
      </c>
      <c r="K190" s="116">
        <v>22</v>
      </c>
      <c r="L190" s="116">
        <v>20</v>
      </c>
      <c r="M190" s="117">
        <f t="shared" si="29"/>
        <v>42</v>
      </c>
      <c r="N190" s="118">
        <f t="shared" si="30"/>
        <v>104</v>
      </c>
      <c r="O190" s="116">
        <v>22</v>
      </c>
      <c r="P190" s="116">
        <v>22</v>
      </c>
      <c r="Q190" s="116">
        <v>18</v>
      </c>
      <c r="R190" s="117">
        <f t="shared" si="31"/>
        <v>62</v>
      </c>
      <c r="S190" s="116">
        <v>21</v>
      </c>
      <c r="T190" s="116">
        <v>23</v>
      </c>
      <c r="U190" s="117">
        <f t="shared" si="32"/>
        <v>44</v>
      </c>
      <c r="V190" s="118">
        <f t="shared" si="33"/>
        <v>106</v>
      </c>
      <c r="W190" s="119">
        <f t="shared" si="34"/>
        <v>210</v>
      </c>
    </row>
    <row r="191" spans="1:23" ht="16" x14ac:dyDescent="0.2">
      <c r="A191" s="5">
        <v>251</v>
      </c>
      <c r="B191" s="3" t="s">
        <v>402</v>
      </c>
      <c r="C191" s="3" t="s">
        <v>403</v>
      </c>
      <c r="D191" s="98" t="s">
        <v>128</v>
      </c>
      <c r="E191" s="116" t="s">
        <v>212</v>
      </c>
      <c r="F191" s="130" t="s">
        <v>108</v>
      </c>
      <c r="G191" s="98">
        <v>20</v>
      </c>
      <c r="H191" s="98">
        <v>20</v>
      </c>
      <c r="I191" s="98">
        <v>21</v>
      </c>
      <c r="J191" s="115">
        <f t="shared" si="28"/>
        <v>61</v>
      </c>
      <c r="K191" s="116">
        <v>22</v>
      </c>
      <c r="L191" s="116">
        <v>24</v>
      </c>
      <c r="M191" s="117">
        <f t="shared" si="29"/>
        <v>46</v>
      </c>
      <c r="N191" s="118">
        <f t="shared" si="30"/>
        <v>107</v>
      </c>
      <c r="O191" s="116">
        <v>21</v>
      </c>
      <c r="P191" s="116">
        <v>24</v>
      </c>
      <c r="Q191" s="116">
        <v>17</v>
      </c>
      <c r="R191" s="117">
        <f t="shared" si="31"/>
        <v>62</v>
      </c>
      <c r="S191" s="116">
        <v>19</v>
      </c>
      <c r="T191" s="116">
        <v>22</v>
      </c>
      <c r="U191" s="117">
        <f t="shared" si="32"/>
        <v>41</v>
      </c>
      <c r="V191" s="118">
        <f t="shared" si="33"/>
        <v>103</v>
      </c>
      <c r="W191" s="119">
        <f t="shared" si="34"/>
        <v>210</v>
      </c>
    </row>
    <row r="192" spans="1:23" ht="16" x14ac:dyDescent="0.2">
      <c r="A192" s="5">
        <v>125</v>
      </c>
      <c r="B192" s="3" t="s">
        <v>404</v>
      </c>
      <c r="C192" s="3" t="s">
        <v>405</v>
      </c>
      <c r="D192" s="98" t="s">
        <v>107</v>
      </c>
      <c r="E192" s="116"/>
      <c r="F192" s="130" t="s">
        <v>135</v>
      </c>
      <c r="G192" s="98">
        <v>19</v>
      </c>
      <c r="H192" s="98">
        <v>22</v>
      </c>
      <c r="I192" s="98">
        <v>18</v>
      </c>
      <c r="J192" s="115">
        <f t="shared" si="28"/>
        <v>59</v>
      </c>
      <c r="K192" s="116">
        <v>21</v>
      </c>
      <c r="L192" s="116">
        <v>21</v>
      </c>
      <c r="M192" s="117">
        <f t="shared" si="29"/>
        <v>42</v>
      </c>
      <c r="N192" s="118">
        <f t="shared" si="30"/>
        <v>101</v>
      </c>
      <c r="O192" s="116">
        <v>22</v>
      </c>
      <c r="P192" s="116">
        <v>22</v>
      </c>
      <c r="Q192" s="116">
        <v>18</v>
      </c>
      <c r="R192" s="117">
        <f t="shared" si="31"/>
        <v>62</v>
      </c>
      <c r="S192" s="116">
        <v>22</v>
      </c>
      <c r="T192" s="116">
        <v>23</v>
      </c>
      <c r="U192" s="117">
        <f t="shared" si="32"/>
        <v>45</v>
      </c>
      <c r="V192" s="118">
        <f t="shared" si="33"/>
        <v>107</v>
      </c>
      <c r="W192" s="119">
        <f t="shared" si="34"/>
        <v>208</v>
      </c>
    </row>
    <row r="193" spans="1:23" ht="16" x14ac:dyDescent="0.2">
      <c r="A193" s="5">
        <v>173</v>
      </c>
      <c r="B193" s="3" t="s">
        <v>406</v>
      </c>
      <c r="C193" s="3" t="s">
        <v>407</v>
      </c>
      <c r="D193" s="98" t="s">
        <v>107</v>
      </c>
      <c r="E193" s="116" t="s">
        <v>112</v>
      </c>
      <c r="F193" s="130" t="s">
        <v>135</v>
      </c>
      <c r="G193" s="98">
        <v>22</v>
      </c>
      <c r="H193" s="98">
        <v>22</v>
      </c>
      <c r="I193" s="98">
        <v>20</v>
      </c>
      <c r="J193" s="115">
        <f t="shared" si="28"/>
        <v>64</v>
      </c>
      <c r="K193" s="116">
        <v>20</v>
      </c>
      <c r="L193" s="116">
        <v>18</v>
      </c>
      <c r="M193" s="117">
        <f t="shared" si="29"/>
        <v>38</v>
      </c>
      <c r="N193" s="118">
        <f t="shared" si="30"/>
        <v>102</v>
      </c>
      <c r="O193" s="116">
        <v>20</v>
      </c>
      <c r="P193" s="116">
        <v>21</v>
      </c>
      <c r="Q193" s="116">
        <v>18</v>
      </c>
      <c r="R193" s="117">
        <f t="shared" si="31"/>
        <v>59</v>
      </c>
      <c r="S193" s="116">
        <v>20</v>
      </c>
      <c r="T193" s="116">
        <v>23</v>
      </c>
      <c r="U193" s="117">
        <f t="shared" si="32"/>
        <v>43</v>
      </c>
      <c r="V193" s="118">
        <f t="shared" si="33"/>
        <v>102</v>
      </c>
      <c r="W193" s="119">
        <f t="shared" si="34"/>
        <v>204</v>
      </c>
    </row>
    <row r="194" spans="1:23" ht="16" x14ac:dyDescent="0.2">
      <c r="A194" s="5">
        <v>297</v>
      </c>
      <c r="B194" s="3" t="s">
        <v>408</v>
      </c>
      <c r="C194" s="3" t="s">
        <v>409</v>
      </c>
      <c r="D194" s="98" t="s">
        <v>191</v>
      </c>
      <c r="E194" s="116"/>
      <c r="F194" s="130" t="s">
        <v>196</v>
      </c>
      <c r="G194" s="98">
        <v>20</v>
      </c>
      <c r="H194" s="98">
        <v>18</v>
      </c>
      <c r="I194" s="98">
        <v>20</v>
      </c>
      <c r="J194" s="115">
        <f t="shared" si="28"/>
        <v>58</v>
      </c>
      <c r="K194" s="116">
        <v>21</v>
      </c>
      <c r="L194" s="116">
        <v>21</v>
      </c>
      <c r="M194" s="117">
        <f t="shared" si="29"/>
        <v>42</v>
      </c>
      <c r="N194" s="118">
        <f t="shared" si="30"/>
        <v>100</v>
      </c>
      <c r="O194" s="116">
        <v>21</v>
      </c>
      <c r="P194" s="116">
        <v>21</v>
      </c>
      <c r="Q194" s="116">
        <v>19</v>
      </c>
      <c r="R194" s="117">
        <f t="shared" si="31"/>
        <v>61</v>
      </c>
      <c r="S194" s="116">
        <v>21</v>
      </c>
      <c r="T194" s="116">
        <v>20</v>
      </c>
      <c r="U194" s="117">
        <f t="shared" si="32"/>
        <v>41</v>
      </c>
      <c r="V194" s="118">
        <f t="shared" si="33"/>
        <v>102</v>
      </c>
      <c r="W194" s="119">
        <f t="shared" si="34"/>
        <v>202</v>
      </c>
    </row>
    <row r="195" spans="1:23" ht="16" x14ac:dyDescent="0.2">
      <c r="A195" s="5">
        <v>273</v>
      </c>
      <c r="B195" s="3" t="s">
        <v>410</v>
      </c>
      <c r="C195" s="3" t="s">
        <v>411</v>
      </c>
      <c r="D195" s="98" t="s">
        <v>244</v>
      </c>
      <c r="E195" s="116" t="s">
        <v>104</v>
      </c>
      <c r="F195" s="130" t="s">
        <v>104</v>
      </c>
      <c r="G195" s="98">
        <v>20</v>
      </c>
      <c r="H195" s="98">
        <v>21</v>
      </c>
      <c r="I195" s="98">
        <v>19</v>
      </c>
      <c r="J195" s="115">
        <f t="shared" si="28"/>
        <v>60</v>
      </c>
      <c r="K195" s="116">
        <v>20</v>
      </c>
      <c r="L195" s="116">
        <v>18</v>
      </c>
      <c r="M195" s="117">
        <f t="shared" si="29"/>
        <v>38</v>
      </c>
      <c r="N195" s="118">
        <f t="shared" si="30"/>
        <v>98</v>
      </c>
      <c r="O195" s="116">
        <v>21</v>
      </c>
      <c r="P195" s="116">
        <v>18</v>
      </c>
      <c r="Q195" s="116">
        <v>21</v>
      </c>
      <c r="R195" s="117">
        <f t="shared" si="31"/>
        <v>60</v>
      </c>
      <c r="S195" s="116">
        <v>20</v>
      </c>
      <c r="T195" s="116">
        <v>23</v>
      </c>
      <c r="U195" s="117">
        <f t="shared" si="32"/>
        <v>43</v>
      </c>
      <c r="V195" s="118">
        <f t="shared" si="33"/>
        <v>103</v>
      </c>
      <c r="W195" s="119">
        <f t="shared" si="34"/>
        <v>201</v>
      </c>
    </row>
    <row r="196" spans="1:23" ht="16" x14ac:dyDescent="0.2">
      <c r="A196" s="5">
        <v>143</v>
      </c>
      <c r="B196" s="3" t="s">
        <v>412</v>
      </c>
      <c r="C196" s="3" t="s">
        <v>413</v>
      </c>
      <c r="D196" s="98" t="s">
        <v>133</v>
      </c>
      <c r="E196" s="116" t="s">
        <v>142</v>
      </c>
      <c r="F196" s="130" t="s">
        <v>122</v>
      </c>
      <c r="G196" s="98">
        <v>19</v>
      </c>
      <c r="H196" s="98">
        <v>21</v>
      </c>
      <c r="I196" s="98">
        <v>24</v>
      </c>
      <c r="J196" s="115">
        <f t="shared" si="28"/>
        <v>64</v>
      </c>
      <c r="K196" s="116">
        <v>20</v>
      </c>
      <c r="L196" s="116">
        <v>18</v>
      </c>
      <c r="M196" s="117">
        <f t="shared" si="29"/>
        <v>38</v>
      </c>
      <c r="N196" s="118">
        <f t="shared" si="30"/>
        <v>102</v>
      </c>
      <c r="O196" s="116">
        <v>20</v>
      </c>
      <c r="P196" s="116">
        <v>20</v>
      </c>
      <c r="Q196" s="116">
        <v>19</v>
      </c>
      <c r="R196" s="117">
        <f t="shared" si="31"/>
        <v>59</v>
      </c>
      <c r="S196" s="116">
        <v>19</v>
      </c>
      <c r="T196" s="116">
        <v>19</v>
      </c>
      <c r="U196" s="117">
        <f t="shared" si="32"/>
        <v>38</v>
      </c>
      <c r="V196" s="118">
        <f t="shared" si="33"/>
        <v>97</v>
      </c>
      <c r="W196" s="119">
        <f t="shared" si="34"/>
        <v>199</v>
      </c>
    </row>
    <row r="197" spans="1:23" ht="16" x14ac:dyDescent="0.2">
      <c r="A197" s="5">
        <v>231</v>
      </c>
      <c r="B197" s="3" t="s">
        <v>414</v>
      </c>
      <c r="C197" s="3" t="s">
        <v>415</v>
      </c>
      <c r="D197" s="98" t="s">
        <v>107</v>
      </c>
      <c r="E197" s="116" t="s">
        <v>112</v>
      </c>
      <c r="F197" s="130" t="s">
        <v>135</v>
      </c>
      <c r="G197" s="98">
        <v>19</v>
      </c>
      <c r="H197" s="98">
        <v>24</v>
      </c>
      <c r="I197" s="98">
        <v>19</v>
      </c>
      <c r="J197" s="115">
        <f t="shared" si="28"/>
        <v>62</v>
      </c>
      <c r="K197" s="116">
        <v>18</v>
      </c>
      <c r="L197" s="116">
        <v>21</v>
      </c>
      <c r="M197" s="117">
        <f t="shared" si="29"/>
        <v>39</v>
      </c>
      <c r="N197" s="118">
        <f t="shared" si="30"/>
        <v>101</v>
      </c>
      <c r="O197" s="116">
        <v>21</v>
      </c>
      <c r="P197" s="116">
        <v>20</v>
      </c>
      <c r="Q197" s="116">
        <v>18</v>
      </c>
      <c r="R197" s="117">
        <f t="shared" si="31"/>
        <v>59</v>
      </c>
      <c r="S197" s="116">
        <v>21</v>
      </c>
      <c r="T197" s="116">
        <v>17</v>
      </c>
      <c r="U197" s="117">
        <f t="shared" si="32"/>
        <v>38</v>
      </c>
      <c r="V197" s="118">
        <f t="shared" si="33"/>
        <v>97</v>
      </c>
      <c r="W197" s="119">
        <f t="shared" si="34"/>
        <v>198</v>
      </c>
    </row>
    <row r="198" spans="1:23" ht="16" x14ac:dyDescent="0.2">
      <c r="A198" s="5">
        <v>319</v>
      </c>
      <c r="B198" s="3" t="s">
        <v>416</v>
      </c>
      <c r="C198" s="3" t="s">
        <v>417</v>
      </c>
      <c r="D198" s="98" t="s">
        <v>115</v>
      </c>
      <c r="E198" s="116"/>
      <c r="F198" s="130" t="s">
        <v>122</v>
      </c>
      <c r="G198" s="98">
        <v>19</v>
      </c>
      <c r="H198" s="98">
        <v>21</v>
      </c>
      <c r="I198" s="98">
        <v>15</v>
      </c>
      <c r="J198" s="115">
        <f t="shared" si="28"/>
        <v>55</v>
      </c>
      <c r="K198" s="116">
        <v>17</v>
      </c>
      <c r="L198" s="116">
        <v>20</v>
      </c>
      <c r="M198" s="117">
        <f t="shared" si="29"/>
        <v>37</v>
      </c>
      <c r="N198" s="118">
        <f t="shared" si="30"/>
        <v>92</v>
      </c>
      <c r="O198" s="116">
        <v>21</v>
      </c>
      <c r="P198" s="116">
        <v>20</v>
      </c>
      <c r="Q198" s="116">
        <v>20</v>
      </c>
      <c r="R198" s="117">
        <f t="shared" si="31"/>
        <v>61</v>
      </c>
      <c r="S198" s="116">
        <v>22</v>
      </c>
      <c r="T198" s="116">
        <v>21</v>
      </c>
      <c r="U198" s="117">
        <f t="shared" si="32"/>
        <v>43</v>
      </c>
      <c r="V198" s="118">
        <f t="shared" si="33"/>
        <v>104</v>
      </c>
      <c r="W198" s="119">
        <f t="shared" si="34"/>
        <v>196</v>
      </c>
    </row>
    <row r="199" spans="1:23" ht="16" x14ac:dyDescent="0.2">
      <c r="A199" s="5">
        <v>255</v>
      </c>
      <c r="B199" s="3" t="s">
        <v>172</v>
      </c>
      <c r="C199" s="3" t="s">
        <v>377</v>
      </c>
      <c r="D199" s="98" t="s">
        <v>107</v>
      </c>
      <c r="E199" s="116"/>
      <c r="F199" s="130" t="s">
        <v>135</v>
      </c>
      <c r="G199" s="98">
        <v>17</v>
      </c>
      <c r="H199" s="98">
        <v>17</v>
      </c>
      <c r="I199" s="98">
        <v>24</v>
      </c>
      <c r="J199" s="115">
        <f t="shared" si="28"/>
        <v>58</v>
      </c>
      <c r="K199" s="116">
        <v>16</v>
      </c>
      <c r="L199" s="116">
        <v>17</v>
      </c>
      <c r="M199" s="117">
        <f t="shared" si="29"/>
        <v>33</v>
      </c>
      <c r="N199" s="118">
        <f t="shared" si="30"/>
        <v>91</v>
      </c>
      <c r="O199" s="116">
        <v>23</v>
      </c>
      <c r="P199" s="116">
        <v>25</v>
      </c>
      <c r="Q199" s="116">
        <v>15</v>
      </c>
      <c r="R199" s="117">
        <f t="shared" si="31"/>
        <v>63</v>
      </c>
      <c r="S199" s="116">
        <v>22</v>
      </c>
      <c r="T199" s="116">
        <v>20</v>
      </c>
      <c r="U199" s="117">
        <f t="shared" si="32"/>
        <v>42</v>
      </c>
      <c r="V199" s="118">
        <f t="shared" si="33"/>
        <v>105</v>
      </c>
      <c r="W199" s="119">
        <f t="shared" si="34"/>
        <v>196</v>
      </c>
    </row>
    <row r="200" spans="1:23" ht="16" x14ac:dyDescent="0.2">
      <c r="A200" s="5">
        <v>211</v>
      </c>
      <c r="B200" s="3" t="s">
        <v>418</v>
      </c>
      <c r="C200" s="3" t="s">
        <v>419</v>
      </c>
      <c r="D200" s="98" t="s">
        <v>138</v>
      </c>
      <c r="E200" s="116" t="s">
        <v>104</v>
      </c>
      <c r="F200" s="130" t="s">
        <v>135</v>
      </c>
      <c r="G200" s="98">
        <v>22</v>
      </c>
      <c r="H200" s="98">
        <v>17</v>
      </c>
      <c r="I200" s="98">
        <v>22</v>
      </c>
      <c r="J200" s="115">
        <f t="shared" si="28"/>
        <v>61</v>
      </c>
      <c r="K200" s="116">
        <v>19</v>
      </c>
      <c r="L200" s="116">
        <v>20</v>
      </c>
      <c r="M200" s="117">
        <f t="shared" si="29"/>
        <v>39</v>
      </c>
      <c r="N200" s="118">
        <f t="shared" si="30"/>
        <v>100</v>
      </c>
      <c r="O200" s="116">
        <v>19</v>
      </c>
      <c r="P200" s="116">
        <v>24</v>
      </c>
      <c r="Q200" s="116">
        <v>15</v>
      </c>
      <c r="R200" s="117">
        <f t="shared" si="31"/>
        <v>58</v>
      </c>
      <c r="S200" s="116">
        <v>19</v>
      </c>
      <c r="T200" s="116">
        <v>19</v>
      </c>
      <c r="U200" s="117">
        <f t="shared" si="32"/>
        <v>38</v>
      </c>
      <c r="V200" s="118">
        <f t="shared" si="33"/>
        <v>96</v>
      </c>
      <c r="W200" s="119">
        <f t="shared" si="34"/>
        <v>196</v>
      </c>
    </row>
    <row r="201" spans="1:23" ht="16" x14ac:dyDescent="0.2">
      <c r="A201" s="5">
        <v>312</v>
      </c>
      <c r="B201" s="3" t="s">
        <v>420</v>
      </c>
      <c r="C201" s="3" t="s">
        <v>421</v>
      </c>
      <c r="D201" s="98" t="s">
        <v>125</v>
      </c>
      <c r="E201" s="116" t="s">
        <v>125</v>
      </c>
      <c r="F201" s="130" t="s">
        <v>125</v>
      </c>
      <c r="G201" s="98">
        <v>22</v>
      </c>
      <c r="H201" s="98">
        <v>19</v>
      </c>
      <c r="I201" s="98">
        <v>20</v>
      </c>
      <c r="J201" s="115">
        <f t="shared" si="28"/>
        <v>61</v>
      </c>
      <c r="K201" s="116">
        <v>21</v>
      </c>
      <c r="L201" s="116">
        <v>21</v>
      </c>
      <c r="M201" s="117">
        <f t="shared" si="29"/>
        <v>42</v>
      </c>
      <c r="N201" s="118">
        <f t="shared" si="30"/>
        <v>103</v>
      </c>
      <c r="O201" s="116">
        <v>19</v>
      </c>
      <c r="P201" s="116">
        <v>17</v>
      </c>
      <c r="Q201" s="116">
        <v>22</v>
      </c>
      <c r="R201" s="117">
        <f t="shared" si="31"/>
        <v>58</v>
      </c>
      <c r="S201" s="116">
        <v>17</v>
      </c>
      <c r="T201" s="116">
        <v>18</v>
      </c>
      <c r="U201" s="117">
        <f t="shared" si="32"/>
        <v>35</v>
      </c>
      <c r="V201" s="118">
        <f t="shared" si="33"/>
        <v>93</v>
      </c>
      <c r="W201" s="119">
        <f t="shared" si="34"/>
        <v>196</v>
      </c>
    </row>
    <row r="202" spans="1:23" ht="16" x14ac:dyDescent="0.2">
      <c r="A202" s="5">
        <v>111</v>
      </c>
      <c r="B202" s="3" t="s">
        <v>422</v>
      </c>
      <c r="C202" s="3" t="s">
        <v>423</v>
      </c>
      <c r="D202" s="98" t="s">
        <v>121</v>
      </c>
      <c r="E202" s="116" t="s">
        <v>424</v>
      </c>
      <c r="F202" s="130" t="s">
        <v>108</v>
      </c>
      <c r="G202" s="98">
        <v>20</v>
      </c>
      <c r="H202" s="98">
        <v>21</v>
      </c>
      <c r="I202" s="98">
        <v>20</v>
      </c>
      <c r="J202" s="115">
        <f t="shared" si="28"/>
        <v>61</v>
      </c>
      <c r="K202" s="116">
        <v>20</v>
      </c>
      <c r="L202" s="116">
        <v>22</v>
      </c>
      <c r="M202" s="117">
        <f t="shared" si="29"/>
        <v>42</v>
      </c>
      <c r="N202" s="118">
        <f t="shared" si="30"/>
        <v>103</v>
      </c>
      <c r="O202" s="116">
        <v>21</v>
      </c>
      <c r="P202" s="116">
        <v>17</v>
      </c>
      <c r="Q202" s="116">
        <v>17</v>
      </c>
      <c r="R202" s="117">
        <f t="shared" si="31"/>
        <v>55</v>
      </c>
      <c r="S202" s="116">
        <v>16</v>
      </c>
      <c r="T202" s="116">
        <v>21</v>
      </c>
      <c r="U202" s="117">
        <f t="shared" si="32"/>
        <v>37</v>
      </c>
      <c r="V202" s="118">
        <f t="shared" si="33"/>
        <v>92</v>
      </c>
      <c r="W202" s="119">
        <f t="shared" si="34"/>
        <v>195</v>
      </c>
    </row>
    <row r="203" spans="1:23" ht="16" x14ac:dyDescent="0.2">
      <c r="A203" s="5">
        <v>166</v>
      </c>
      <c r="B203" s="3" t="s">
        <v>425</v>
      </c>
      <c r="C203" s="3" t="s">
        <v>426</v>
      </c>
      <c r="D203" s="98" t="s">
        <v>111</v>
      </c>
      <c r="E203" s="116" t="s">
        <v>112</v>
      </c>
      <c r="F203" s="130" t="s">
        <v>135</v>
      </c>
      <c r="G203" s="98">
        <v>21</v>
      </c>
      <c r="H203" s="98">
        <v>19</v>
      </c>
      <c r="I203" s="98">
        <v>18</v>
      </c>
      <c r="J203" s="115">
        <f t="shared" si="28"/>
        <v>58</v>
      </c>
      <c r="K203" s="116">
        <v>21</v>
      </c>
      <c r="L203" s="116">
        <v>16</v>
      </c>
      <c r="M203" s="117">
        <f t="shared" si="29"/>
        <v>37</v>
      </c>
      <c r="N203" s="118">
        <f t="shared" si="30"/>
        <v>95</v>
      </c>
      <c r="O203" s="116">
        <v>18</v>
      </c>
      <c r="P203" s="116">
        <v>20</v>
      </c>
      <c r="Q203" s="116">
        <v>20</v>
      </c>
      <c r="R203" s="117">
        <f t="shared" si="31"/>
        <v>58</v>
      </c>
      <c r="S203" s="116">
        <v>21</v>
      </c>
      <c r="T203" s="116">
        <v>14</v>
      </c>
      <c r="U203" s="117">
        <f t="shared" si="32"/>
        <v>35</v>
      </c>
      <c r="V203" s="118">
        <f t="shared" si="33"/>
        <v>93</v>
      </c>
      <c r="W203" s="119">
        <f t="shared" si="34"/>
        <v>188</v>
      </c>
    </row>
    <row r="204" spans="1:23" ht="16" x14ac:dyDescent="0.2">
      <c r="A204" s="5">
        <v>140</v>
      </c>
      <c r="B204" s="3" t="s">
        <v>347</v>
      </c>
      <c r="C204" s="3" t="s">
        <v>427</v>
      </c>
      <c r="D204" s="98" t="s">
        <v>244</v>
      </c>
      <c r="E204" s="116" t="s">
        <v>112</v>
      </c>
      <c r="F204" s="130" t="s">
        <v>182</v>
      </c>
      <c r="G204" s="98">
        <v>17</v>
      </c>
      <c r="H204" s="98">
        <v>20</v>
      </c>
      <c r="I204" s="98">
        <v>16</v>
      </c>
      <c r="J204" s="115">
        <f t="shared" si="28"/>
        <v>53</v>
      </c>
      <c r="K204" s="116">
        <v>20</v>
      </c>
      <c r="L204" s="116">
        <v>18</v>
      </c>
      <c r="M204" s="117">
        <f t="shared" si="29"/>
        <v>38</v>
      </c>
      <c r="N204" s="118">
        <f t="shared" si="30"/>
        <v>91</v>
      </c>
      <c r="O204" s="116">
        <v>19</v>
      </c>
      <c r="P204" s="116">
        <v>18</v>
      </c>
      <c r="Q204" s="116">
        <v>22</v>
      </c>
      <c r="R204" s="117">
        <f t="shared" si="31"/>
        <v>59</v>
      </c>
      <c r="S204" s="116">
        <v>16</v>
      </c>
      <c r="T204" s="116">
        <v>20</v>
      </c>
      <c r="U204" s="117">
        <f t="shared" si="32"/>
        <v>36</v>
      </c>
      <c r="V204" s="118">
        <f t="shared" si="33"/>
        <v>95</v>
      </c>
      <c r="W204" s="119">
        <f t="shared" si="34"/>
        <v>186</v>
      </c>
    </row>
    <row r="205" spans="1:23" ht="16" x14ac:dyDescent="0.2">
      <c r="A205" s="5">
        <v>289</v>
      </c>
      <c r="B205" s="3" t="s">
        <v>428</v>
      </c>
      <c r="C205" s="3" t="s">
        <v>429</v>
      </c>
      <c r="D205" s="98" t="s">
        <v>107</v>
      </c>
      <c r="E205" s="116" t="s">
        <v>112</v>
      </c>
      <c r="F205" s="130" t="s">
        <v>135</v>
      </c>
      <c r="G205" s="98">
        <v>20</v>
      </c>
      <c r="H205" s="98">
        <v>21</v>
      </c>
      <c r="I205" s="98">
        <v>20</v>
      </c>
      <c r="J205" s="115">
        <f t="shared" si="28"/>
        <v>61</v>
      </c>
      <c r="K205" s="116">
        <v>17</v>
      </c>
      <c r="L205" s="116">
        <v>13</v>
      </c>
      <c r="M205" s="117">
        <f t="shared" si="29"/>
        <v>30</v>
      </c>
      <c r="N205" s="118">
        <f t="shared" si="30"/>
        <v>91</v>
      </c>
      <c r="O205" s="116">
        <v>16</v>
      </c>
      <c r="P205" s="116">
        <v>20</v>
      </c>
      <c r="Q205" s="116">
        <v>18</v>
      </c>
      <c r="R205" s="117">
        <f t="shared" si="31"/>
        <v>54</v>
      </c>
      <c r="S205" s="116">
        <v>15</v>
      </c>
      <c r="T205" s="116">
        <v>16</v>
      </c>
      <c r="U205" s="117">
        <f t="shared" si="32"/>
        <v>31</v>
      </c>
      <c r="V205" s="118">
        <f t="shared" si="33"/>
        <v>85</v>
      </c>
      <c r="W205" s="119">
        <f t="shared" si="34"/>
        <v>176</v>
      </c>
    </row>
    <row r="206" spans="1:23" ht="16" x14ac:dyDescent="0.2">
      <c r="A206" s="5">
        <v>228</v>
      </c>
      <c r="B206" s="3" t="s">
        <v>430</v>
      </c>
      <c r="C206" s="3" t="s">
        <v>431</v>
      </c>
      <c r="D206" s="98" t="s">
        <v>191</v>
      </c>
      <c r="E206" s="116"/>
      <c r="F206" s="130" t="s">
        <v>104</v>
      </c>
      <c r="G206" s="98">
        <v>17</v>
      </c>
      <c r="H206" s="98">
        <v>15</v>
      </c>
      <c r="I206" s="98">
        <v>16</v>
      </c>
      <c r="J206" s="115">
        <f t="shared" si="28"/>
        <v>48</v>
      </c>
      <c r="K206" s="116">
        <v>17</v>
      </c>
      <c r="L206" s="116">
        <v>17</v>
      </c>
      <c r="M206" s="117">
        <f t="shared" si="29"/>
        <v>34</v>
      </c>
      <c r="N206" s="118">
        <f t="shared" si="30"/>
        <v>82</v>
      </c>
      <c r="O206" s="116">
        <v>17</v>
      </c>
      <c r="P206" s="116">
        <v>17</v>
      </c>
      <c r="Q206" s="116">
        <v>19</v>
      </c>
      <c r="R206" s="117">
        <f t="shared" si="31"/>
        <v>53</v>
      </c>
      <c r="S206" s="116">
        <v>23</v>
      </c>
      <c r="T206" s="116">
        <v>17</v>
      </c>
      <c r="U206" s="117">
        <f t="shared" si="32"/>
        <v>40</v>
      </c>
      <c r="V206" s="118">
        <f t="shared" si="33"/>
        <v>93</v>
      </c>
      <c r="W206" s="119">
        <f t="shared" si="34"/>
        <v>175</v>
      </c>
    </row>
    <row r="207" spans="1:23" ht="16" x14ac:dyDescent="0.2">
      <c r="A207" s="5">
        <v>234</v>
      </c>
      <c r="B207" s="3" t="s">
        <v>432</v>
      </c>
      <c r="C207" s="3" t="s">
        <v>371</v>
      </c>
      <c r="D207" s="98" t="s">
        <v>121</v>
      </c>
      <c r="E207" s="116" t="s">
        <v>142</v>
      </c>
      <c r="F207" s="130" t="s">
        <v>182</v>
      </c>
      <c r="G207" s="98">
        <v>16</v>
      </c>
      <c r="H207" s="98">
        <v>12</v>
      </c>
      <c r="I207" s="98">
        <v>15</v>
      </c>
      <c r="J207" s="115">
        <f t="shared" si="28"/>
        <v>43</v>
      </c>
      <c r="K207" s="116">
        <v>21</v>
      </c>
      <c r="L207" s="116">
        <v>11</v>
      </c>
      <c r="M207" s="117">
        <f t="shared" si="29"/>
        <v>32</v>
      </c>
      <c r="N207" s="118">
        <f t="shared" si="30"/>
        <v>75</v>
      </c>
      <c r="O207" s="116">
        <v>11</v>
      </c>
      <c r="P207" s="116">
        <v>13</v>
      </c>
      <c r="Q207" s="116">
        <v>14</v>
      </c>
      <c r="R207" s="117">
        <f t="shared" si="31"/>
        <v>38</v>
      </c>
      <c r="S207" s="116">
        <v>13</v>
      </c>
      <c r="T207" s="116">
        <v>15</v>
      </c>
      <c r="U207" s="117">
        <f t="shared" si="32"/>
        <v>28</v>
      </c>
      <c r="V207" s="118">
        <f t="shared" si="33"/>
        <v>66</v>
      </c>
      <c r="W207" s="119">
        <f t="shared" si="34"/>
        <v>141</v>
      </c>
    </row>
    <row r="208" spans="1:23" ht="16" x14ac:dyDescent="0.2">
      <c r="A208" s="5">
        <v>326</v>
      </c>
      <c r="B208" s="3" t="s">
        <v>433</v>
      </c>
      <c r="C208" s="3" t="s">
        <v>434</v>
      </c>
      <c r="D208" s="98" t="s">
        <v>125</v>
      </c>
      <c r="E208" s="116" t="s">
        <v>125</v>
      </c>
      <c r="F208" s="130" t="s">
        <v>125</v>
      </c>
      <c r="G208" s="98">
        <v>16</v>
      </c>
      <c r="H208" s="98">
        <v>14</v>
      </c>
      <c r="I208" s="98">
        <v>19</v>
      </c>
      <c r="J208" s="115">
        <f t="shared" si="28"/>
        <v>49</v>
      </c>
      <c r="K208" s="116">
        <v>20</v>
      </c>
      <c r="L208" s="116">
        <v>20</v>
      </c>
      <c r="M208" s="117">
        <f t="shared" si="29"/>
        <v>40</v>
      </c>
      <c r="N208" s="118">
        <f t="shared" si="30"/>
        <v>89</v>
      </c>
      <c r="O208" s="116" t="s">
        <v>340</v>
      </c>
      <c r="P208" s="116" t="s">
        <v>340</v>
      </c>
      <c r="Q208" s="116" t="s">
        <v>340</v>
      </c>
      <c r="R208" s="117">
        <f t="shared" si="31"/>
        <v>0</v>
      </c>
      <c r="S208" s="116" t="s">
        <v>340</v>
      </c>
      <c r="T208" s="116" t="s">
        <v>340</v>
      </c>
      <c r="U208" s="117">
        <f t="shared" si="32"/>
        <v>0</v>
      </c>
      <c r="V208" s="118">
        <f t="shared" si="33"/>
        <v>0</v>
      </c>
      <c r="W208" s="119">
        <f t="shared" si="34"/>
        <v>89</v>
      </c>
    </row>
    <row r="209" spans="1:23" ht="16" x14ac:dyDescent="0.2">
      <c r="A209" s="5">
        <v>157</v>
      </c>
      <c r="B209" s="3" t="s">
        <v>239</v>
      </c>
      <c r="C209" s="3" t="s">
        <v>435</v>
      </c>
      <c r="D209" s="98" t="s">
        <v>121</v>
      </c>
      <c r="E209" s="116" t="s">
        <v>142</v>
      </c>
      <c r="F209" s="130" t="s">
        <v>182</v>
      </c>
      <c r="G209" s="98">
        <v>8</v>
      </c>
      <c r="H209" s="98">
        <v>11</v>
      </c>
      <c r="I209" s="98">
        <v>8</v>
      </c>
      <c r="J209" s="115">
        <f t="shared" si="28"/>
        <v>27</v>
      </c>
      <c r="K209" s="116">
        <v>5</v>
      </c>
      <c r="L209" s="116">
        <v>13</v>
      </c>
      <c r="M209" s="117">
        <f t="shared" si="29"/>
        <v>18</v>
      </c>
      <c r="N209" s="118">
        <f t="shared" si="30"/>
        <v>45</v>
      </c>
      <c r="O209" s="116">
        <v>8</v>
      </c>
      <c r="P209" s="116">
        <v>8</v>
      </c>
      <c r="Q209" s="116">
        <v>6</v>
      </c>
      <c r="R209" s="117">
        <f t="shared" si="31"/>
        <v>22</v>
      </c>
      <c r="S209" s="116">
        <v>3</v>
      </c>
      <c r="T209" s="116">
        <v>12</v>
      </c>
      <c r="U209" s="117">
        <f t="shared" si="32"/>
        <v>15</v>
      </c>
      <c r="V209" s="118">
        <f t="shared" si="33"/>
        <v>37</v>
      </c>
      <c r="W209" s="119">
        <f t="shared" si="34"/>
        <v>82</v>
      </c>
    </row>
    <row r="210" spans="1:23" ht="16" x14ac:dyDescent="0.2">
      <c r="A210" s="5">
        <v>141</v>
      </c>
      <c r="B210" s="3" t="s">
        <v>347</v>
      </c>
      <c r="C210" s="3" t="s">
        <v>436</v>
      </c>
      <c r="D210" s="98" t="s">
        <v>244</v>
      </c>
      <c r="E210" s="116"/>
      <c r="F210" s="130" t="s">
        <v>122</v>
      </c>
      <c r="G210" s="98">
        <v>21</v>
      </c>
      <c r="H210" s="98">
        <v>19</v>
      </c>
      <c r="I210" s="98">
        <v>22</v>
      </c>
      <c r="J210" s="115">
        <f t="shared" si="28"/>
        <v>62</v>
      </c>
      <c r="K210" s="116" t="s">
        <v>339</v>
      </c>
      <c r="L210" s="116" t="s">
        <v>339</v>
      </c>
      <c r="M210" s="117">
        <f t="shared" si="29"/>
        <v>0</v>
      </c>
      <c r="N210" s="118">
        <f t="shared" si="30"/>
        <v>62</v>
      </c>
      <c r="O210" s="116" t="s">
        <v>340</v>
      </c>
      <c r="P210" s="116" t="s">
        <v>340</v>
      </c>
      <c r="Q210" s="116" t="s">
        <v>340</v>
      </c>
      <c r="R210" s="117">
        <f t="shared" si="31"/>
        <v>0</v>
      </c>
      <c r="S210" s="116" t="s">
        <v>340</v>
      </c>
      <c r="T210" s="116" t="s">
        <v>340</v>
      </c>
      <c r="U210" s="117">
        <f t="shared" si="32"/>
        <v>0</v>
      </c>
      <c r="V210" s="118">
        <f t="shared" si="33"/>
        <v>0</v>
      </c>
      <c r="W210" s="119">
        <f t="shared" si="34"/>
        <v>62</v>
      </c>
    </row>
    <row r="211" spans="1:23" ht="16" x14ac:dyDescent="0.2">
      <c r="A211" s="5"/>
      <c r="B211" s="3"/>
      <c r="C211" s="3"/>
      <c r="D211" s="5"/>
      <c r="E211" s="5"/>
      <c r="F211" s="4"/>
      <c r="G211" s="98"/>
      <c r="H211" s="98"/>
      <c r="I211" s="98"/>
      <c r="J211" s="115"/>
      <c r="K211" s="116"/>
      <c r="L211" s="116"/>
      <c r="M211" s="117"/>
      <c r="N211" s="118"/>
      <c r="O211" s="116"/>
      <c r="P211" s="116"/>
      <c r="Q211" s="116"/>
      <c r="R211" s="117"/>
      <c r="S211" s="116"/>
      <c r="T211" s="116"/>
      <c r="U211" s="117"/>
      <c r="V211" s="118"/>
      <c r="W211" s="119"/>
    </row>
    <row r="212" spans="1:23" ht="16" x14ac:dyDescent="0.2">
      <c r="A212" s="5"/>
      <c r="B212" s="3"/>
      <c r="C212" s="3"/>
      <c r="D212" s="5"/>
      <c r="E212" s="5"/>
      <c r="F212" s="5"/>
      <c r="G212" s="98"/>
      <c r="H212" s="98"/>
      <c r="I212" s="98"/>
      <c r="J212" s="115"/>
      <c r="K212" s="116"/>
      <c r="L212" s="116"/>
      <c r="M212" s="117"/>
      <c r="N212" s="118"/>
      <c r="O212" s="116"/>
      <c r="P212" s="116"/>
      <c r="Q212" s="116"/>
      <c r="R212" s="117"/>
      <c r="S212" s="116"/>
      <c r="T212" s="116"/>
      <c r="U212" s="117"/>
      <c r="V212" s="118"/>
      <c r="W212" s="119"/>
    </row>
    <row r="213" spans="1:23" ht="16" x14ac:dyDescent="0.2">
      <c r="A213" s="5"/>
      <c r="B213" s="3"/>
      <c r="C213" s="3"/>
      <c r="D213" s="5"/>
      <c r="E213" s="5"/>
      <c r="F213" s="5"/>
      <c r="G213" s="98"/>
      <c r="H213" s="98"/>
      <c r="I213" s="98"/>
      <c r="J213" s="115"/>
      <c r="K213" s="116"/>
      <c r="L213" s="116"/>
      <c r="M213" s="117"/>
      <c r="N213" s="118"/>
      <c r="O213" s="116"/>
      <c r="P213" s="116"/>
      <c r="Q213" s="116"/>
      <c r="R213" s="117"/>
      <c r="S213" s="116"/>
      <c r="T213" s="116"/>
      <c r="U213" s="117"/>
      <c r="V213" s="118"/>
      <c r="W213" s="119"/>
    </row>
    <row r="214" spans="1:23" ht="16" x14ac:dyDescent="0.2">
      <c r="A214" s="5"/>
      <c r="B214" s="3"/>
      <c r="C214" s="3"/>
      <c r="D214" s="5"/>
      <c r="E214" s="5"/>
      <c r="F214" s="5"/>
      <c r="G214" s="98"/>
      <c r="H214" s="98"/>
      <c r="I214" s="98"/>
      <c r="J214" s="115"/>
      <c r="K214" s="116"/>
      <c r="L214" s="116"/>
      <c r="M214" s="117"/>
      <c r="N214" s="118"/>
      <c r="O214" s="116"/>
      <c r="P214" s="116"/>
      <c r="Q214" s="116"/>
      <c r="R214" s="117"/>
      <c r="S214" s="116"/>
      <c r="T214" s="116"/>
      <c r="U214" s="117"/>
      <c r="V214" s="118"/>
      <c r="W214" s="119"/>
    </row>
  </sheetData>
  <sortState ref="A167:W210">
    <sortCondition descending="1" ref="W167:W210"/>
    <sortCondition descending="1" ref="T167:T210"/>
    <sortCondition descending="1" ref="S167:S210"/>
    <sortCondition descending="1" ref="Q167:Q210"/>
    <sortCondition descending="1" ref="P167:P210"/>
    <sortCondition descending="1" ref="O167:O210"/>
    <sortCondition descending="1" ref="L167:L210"/>
    <sortCondition descending="1" ref="K167:K210"/>
    <sortCondition descending="1" ref="I167:I210"/>
    <sortCondition descending="1" ref="H167:H210"/>
    <sortCondition descending="1" ref="G167:G210"/>
  </sortState>
  <mergeCells count="9">
    <mergeCell ref="A1:W1"/>
    <mergeCell ref="A2:K2"/>
    <mergeCell ref="L2:W2"/>
    <mergeCell ref="A38:W38"/>
    <mergeCell ref="A165:W165"/>
    <mergeCell ref="J8:J9"/>
    <mergeCell ref="V8:V9"/>
    <mergeCell ref="V4:V6"/>
    <mergeCell ref="J4:J6"/>
  </mergeCells>
  <phoneticPr fontId="16" type="noConversion"/>
  <conditionalFormatting sqref="S208:T210 O167:Q210 S167:T175">
    <cfRule type="containsText" dxfId="25" priority="4" operator="containsText" text="25">
      <formula>NOT(ISERROR(SEARCH("25",O167)))</formula>
    </cfRule>
  </conditionalFormatting>
  <conditionalFormatting sqref="O40:Q159">
    <cfRule type="containsText" dxfId="24" priority="3" operator="containsText" text="25">
      <formula>NOT(ISERROR(SEARCH("25",O40)))</formula>
    </cfRule>
  </conditionalFormatting>
  <conditionalFormatting sqref="S176:T207">
    <cfRule type="containsText" dxfId="23" priority="2" operator="containsText" text="25">
      <formula>NOT(ISERROR(SEARCH("25",S176)))</formula>
    </cfRule>
  </conditionalFormatting>
  <conditionalFormatting sqref="S40:T154">
    <cfRule type="containsText" dxfId="22" priority="1" operator="containsText" text="25">
      <formula>NOT(ISERROR(SEARCH("25",S40)))</formula>
    </cfRule>
  </conditionalFormatting>
  <pageMargins left="0.75" right="0.75" top="1" bottom="1" header="0.5" footer="0.5"/>
  <pageSetup scale="18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W59"/>
  <sheetViews>
    <sheetView topLeftCell="M1" zoomScale="150" zoomScaleNormal="150" zoomScalePageLayoutView="150" workbookViewId="0">
      <selection activeCell="D13" sqref="D13"/>
    </sheetView>
  </sheetViews>
  <sheetFormatPr baseColWidth="10" defaultColWidth="9.1640625" defaultRowHeight="15" x14ac:dyDescent="0.2"/>
  <cols>
    <col min="1" max="1" width="9.1640625" style="25"/>
    <col min="2" max="2" width="9.1640625" style="25" customWidth="1"/>
    <col min="3" max="3" width="10.6640625" style="25" customWidth="1"/>
    <col min="4" max="4" width="2.33203125" style="25" customWidth="1"/>
    <col min="5" max="6" width="9.1640625" style="25"/>
    <col min="7" max="7" width="10.6640625" style="25" customWidth="1"/>
    <col min="8" max="8" width="2.33203125" customWidth="1"/>
    <col min="9" max="11" width="9.1640625" style="25"/>
    <col min="12" max="12" width="2.33203125" style="25" customWidth="1"/>
    <col min="13" max="15" width="9.1640625" style="25"/>
    <col min="16" max="16" width="2.1640625" style="25" customWidth="1"/>
    <col min="17" max="19" width="9.1640625" style="25"/>
    <col min="20" max="20" width="2.33203125" style="25" customWidth="1"/>
    <col min="21" max="16384" width="9.1640625" style="25"/>
  </cols>
  <sheetData>
    <row r="1" spans="1:23" ht="26" customHeight="1" thickBot="1" x14ac:dyDescent="0.3">
      <c r="A1" s="114" t="s">
        <v>437</v>
      </c>
      <c r="B1" s="114"/>
      <c r="C1" s="114"/>
    </row>
    <row r="2" spans="1:23" ht="24" customHeight="1" thickBot="1" x14ac:dyDescent="0.25">
      <c r="A2" s="195" t="s">
        <v>438</v>
      </c>
      <c r="B2" s="196"/>
      <c r="C2" s="197"/>
      <c r="E2" s="195" t="s">
        <v>439</v>
      </c>
      <c r="F2" s="196"/>
      <c r="G2" s="197"/>
      <c r="I2" s="195" t="s">
        <v>440</v>
      </c>
      <c r="J2" s="196"/>
      <c r="K2" s="197"/>
      <c r="M2" s="195" t="s">
        <v>441</v>
      </c>
      <c r="N2" s="196"/>
      <c r="O2" s="197"/>
      <c r="Q2" s="195" t="s">
        <v>442</v>
      </c>
      <c r="R2" s="196"/>
      <c r="S2" s="197"/>
      <c r="U2" s="195" t="s">
        <v>443</v>
      </c>
      <c r="V2" s="196"/>
      <c r="W2" s="197"/>
    </row>
    <row r="3" spans="1:23" s="42" customFormat="1" ht="5.25" customHeight="1" thickBot="1" x14ac:dyDescent="0.25">
      <c r="A3" s="40"/>
      <c r="B3" s="41"/>
      <c r="C3" s="33"/>
      <c r="E3" s="40"/>
      <c r="F3" s="41"/>
      <c r="G3" s="33"/>
      <c r="H3"/>
      <c r="I3" s="40"/>
      <c r="J3" s="41"/>
      <c r="K3" s="33"/>
      <c r="M3" s="198"/>
      <c r="N3" s="199"/>
      <c r="O3" s="200"/>
      <c r="Q3" s="40"/>
      <c r="R3" s="41"/>
      <c r="S3" s="33"/>
      <c r="U3" s="40"/>
      <c r="V3" s="41"/>
      <c r="W3" s="33"/>
    </row>
    <row r="4" spans="1:23" x14ac:dyDescent="0.2">
      <c r="A4" s="189" t="s">
        <v>444</v>
      </c>
      <c r="B4" s="190"/>
      <c r="C4" s="191"/>
      <c r="E4" s="204" t="s">
        <v>445</v>
      </c>
      <c r="F4" s="205"/>
      <c r="G4" s="206"/>
      <c r="I4" s="189" t="s">
        <v>446</v>
      </c>
      <c r="J4" s="190"/>
      <c r="K4" s="191"/>
      <c r="M4" s="189" t="s">
        <v>447</v>
      </c>
      <c r="N4" s="190"/>
      <c r="O4" s="191"/>
      <c r="Q4" s="189" t="s">
        <v>448</v>
      </c>
      <c r="R4" s="190"/>
      <c r="S4" s="191"/>
      <c r="U4" s="189" t="s">
        <v>449</v>
      </c>
      <c r="V4" s="190"/>
      <c r="W4" s="191"/>
    </row>
    <row r="5" spans="1:23" x14ac:dyDescent="0.2">
      <c r="A5" s="39" t="s">
        <v>450</v>
      </c>
      <c r="B5" s="30"/>
      <c r="C5" s="31">
        <v>218</v>
      </c>
      <c r="E5" s="151" t="s">
        <v>451</v>
      </c>
      <c r="F5" s="145"/>
      <c r="G5" s="146">
        <v>210</v>
      </c>
      <c r="I5" s="39" t="s">
        <v>452</v>
      </c>
      <c r="J5" s="30"/>
      <c r="K5" s="31">
        <v>193</v>
      </c>
      <c r="M5" s="39" t="s">
        <v>42</v>
      </c>
      <c r="N5" s="30"/>
      <c r="O5" s="31">
        <v>238</v>
      </c>
      <c r="Q5" s="39" t="s">
        <v>18</v>
      </c>
      <c r="R5" s="30"/>
      <c r="S5" s="31">
        <v>221</v>
      </c>
      <c r="U5" s="39" t="s">
        <v>453</v>
      </c>
      <c r="V5" s="30"/>
      <c r="W5" s="31">
        <v>225</v>
      </c>
    </row>
    <row r="6" spans="1:23" ht="16" thickBot="1" x14ac:dyDescent="0.25">
      <c r="A6" s="39" t="s">
        <v>454</v>
      </c>
      <c r="B6" s="30"/>
      <c r="C6" s="31">
        <v>204</v>
      </c>
      <c r="E6" s="151" t="s">
        <v>455</v>
      </c>
      <c r="F6" s="145"/>
      <c r="G6" s="146">
        <v>213</v>
      </c>
      <c r="I6" s="39" t="s">
        <v>456</v>
      </c>
      <c r="J6" s="30"/>
      <c r="K6" s="31">
        <v>224</v>
      </c>
      <c r="M6" s="39" t="s">
        <v>457</v>
      </c>
      <c r="N6" s="30"/>
      <c r="O6" s="29">
        <v>231</v>
      </c>
      <c r="Q6" s="39" t="s">
        <v>455</v>
      </c>
      <c r="R6" s="30"/>
      <c r="S6" s="29">
        <v>213</v>
      </c>
      <c r="U6" s="39" t="s">
        <v>458</v>
      </c>
      <c r="V6" s="30"/>
      <c r="W6" s="29">
        <v>195</v>
      </c>
    </row>
    <row r="7" spans="1:23" ht="17" thickTop="1" thickBot="1" x14ac:dyDescent="0.25">
      <c r="A7" s="39" t="s">
        <v>459</v>
      </c>
      <c r="B7" s="30"/>
      <c r="C7" s="29">
        <v>178</v>
      </c>
      <c r="E7" s="151" t="s">
        <v>44</v>
      </c>
      <c r="F7" s="145"/>
      <c r="G7" s="147">
        <v>227</v>
      </c>
      <c r="I7" s="39" t="s">
        <v>460</v>
      </c>
      <c r="J7" s="30"/>
      <c r="K7" s="29">
        <v>176</v>
      </c>
      <c r="M7" s="28"/>
      <c r="N7" s="27"/>
      <c r="O7" s="38">
        <f>SUM(O5:O6)</f>
        <v>469</v>
      </c>
      <c r="Q7" s="28"/>
      <c r="R7" s="27"/>
      <c r="S7" s="38">
        <f>SUM(S5:S6)</f>
        <v>434</v>
      </c>
      <c r="U7" s="28"/>
      <c r="V7" s="27"/>
      <c r="W7" s="38">
        <f>SUM(W5:W6)</f>
        <v>420</v>
      </c>
    </row>
    <row r="8" spans="1:23" ht="17" thickTop="1" thickBot="1" x14ac:dyDescent="0.25">
      <c r="A8" s="28"/>
      <c r="B8" s="27"/>
      <c r="C8" s="26">
        <f>SUM(C5:C7)</f>
        <v>600</v>
      </c>
      <c r="E8" s="148"/>
      <c r="F8" s="149"/>
      <c r="G8" s="150">
        <f>SUM(G5:G7)</f>
        <v>650</v>
      </c>
      <c r="I8" s="28"/>
      <c r="J8" s="27"/>
      <c r="K8" s="26">
        <f>SUM(K5:K7)</f>
        <v>593</v>
      </c>
      <c r="M8" s="189" t="s">
        <v>461</v>
      </c>
      <c r="N8" s="190"/>
      <c r="O8" s="191"/>
      <c r="Q8" s="192" t="s">
        <v>462</v>
      </c>
      <c r="R8" s="193"/>
      <c r="S8" s="194"/>
      <c r="U8" s="189" t="s">
        <v>463</v>
      </c>
      <c r="V8" s="190"/>
      <c r="W8" s="191"/>
    </row>
    <row r="9" spans="1:23" x14ac:dyDescent="0.2">
      <c r="A9" s="189" t="s">
        <v>444</v>
      </c>
      <c r="B9" s="190"/>
      <c r="C9" s="191"/>
      <c r="E9" s="189" t="s">
        <v>464</v>
      </c>
      <c r="F9" s="190"/>
      <c r="G9" s="191"/>
      <c r="I9" s="189" t="s">
        <v>461</v>
      </c>
      <c r="J9" s="190"/>
      <c r="K9" s="191"/>
      <c r="M9" s="39" t="s">
        <v>465</v>
      </c>
      <c r="N9" s="30"/>
      <c r="O9" s="31">
        <v>221</v>
      </c>
      <c r="Q9" s="144" t="s">
        <v>466</v>
      </c>
      <c r="R9" s="145"/>
      <c r="S9" s="146">
        <v>219</v>
      </c>
      <c r="U9" s="39" t="s">
        <v>467</v>
      </c>
      <c r="V9" s="30"/>
      <c r="W9" s="31">
        <v>237</v>
      </c>
    </row>
    <row r="10" spans="1:23" ht="16" thickBot="1" x14ac:dyDescent="0.25">
      <c r="A10" s="39" t="s">
        <v>42</v>
      </c>
      <c r="B10" s="30"/>
      <c r="C10" s="31">
        <v>238</v>
      </c>
      <c r="E10" s="132" t="s">
        <v>468</v>
      </c>
      <c r="F10" s="30"/>
      <c r="G10" s="31">
        <v>232</v>
      </c>
      <c r="I10" s="39" t="s">
        <v>52</v>
      </c>
      <c r="J10" s="30"/>
      <c r="K10" s="31">
        <v>235</v>
      </c>
      <c r="M10" s="39" t="s">
        <v>52</v>
      </c>
      <c r="N10" s="30"/>
      <c r="O10" s="29">
        <v>235</v>
      </c>
      <c r="Q10" s="144" t="s">
        <v>6</v>
      </c>
      <c r="R10" s="145"/>
      <c r="S10" s="147">
        <v>242</v>
      </c>
      <c r="U10" s="39" t="s">
        <v>469</v>
      </c>
      <c r="V10" s="30"/>
      <c r="W10" s="29">
        <v>225</v>
      </c>
    </row>
    <row r="11" spans="1:23" ht="17" thickTop="1" thickBot="1" x14ac:dyDescent="0.25">
      <c r="A11" s="39" t="s">
        <v>457</v>
      </c>
      <c r="B11" s="30"/>
      <c r="C11" s="31">
        <v>231</v>
      </c>
      <c r="E11" s="132" t="s">
        <v>458</v>
      </c>
      <c r="F11" s="30"/>
      <c r="G11" s="31">
        <v>195</v>
      </c>
      <c r="I11" s="39" t="s">
        <v>470</v>
      </c>
      <c r="J11" s="30"/>
      <c r="K11" s="31">
        <v>228</v>
      </c>
      <c r="M11" s="28"/>
      <c r="N11" s="27"/>
      <c r="O11" s="26">
        <f>SUM(O9:O10)</f>
        <v>456</v>
      </c>
      <c r="Q11" s="148"/>
      <c r="R11" s="149"/>
      <c r="S11" s="150">
        <f>SUM(S9:S10)</f>
        <v>461</v>
      </c>
      <c r="U11" s="28"/>
      <c r="V11" s="27"/>
      <c r="W11" s="26">
        <f>SUM(W9:W10)</f>
        <v>462</v>
      </c>
    </row>
    <row r="12" spans="1:23" ht="16" thickBot="1" x14ac:dyDescent="0.25">
      <c r="A12" s="39" t="s">
        <v>471</v>
      </c>
      <c r="B12" s="30"/>
      <c r="C12" s="29">
        <v>221</v>
      </c>
      <c r="E12" s="132" t="s">
        <v>472</v>
      </c>
      <c r="F12" s="30"/>
      <c r="G12" s="29">
        <v>211</v>
      </c>
      <c r="I12" s="39" t="s">
        <v>458</v>
      </c>
      <c r="J12" s="30"/>
      <c r="K12" s="29">
        <v>195</v>
      </c>
      <c r="M12" s="189" t="s">
        <v>473</v>
      </c>
      <c r="N12" s="190"/>
      <c r="O12" s="191"/>
      <c r="Q12" s="189" t="s">
        <v>474</v>
      </c>
      <c r="R12" s="190"/>
      <c r="S12" s="191"/>
      <c r="U12" s="192" t="s">
        <v>475</v>
      </c>
      <c r="V12" s="193"/>
      <c r="W12" s="194"/>
    </row>
    <row r="13" spans="1:23" ht="17" thickTop="1" thickBot="1" x14ac:dyDescent="0.25">
      <c r="A13" s="28"/>
      <c r="B13" s="27"/>
      <c r="C13" s="26">
        <f>SUM(C10:C12)</f>
        <v>690</v>
      </c>
      <c r="E13" s="156"/>
      <c r="F13" s="30"/>
      <c r="G13" s="31">
        <f>SUM(G10:G12)</f>
        <v>638</v>
      </c>
      <c r="I13" s="28"/>
      <c r="J13" s="27"/>
      <c r="K13" s="26">
        <f>SUM(K10:K12)</f>
        <v>658</v>
      </c>
      <c r="M13" s="39" t="s">
        <v>450</v>
      </c>
      <c r="N13" s="30"/>
      <c r="O13" s="31">
        <v>218</v>
      </c>
      <c r="Q13" s="39" t="s">
        <v>476</v>
      </c>
      <c r="R13" s="30"/>
      <c r="S13" s="31">
        <v>237</v>
      </c>
      <c r="U13" s="144" t="s">
        <v>477</v>
      </c>
      <c r="V13" s="145"/>
      <c r="W13" s="146">
        <v>233</v>
      </c>
    </row>
    <row r="14" spans="1:23" ht="16" thickBot="1" x14ac:dyDescent="0.25">
      <c r="A14" s="189" t="s">
        <v>478</v>
      </c>
      <c r="B14" s="190"/>
      <c r="C14" s="191"/>
      <c r="E14" s="199"/>
      <c r="F14" s="199"/>
      <c r="G14" s="199"/>
      <c r="I14" s="189" t="s">
        <v>479</v>
      </c>
      <c r="J14" s="190"/>
      <c r="K14" s="191"/>
      <c r="M14" s="39" t="s">
        <v>454</v>
      </c>
      <c r="N14" s="30"/>
      <c r="O14" s="29">
        <v>204</v>
      </c>
      <c r="Q14" s="39" t="s">
        <v>480</v>
      </c>
      <c r="R14" s="30"/>
      <c r="S14" s="29">
        <v>222</v>
      </c>
      <c r="U14" s="144" t="s">
        <v>481</v>
      </c>
      <c r="V14" s="145"/>
      <c r="W14" s="147">
        <v>239</v>
      </c>
    </row>
    <row r="15" spans="1:23" ht="17" thickTop="1" thickBot="1" x14ac:dyDescent="0.25">
      <c r="A15" s="39" t="s">
        <v>47</v>
      </c>
      <c r="B15" s="30"/>
      <c r="C15" s="31">
        <v>237</v>
      </c>
      <c r="E15" s="157"/>
      <c r="F15" s="41"/>
      <c r="G15" s="41"/>
      <c r="I15" s="39" t="s">
        <v>18</v>
      </c>
      <c r="J15" s="30"/>
      <c r="K15" s="31">
        <v>221</v>
      </c>
      <c r="M15" s="28"/>
      <c r="N15" s="27"/>
      <c r="O15" s="26">
        <f>SUM(O13:O14)</f>
        <v>422</v>
      </c>
      <c r="Q15" s="28"/>
      <c r="R15" s="27"/>
      <c r="S15" s="26">
        <f>SUM(S13:S14)</f>
        <v>459</v>
      </c>
      <c r="U15" s="148"/>
      <c r="V15" s="149"/>
      <c r="W15" s="150">
        <f>SUM(W13:W14)</f>
        <v>472</v>
      </c>
    </row>
    <row r="16" spans="1:23" x14ac:dyDescent="0.2">
      <c r="A16" s="39" t="s">
        <v>469</v>
      </c>
      <c r="B16" s="30"/>
      <c r="C16" s="31">
        <v>225</v>
      </c>
      <c r="E16" s="157"/>
      <c r="F16" s="41"/>
      <c r="G16" s="41"/>
      <c r="I16" s="39" t="s">
        <v>8</v>
      </c>
      <c r="J16" s="30"/>
      <c r="K16" s="31">
        <v>241</v>
      </c>
      <c r="M16" s="189" t="s">
        <v>482</v>
      </c>
      <c r="N16" s="190"/>
      <c r="O16" s="191"/>
      <c r="Q16" s="207" t="s">
        <v>483</v>
      </c>
      <c r="R16" s="190"/>
      <c r="S16" s="191"/>
      <c r="U16" s="189" t="s">
        <v>444</v>
      </c>
      <c r="V16" s="190"/>
      <c r="W16" s="191"/>
    </row>
    <row r="17" spans="1:23" ht="16" thickBot="1" x14ac:dyDescent="0.25">
      <c r="A17" s="39" t="s">
        <v>484</v>
      </c>
      <c r="B17" s="30"/>
      <c r="C17" s="29">
        <v>234</v>
      </c>
      <c r="E17" s="157"/>
      <c r="F17" s="41"/>
      <c r="G17" s="41"/>
      <c r="I17" s="39" t="s">
        <v>485</v>
      </c>
      <c r="J17" s="30"/>
      <c r="K17" s="29">
        <v>211</v>
      </c>
      <c r="M17" s="39" t="s">
        <v>47</v>
      </c>
      <c r="N17" s="30"/>
      <c r="O17" s="31">
        <v>237</v>
      </c>
      <c r="Q17" s="39" t="s">
        <v>458</v>
      </c>
      <c r="R17" s="30"/>
      <c r="S17" s="31">
        <v>195</v>
      </c>
      <c r="U17" s="39" t="s">
        <v>458</v>
      </c>
      <c r="V17" s="30"/>
      <c r="W17" s="31">
        <v>195</v>
      </c>
    </row>
    <row r="18" spans="1:23" ht="17" thickTop="1" thickBot="1" x14ac:dyDescent="0.25">
      <c r="A18" s="28"/>
      <c r="B18" s="27"/>
      <c r="C18" s="26">
        <f>SUM(C15:C17)</f>
        <v>696</v>
      </c>
      <c r="E18" s="41"/>
      <c r="F18" s="41"/>
      <c r="G18" s="41"/>
      <c r="I18" s="28"/>
      <c r="J18" s="27"/>
      <c r="K18" s="26">
        <f>SUM(K15:K17)</f>
        <v>673</v>
      </c>
      <c r="M18" s="39" t="s">
        <v>469</v>
      </c>
      <c r="N18" s="30"/>
      <c r="O18" s="29">
        <v>225</v>
      </c>
      <c r="Q18" s="39" t="s">
        <v>486</v>
      </c>
      <c r="R18" s="30"/>
      <c r="S18" s="29">
        <v>211</v>
      </c>
      <c r="U18" s="39" t="s">
        <v>470</v>
      </c>
      <c r="V18" s="30"/>
      <c r="W18" s="29">
        <v>228</v>
      </c>
    </row>
    <row r="19" spans="1:23" ht="16" thickBot="1" x14ac:dyDescent="0.25">
      <c r="A19" s="201" t="s">
        <v>487</v>
      </c>
      <c r="B19" s="202"/>
      <c r="C19" s="203"/>
      <c r="E19" s="199"/>
      <c r="F19" s="199"/>
      <c r="G19" s="199"/>
      <c r="I19" s="201" t="s">
        <v>488</v>
      </c>
      <c r="J19" s="202"/>
      <c r="K19" s="203"/>
      <c r="M19" s="28"/>
      <c r="N19" s="27"/>
      <c r="O19" s="26">
        <f>SUM(O17:O18)</f>
        <v>462</v>
      </c>
      <c r="Q19" s="28"/>
      <c r="R19" s="27"/>
      <c r="S19" s="26">
        <f>SUM(S17:S18)</f>
        <v>406</v>
      </c>
      <c r="U19" s="28"/>
      <c r="V19" s="27"/>
      <c r="W19" s="26">
        <f>SUM(W17:W18)</f>
        <v>423</v>
      </c>
    </row>
    <row r="20" spans="1:23" x14ac:dyDescent="0.2">
      <c r="A20" s="39" t="s">
        <v>58</v>
      </c>
      <c r="B20" s="30"/>
      <c r="C20" s="31">
        <v>232</v>
      </c>
      <c r="E20" s="157"/>
      <c r="F20" s="41"/>
      <c r="G20" s="41"/>
      <c r="I20" s="39" t="s">
        <v>466</v>
      </c>
      <c r="J20" s="30"/>
      <c r="K20" s="31">
        <v>219</v>
      </c>
      <c r="M20" s="189" t="s">
        <v>489</v>
      </c>
      <c r="N20" s="190"/>
      <c r="O20" s="191"/>
      <c r="Q20" s="189" t="s">
        <v>490</v>
      </c>
      <c r="R20" s="190"/>
      <c r="S20" s="191"/>
      <c r="U20" s="189" t="s">
        <v>491</v>
      </c>
      <c r="V20" s="190"/>
      <c r="W20" s="191"/>
    </row>
    <row r="21" spans="1:23" x14ac:dyDescent="0.2">
      <c r="A21" s="39" t="s">
        <v>492</v>
      </c>
      <c r="B21" s="30"/>
      <c r="C21" s="31">
        <v>230</v>
      </c>
      <c r="E21" s="157"/>
      <c r="F21" s="41"/>
      <c r="G21" s="41"/>
      <c r="I21" s="39" t="s">
        <v>6</v>
      </c>
      <c r="J21" s="30"/>
      <c r="K21" s="31">
        <v>242</v>
      </c>
      <c r="M21" s="39" t="s">
        <v>493</v>
      </c>
      <c r="N21" s="30"/>
      <c r="O21" s="31">
        <v>141</v>
      </c>
      <c r="Q21" s="39" t="s">
        <v>455</v>
      </c>
      <c r="R21" s="30"/>
      <c r="S21" s="31">
        <v>213</v>
      </c>
      <c r="U21" s="39" t="s">
        <v>468</v>
      </c>
      <c r="V21" s="30"/>
      <c r="W21" s="31">
        <v>232</v>
      </c>
    </row>
    <row r="22" spans="1:23" ht="16" thickBot="1" x14ac:dyDescent="0.25">
      <c r="A22" s="39" t="s">
        <v>494</v>
      </c>
      <c r="B22" s="30"/>
      <c r="C22" s="29">
        <v>214</v>
      </c>
      <c r="E22" s="157"/>
      <c r="F22" s="41"/>
      <c r="G22" s="41"/>
      <c r="I22" s="39" t="s">
        <v>4</v>
      </c>
      <c r="J22" s="30"/>
      <c r="K22" s="29">
        <v>242</v>
      </c>
      <c r="M22" s="39" t="s">
        <v>495</v>
      </c>
      <c r="N22" s="30"/>
      <c r="O22" s="29">
        <v>203</v>
      </c>
      <c r="Q22" s="39" t="s">
        <v>44</v>
      </c>
      <c r="R22" s="30"/>
      <c r="S22" s="29">
        <v>227</v>
      </c>
      <c r="U22" s="39" t="s">
        <v>496</v>
      </c>
      <c r="V22" s="30"/>
      <c r="W22" s="152" t="s">
        <v>340</v>
      </c>
    </row>
    <row r="23" spans="1:23" ht="17" thickTop="1" thickBot="1" x14ac:dyDescent="0.25">
      <c r="A23" s="28"/>
      <c r="B23" s="27"/>
      <c r="C23" s="26">
        <f>SUM(C20:C22)</f>
        <v>676</v>
      </c>
      <c r="E23" s="41"/>
      <c r="F23" s="41"/>
      <c r="G23" s="41"/>
      <c r="I23" s="28"/>
      <c r="J23" s="27"/>
      <c r="K23" s="38">
        <f>SUM(K20:K22)</f>
        <v>703</v>
      </c>
      <c r="M23" s="28"/>
      <c r="N23" s="27"/>
      <c r="O23" s="26">
        <f>SUM(O21:O22)</f>
        <v>344</v>
      </c>
      <c r="Q23" s="156"/>
      <c r="R23" s="30"/>
      <c r="S23" s="31">
        <f>SUM(S21:S22)</f>
        <v>440</v>
      </c>
      <c r="U23" s="28"/>
      <c r="V23" s="27"/>
      <c r="W23" s="26">
        <v>232</v>
      </c>
    </row>
    <row r="24" spans="1:23" x14ac:dyDescent="0.2">
      <c r="A24" s="189" t="s">
        <v>497</v>
      </c>
      <c r="B24" s="190"/>
      <c r="C24" s="191"/>
      <c r="E24" s="199"/>
      <c r="F24" s="199"/>
      <c r="G24" s="199"/>
      <c r="I24" s="189" t="s">
        <v>498</v>
      </c>
      <c r="J24" s="190"/>
      <c r="K24" s="191"/>
      <c r="M24" s="189" t="s">
        <v>499</v>
      </c>
      <c r="N24" s="190"/>
      <c r="O24" s="191"/>
      <c r="Q24" s="199"/>
      <c r="R24" s="199"/>
      <c r="S24" s="199"/>
      <c r="U24" s="189" t="s">
        <v>500</v>
      </c>
      <c r="V24" s="190"/>
      <c r="W24" s="191"/>
    </row>
    <row r="25" spans="1:23" ht="15" customHeight="1" x14ac:dyDescent="0.2">
      <c r="A25" s="39" t="s">
        <v>501</v>
      </c>
      <c r="B25" s="30"/>
      <c r="C25" s="31">
        <v>234</v>
      </c>
      <c r="E25" s="157"/>
      <c r="F25" s="41"/>
      <c r="G25" s="41"/>
      <c r="I25" s="39" t="s">
        <v>502</v>
      </c>
      <c r="J25" s="30"/>
      <c r="K25" s="31">
        <v>232</v>
      </c>
      <c r="M25" s="39" t="s">
        <v>503</v>
      </c>
      <c r="N25" s="30"/>
      <c r="O25" s="31">
        <v>242</v>
      </c>
      <c r="Q25" s="157"/>
      <c r="R25" s="41"/>
      <c r="S25" s="41"/>
      <c r="U25" s="39" t="s">
        <v>460</v>
      </c>
      <c r="V25" s="30"/>
      <c r="W25" s="31">
        <v>176</v>
      </c>
    </row>
    <row r="26" spans="1:23" ht="15" customHeight="1" thickBot="1" x14ac:dyDescent="0.25">
      <c r="A26" s="39" t="s">
        <v>4</v>
      </c>
      <c r="B26" s="30"/>
      <c r="C26" s="31">
        <v>242</v>
      </c>
      <c r="E26" s="157"/>
      <c r="F26" s="157" t="s">
        <v>504</v>
      </c>
      <c r="G26" s="41"/>
      <c r="I26" s="39" t="s">
        <v>466</v>
      </c>
      <c r="J26" s="30"/>
      <c r="K26" s="31">
        <v>219</v>
      </c>
      <c r="M26" s="39" t="s">
        <v>505</v>
      </c>
      <c r="N26" s="30"/>
      <c r="O26" s="29">
        <v>229</v>
      </c>
      <c r="Q26" s="157"/>
      <c r="R26" s="41"/>
      <c r="S26" s="41"/>
      <c r="U26" s="39" t="s">
        <v>452</v>
      </c>
      <c r="V26" s="30"/>
      <c r="W26" s="29">
        <v>193</v>
      </c>
    </row>
    <row r="27" spans="1:23" ht="15" customHeight="1" thickTop="1" thickBot="1" x14ac:dyDescent="0.25">
      <c r="A27" s="39" t="s">
        <v>505</v>
      </c>
      <c r="B27" s="30"/>
      <c r="C27" s="29">
        <v>229</v>
      </c>
      <c r="E27" s="157"/>
      <c r="F27" s="41"/>
      <c r="G27" s="41"/>
      <c r="I27" s="39" t="s">
        <v>506</v>
      </c>
      <c r="J27" s="30"/>
      <c r="K27" s="29">
        <v>239</v>
      </c>
      <c r="M27" s="28"/>
      <c r="N27" s="27"/>
      <c r="O27" s="26">
        <f>SUM(O25:O26)</f>
        <v>471</v>
      </c>
      <c r="Q27" s="41"/>
      <c r="R27" s="41"/>
      <c r="S27" s="41"/>
      <c r="U27" s="156"/>
      <c r="V27" s="30"/>
      <c r="W27" s="31">
        <f>SUM(W25:W26)</f>
        <v>369</v>
      </c>
    </row>
    <row r="28" spans="1:23" ht="17" thickTop="1" thickBot="1" x14ac:dyDescent="0.25">
      <c r="A28" s="28"/>
      <c r="B28" s="27"/>
      <c r="C28" s="38">
        <f>SUM(C25:C27)</f>
        <v>705</v>
      </c>
      <c r="E28" s="41"/>
      <c r="F28" s="41"/>
      <c r="G28" s="41"/>
      <c r="I28" s="28"/>
      <c r="J28" s="27"/>
      <c r="K28" s="26">
        <f>SUM(K25:K27)</f>
        <v>690</v>
      </c>
      <c r="M28" s="192" t="s">
        <v>497</v>
      </c>
      <c r="N28" s="193"/>
      <c r="O28" s="194"/>
      <c r="Q28" s="199"/>
      <c r="R28" s="199"/>
      <c r="S28" s="199"/>
      <c r="U28" s="199"/>
      <c r="V28" s="199"/>
      <c r="W28" s="199"/>
    </row>
    <row r="29" spans="1:23" x14ac:dyDescent="0.2">
      <c r="A29" s="192" t="s">
        <v>499</v>
      </c>
      <c r="B29" s="193"/>
      <c r="C29" s="194"/>
      <c r="E29" s="199"/>
      <c r="F29" s="199"/>
      <c r="G29" s="199"/>
      <c r="I29" s="189" t="s">
        <v>507</v>
      </c>
      <c r="J29" s="190"/>
      <c r="K29" s="191"/>
      <c r="M29" s="144" t="s">
        <v>501</v>
      </c>
      <c r="N29" s="145"/>
      <c r="O29" s="146">
        <v>234</v>
      </c>
      <c r="Q29" s="157"/>
      <c r="R29" s="41"/>
      <c r="S29" s="41"/>
      <c r="U29" s="157"/>
      <c r="V29" s="41"/>
      <c r="W29" s="41"/>
    </row>
    <row r="30" spans="1:23" ht="16" thickBot="1" x14ac:dyDescent="0.25">
      <c r="A30" s="144" t="s">
        <v>11</v>
      </c>
      <c r="B30" s="145"/>
      <c r="C30" s="146">
        <v>240</v>
      </c>
      <c r="E30" s="157"/>
      <c r="F30" s="41"/>
      <c r="G30" s="41"/>
      <c r="I30" s="39" t="s">
        <v>508</v>
      </c>
      <c r="J30" s="30"/>
      <c r="K30" s="31">
        <v>212</v>
      </c>
      <c r="M30" s="144" t="s">
        <v>11</v>
      </c>
      <c r="N30" s="145"/>
      <c r="O30" s="147">
        <v>240</v>
      </c>
      <c r="Q30" s="157"/>
      <c r="R30" s="41"/>
      <c r="S30" s="41"/>
      <c r="U30" s="157"/>
      <c r="V30" s="41"/>
      <c r="W30" s="41"/>
    </row>
    <row r="31" spans="1:23" ht="17" thickTop="1" thickBot="1" x14ac:dyDescent="0.25">
      <c r="A31" s="144" t="s">
        <v>509</v>
      </c>
      <c r="B31" s="145"/>
      <c r="C31" s="146">
        <v>232</v>
      </c>
      <c r="E31" s="157"/>
      <c r="F31" s="41"/>
      <c r="G31" s="41"/>
      <c r="I31" s="39" t="s">
        <v>510</v>
      </c>
      <c r="J31" s="30"/>
      <c r="K31" s="31">
        <v>221</v>
      </c>
      <c r="M31" s="148"/>
      <c r="N31" s="149"/>
      <c r="O31" s="150">
        <f>SUM(O29:O30)</f>
        <v>474</v>
      </c>
      <c r="Q31" s="41"/>
      <c r="R31" s="41"/>
      <c r="S31" s="41"/>
      <c r="U31" s="41"/>
      <c r="V31" s="41"/>
      <c r="W31" s="41"/>
    </row>
    <row r="32" spans="1:23" ht="16" thickBot="1" x14ac:dyDescent="0.25">
      <c r="A32" s="144" t="s">
        <v>511</v>
      </c>
      <c r="B32" s="145"/>
      <c r="C32" s="147">
        <v>234</v>
      </c>
      <c r="E32" s="157"/>
      <c r="F32" s="41"/>
      <c r="G32" s="41"/>
      <c r="I32" s="39" t="s">
        <v>512</v>
      </c>
      <c r="J32" s="30"/>
      <c r="K32" s="29">
        <v>211</v>
      </c>
      <c r="M32" s="201" t="s">
        <v>513</v>
      </c>
      <c r="N32" s="202"/>
      <c r="O32" s="203"/>
      <c r="Q32" s="199"/>
      <c r="R32" s="199"/>
      <c r="S32" s="199"/>
      <c r="U32" s="199"/>
      <c r="V32" s="199"/>
      <c r="W32" s="199"/>
    </row>
    <row r="33" spans="1:23" ht="17" thickTop="1" thickBot="1" x14ac:dyDescent="0.25">
      <c r="A33" s="148"/>
      <c r="B33" s="149"/>
      <c r="C33" s="150">
        <f>SUM(C30:C32)</f>
        <v>706</v>
      </c>
      <c r="E33" s="41"/>
      <c r="F33" s="41"/>
      <c r="G33" s="41"/>
      <c r="I33" s="28"/>
      <c r="J33" s="27"/>
      <c r="K33" s="26">
        <f>SUM(K30:K32)</f>
        <v>644</v>
      </c>
      <c r="M33" s="39" t="s">
        <v>509</v>
      </c>
      <c r="N33" s="30"/>
      <c r="O33" s="31">
        <v>232</v>
      </c>
      <c r="Q33" s="157"/>
      <c r="R33" s="41"/>
      <c r="S33" s="41"/>
      <c r="U33" s="157"/>
      <c r="V33" s="41"/>
      <c r="W33" s="41"/>
    </row>
    <row r="34" spans="1:23" ht="16" thickBot="1" x14ac:dyDescent="0.25">
      <c r="A34"/>
      <c r="B34"/>
      <c r="C34"/>
      <c r="E34" s="41"/>
      <c r="F34" s="41"/>
      <c r="G34" s="41"/>
      <c r="I34" s="186" t="s">
        <v>514</v>
      </c>
      <c r="J34" s="187"/>
      <c r="K34" s="188"/>
      <c r="M34" s="39" t="s">
        <v>511</v>
      </c>
      <c r="N34" s="30"/>
      <c r="O34" s="29">
        <v>234</v>
      </c>
      <c r="Q34" s="157"/>
      <c r="R34" s="41"/>
      <c r="S34" s="41"/>
      <c r="U34" s="157"/>
      <c r="V34" s="41"/>
      <c r="W34" s="41"/>
    </row>
    <row r="35" spans="1:23" ht="17" thickTop="1" thickBot="1" x14ac:dyDescent="0.25">
      <c r="A35"/>
      <c r="B35"/>
      <c r="C35"/>
      <c r="E35" s="41"/>
      <c r="F35" s="41"/>
      <c r="G35" s="41"/>
      <c r="I35" s="144" t="s">
        <v>6</v>
      </c>
      <c r="J35" s="145"/>
      <c r="K35" s="146">
        <v>242</v>
      </c>
      <c r="M35" s="28"/>
      <c r="N35" s="27"/>
      <c r="O35" s="26">
        <f>SUM(O33:O34)</f>
        <v>466</v>
      </c>
      <c r="Q35" s="41"/>
      <c r="R35" s="41"/>
      <c r="S35" s="41"/>
      <c r="U35" s="41"/>
      <c r="V35" s="41"/>
      <c r="W35" s="41"/>
    </row>
    <row r="36" spans="1:23" x14ac:dyDescent="0.2">
      <c r="A36"/>
      <c r="B36"/>
      <c r="C36"/>
      <c r="E36" s="41"/>
      <c r="F36" s="41"/>
      <c r="G36" s="41"/>
      <c r="I36" s="144" t="s">
        <v>4</v>
      </c>
      <c r="J36" s="145"/>
      <c r="K36" s="146">
        <v>242</v>
      </c>
      <c r="M36"/>
      <c r="N36"/>
      <c r="O36"/>
    </row>
    <row r="37" spans="1:23" ht="16" thickBot="1" x14ac:dyDescent="0.25">
      <c r="A37"/>
      <c r="B37"/>
      <c r="C37"/>
      <c r="E37" s="41"/>
      <c r="F37" s="41"/>
      <c r="G37" s="41"/>
      <c r="I37" s="144" t="s">
        <v>501</v>
      </c>
      <c r="J37" s="145"/>
      <c r="K37" s="147">
        <v>234</v>
      </c>
      <c r="M37"/>
      <c r="N37"/>
      <c r="O37"/>
    </row>
    <row r="38" spans="1:23" ht="17" thickTop="1" thickBot="1" x14ac:dyDescent="0.25">
      <c r="A38"/>
      <c r="B38"/>
      <c r="C38"/>
      <c r="E38" s="41"/>
      <c r="F38" s="41"/>
      <c r="G38" s="41"/>
      <c r="I38" s="148"/>
      <c r="J38" s="149"/>
      <c r="K38" s="150">
        <f>SUM(K35:K37)</f>
        <v>718</v>
      </c>
      <c r="M38"/>
      <c r="N38"/>
      <c r="O38"/>
    </row>
    <row r="39" spans="1:23" x14ac:dyDescent="0.2">
      <c r="A39"/>
      <c r="B39"/>
      <c r="C39"/>
      <c r="I39" s="189" t="s">
        <v>515</v>
      </c>
      <c r="J39" s="190"/>
      <c r="K39" s="191"/>
      <c r="M39"/>
      <c r="N39"/>
      <c r="O39"/>
    </row>
    <row r="40" spans="1:23" x14ac:dyDescent="0.2">
      <c r="A40"/>
      <c r="B40"/>
      <c r="C40"/>
      <c r="I40" s="39" t="s">
        <v>453</v>
      </c>
      <c r="J40" s="30"/>
      <c r="K40" s="31">
        <v>225</v>
      </c>
      <c r="M40"/>
      <c r="N40"/>
      <c r="O40"/>
    </row>
    <row r="41" spans="1:23" x14ac:dyDescent="0.2">
      <c r="A41"/>
      <c r="B41"/>
      <c r="C41"/>
      <c r="I41" s="39" t="s">
        <v>468</v>
      </c>
      <c r="J41" s="30"/>
      <c r="K41" s="31">
        <v>232</v>
      </c>
      <c r="M41"/>
      <c r="N41"/>
      <c r="O41"/>
    </row>
    <row r="42" spans="1:23" x14ac:dyDescent="0.2">
      <c r="A42"/>
      <c r="B42"/>
      <c r="C42"/>
      <c r="I42" s="39" t="s">
        <v>19</v>
      </c>
      <c r="J42" s="30"/>
      <c r="K42" s="29">
        <v>235</v>
      </c>
      <c r="M42"/>
      <c r="N42"/>
      <c r="O42"/>
    </row>
    <row r="43" spans="1:23" x14ac:dyDescent="0.2">
      <c r="A43"/>
      <c r="B43"/>
      <c r="C43"/>
      <c r="I43" s="28"/>
      <c r="J43" s="27"/>
      <c r="K43" s="26">
        <f>SUM(K40:K42)</f>
        <v>692</v>
      </c>
      <c r="M43"/>
      <c r="N43"/>
      <c r="O43"/>
    </row>
    <row r="44" spans="1:23" x14ac:dyDescent="0.2">
      <c r="A44"/>
      <c r="B44"/>
      <c r="C44"/>
      <c r="I44" s="189" t="s">
        <v>516</v>
      </c>
      <c r="J44" s="190"/>
      <c r="K44" s="191"/>
      <c r="M44"/>
      <c r="N44"/>
      <c r="O44"/>
    </row>
    <row r="45" spans="1:23" x14ac:dyDescent="0.2">
      <c r="I45" s="39" t="s">
        <v>517</v>
      </c>
      <c r="J45" s="30"/>
      <c r="K45" s="31">
        <v>205</v>
      </c>
      <c r="M45"/>
      <c r="N45"/>
      <c r="O45"/>
    </row>
    <row r="46" spans="1:23" x14ac:dyDescent="0.2">
      <c r="I46" s="39" t="s">
        <v>518</v>
      </c>
      <c r="J46" s="30"/>
      <c r="K46" s="31">
        <v>213</v>
      </c>
      <c r="M46"/>
      <c r="N46"/>
      <c r="O46"/>
    </row>
    <row r="47" spans="1:23" x14ac:dyDescent="0.2">
      <c r="I47" s="39" t="s">
        <v>519</v>
      </c>
      <c r="J47" s="30"/>
      <c r="K47" s="29">
        <v>178</v>
      </c>
      <c r="M47"/>
      <c r="N47"/>
      <c r="O47"/>
    </row>
    <row r="48" spans="1:23" x14ac:dyDescent="0.2">
      <c r="I48" s="28"/>
      <c r="J48" s="27"/>
      <c r="K48" s="26">
        <f>SUM('Trap Teams'!K45:K47)</f>
        <v>596</v>
      </c>
    </row>
    <row r="49" spans="8:14" x14ac:dyDescent="0.2">
      <c r="I49" s="189" t="s">
        <v>520</v>
      </c>
      <c r="J49" s="190"/>
      <c r="K49" s="191"/>
    </row>
    <row r="50" spans="8:14" x14ac:dyDescent="0.2">
      <c r="I50" s="39" t="s">
        <v>47</v>
      </c>
      <c r="J50" s="30"/>
      <c r="K50" s="31">
        <v>237</v>
      </c>
    </row>
    <row r="51" spans="8:14" x14ac:dyDescent="0.2">
      <c r="I51" s="39" t="s">
        <v>484</v>
      </c>
      <c r="J51" s="30"/>
      <c r="K51" s="31">
        <v>234</v>
      </c>
    </row>
    <row r="52" spans="8:14" x14ac:dyDescent="0.2">
      <c r="I52" s="39" t="s">
        <v>521</v>
      </c>
      <c r="J52" s="30"/>
      <c r="K52" s="29">
        <v>237</v>
      </c>
    </row>
    <row r="53" spans="8:14" x14ac:dyDescent="0.2">
      <c r="I53" s="28"/>
      <c r="J53" s="27"/>
      <c r="K53" s="26">
        <f>SUM(K50:K52)</f>
        <v>708</v>
      </c>
    </row>
    <row r="54" spans="8:14" x14ac:dyDescent="0.2">
      <c r="I54" s="189" t="s">
        <v>522</v>
      </c>
      <c r="J54" s="190"/>
      <c r="K54" s="191"/>
    </row>
    <row r="55" spans="8:14" x14ac:dyDescent="0.2">
      <c r="I55" s="39" t="s">
        <v>67</v>
      </c>
      <c r="J55" s="30"/>
      <c r="K55" s="31">
        <v>186</v>
      </c>
    </row>
    <row r="56" spans="8:14" x14ac:dyDescent="0.2">
      <c r="I56" s="39" t="s">
        <v>523</v>
      </c>
      <c r="J56" s="30"/>
      <c r="K56" s="31">
        <v>211</v>
      </c>
    </row>
    <row r="57" spans="8:14" x14ac:dyDescent="0.2">
      <c r="I57" s="39" t="s">
        <v>524</v>
      </c>
      <c r="J57" s="30"/>
      <c r="K57" s="29">
        <v>214</v>
      </c>
    </row>
    <row r="58" spans="8:14" x14ac:dyDescent="0.2">
      <c r="I58" s="28"/>
      <c r="J58" s="27"/>
      <c r="K58" s="26">
        <f>SUM(K55:K57)</f>
        <v>611</v>
      </c>
    </row>
    <row r="59" spans="8:14" x14ac:dyDescent="0.2">
      <c r="H59" s="25"/>
      <c r="N59" s="32"/>
    </row>
  </sheetData>
  <mergeCells count="54">
    <mergeCell ref="U28:W28"/>
    <mergeCell ref="U32:W32"/>
    <mergeCell ref="A29:C29"/>
    <mergeCell ref="E29:G29"/>
    <mergeCell ref="I29:K29"/>
    <mergeCell ref="M28:O28"/>
    <mergeCell ref="M32:O32"/>
    <mergeCell ref="Q28:S28"/>
    <mergeCell ref="Q32:S32"/>
    <mergeCell ref="I14:K14"/>
    <mergeCell ref="I19:K19"/>
    <mergeCell ref="I24:K24"/>
    <mergeCell ref="Q12:S12"/>
    <mergeCell ref="Q16:S16"/>
    <mergeCell ref="Q20:S20"/>
    <mergeCell ref="Q24:S24"/>
    <mergeCell ref="M24:O24"/>
    <mergeCell ref="M20:O20"/>
    <mergeCell ref="M16:O16"/>
    <mergeCell ref="M12:O12"/>
    <mergeCell ref="A24:C24"/>
    <mergeCell ref="E24:G24"/>
    <mergeCell ref="A2:C2"/>
    <mergeCell ref="E2:G2"/>
    <mergeCell ref="A14:C14"/>
    <mergeCell ref="A19:C19"/>
    <mergeCell ref="E14:G14"/>
    <mergeCell ref="E19:G19"/>
    <mergeCell ref="A4:C4"/>
    <mergeCell ref="A9:C9"/>
    <mergeCell ref="E4:G4"/>
    <mergeCell ref="E9:G9"/>
    <mergeCell ref="I2:K2"/>
    <mergeCell ref="I4:K4"/>
    <mergeCell ref="I9:K9"/>
    <mergeCell ref="U4:W4"/>
    <mergeCell ref="U8:W8"/>
    <mergeCell ref="Q4:S4"/>
    <mergeCell ref="Q8:S8"/>
    <mergeCell ref="M2:O2"/>
    <mergeCell ref="M3:O3"/>
    <mergeCell ref="M4:O4"/>
    <mergeCell ref="M8:O8"/>
    <mergeCell ref="Q2:S2"/>
    <mergeCell ref="U20:W20"/>
    <mergeCell ref="U24:W24"/>
    <mergeCell ref="U12:W12"/>
    <mergeCell ref="U16:W16"/>
    <mergeCell ref="U2:W2"/>
    <mergeCell ref="I34:K34"/>
    <mergeCell ref="I39:K39"/>
    <mergeCell ref="I44:K44"/>
    <mergeCell ref="I49:K49"/>
    <mergeCell ref="I54:K54"/>
  </mergeCells>
  <phoneticPr fontId="16" type="noConversion"/>
  <printOptions horizontalCentered="1"/>
  <pageMargins left="0.25" right="0.25" top="0.25" bottom="0.25" header="0.3" footer="0.3"/>
  <pageSetup scale="6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Y89"/>
  <sheetViews>
    <sheetView zoomScale="125" zoomScaleNormal="125" zoomScalePageLayoutView="125" workbookViewId="0">
      <selection activeCell="M28" sqref="M28"/>
    </sheetView>
  </sheetViews>
  <sheetFormatPr baseColWidth="10" defaultColWidth="9.1640625" defaultRowHeight="16" x14ac:dyDescent="0.2"/>
  <cols>
    <col min="1" max="1" width="19" style="6" bestFit="1" customWidth="1"/>
    <col min="2" max="2" width="14.83203125" style="6" bestFit="1" customWidth="1"/>
    <col min="3" max="3" width="8.5" style="6" bestFit="1" customWidth="1"/>
    <col min="4" max="4" width="7.1640625" style="6" bestFit="1" customWidth="1"/>
    <col min="5" max="5" width="7.83203125" style="6" bestFit="1" customWidth="1"/>
    <col min="6" max="10" width="6.83203125" style="6" customWidth="1"/>
    <col min="11" max="11" width="14.5" style="6" bestFit="1" customWidth="1"/>
    <col min="12" max="12" width="14.83203125" style="14" customWidth="1"/>
    <col min="13" max="13" width="8.5" style="6" bestFit="1" customWidth="1"/>
    <col min="14" max="14" width="7.1640625" style="6" bestFit="1" customWidth="1"/>
    <col min="15" max="15" width="7.83203125" style="6" bestFit="1" customWidth="1"/>
    <col min="16" max="16" width="8.5" style="6" bestFit="1" customWidth="1"/>
    <col min="17" max="17" width="7.6640625" style="6" bestFit="1" customWidth="1"/>
    <col min="18" max="19" width="6.83203125" style="6" customWidth="1"/>
    <col min="20" max="20" width="9.1640625" style="6" customWidth="1"/>
    <col min="21" max="16384" width="9.1640625" style="6"/>
  </cols>
  <sheetData>
    <row r="1" spans="1:25" ht="48" customHeight="1" thickBot="1" x14ac:dyDescent="0.25">
      <c r="A1" s="208" t="s">
        <v>525</v>
      </c>
      <c r="B1" s="209"/>
      <c r="C1" s="209"/>
      <c r="D1" s="209"/>
      <c r="E1" s="209"/>
      <c r="F1" s="209"/>
      <c r="G1" s="209"/>
      <c r="H1" s="209"/>
      <c r="I1" s="210"/>
      <c r="K1" s="211" t="s">
        <v>526</v>
      </c>
      <c r="L1" s="212"/>
      <c r="M1" s="212"/>
      <c r="N1" s="212"/>
      <c r="O1" s="212"/>
      <c r="P1" s="212"/>
      <c r="Q1" s="212"/>
      <c r="R1" s="212"/>
      <c r="S1" s="213"/>
    </row>
    <row r="2" spans="1:25" ht="24" customHeight="1" x14ac:dyDescent="0.2">
      <c r="A2" s="214" t="s">
        <v>527</v>
      </c>
      <c r="B2" s="215"/>
      <c r="C2" s="215"/>
      <c r="D2" s="215"/>
      <c r="E2" s="215"/>
      <c r="F2" s="215"/>
      <c r="G2" s="215"/>
      <c r="H2" s="215"/>
      <c r="I2" s="216"/>
      <c r="J2" s="45"/>
      <c r="K2" s="217" t="s">
        <v>528</v>
      </c>
      <c r="L2" s="218"/>
      <c r="M2" s="218"/>
      <c r="N2" s="218"/>
      <c r="O2" s="218"/>
      <c r="P2" s="218"/>
      <c r="Q2" s="218"/>
      <c r="R2" s="218"/>
      <c r="S2" s="219"/>
      <c r="T2" s="45"/>
      <c r="U2" s="45"/>
    </row>
    <row r="3" spans="1:25" s="9" customFormat="1" x14ac:dyDescent="0.2">
      <c r="A3" s="67" t="s">
        <v>75</v>
      </c>
      <c r="B3" s="67" t="s">
        <v>76</v>
      </c>
      <c r="C3" s="68" t="s">
        <v>529</v>
      </c>
      <c r="D3" s="68" t="s">
        <v>530</v>
      </c>
      <c r="E3" s="153" t="s">
        <v>531</v>
      </c>
      <c r="F3" s="68" t="s">
        <v>532</v>
      </c>
      <c r="G3" s="68"/>
      <c r="H3" s="68"/>
      <c r="I3" s="68"/>
      <c r="J3" s="34"/>
      <c r="K3" s="67" t="s">
        <v>75</v>
      </c>
      <c r="L3" s="67" t="s">
        <v>76</v>
      </c>
      <c r="M3" s="68" t="s">
        <v>529</v>
      </c>
      <c r="N3" s="68" t="s">
        <v>533</v>
      </c>
      <c r="O3" s="68" t="s">
        <v>530</v>
      </c>
      <c r="P3" s="68" t="s">
        <v>531</v>
      </c>
      <c r="Q3" s="68" t="s">
        <v>532</v>
      </c>
      <c r="R3" s="68"/>
      <c r="S3" s="68"/>
      <c r="T3" s="68"/>
      <c r="U3" s="50"/>
      <c r="V3" s="34"/>
      <c r="W3" s="49"/>
    </row>
    <row r="4" spans="1:25" s="9" customFormat="1" x14ac:dyDescent="0.2">
      <c r="A4" s="10" t="s">
        <v>97</v>
      </c>
      <c r="B4" s="11" t="s">
        <v>98</v>
      </c>
      <c r="C4" s="12">
        <v>242</v>
      </c>
      <c r="D4" s="13">
        <v>22</v>
      </c>
      <c r="E4" s="5">
        <v>21</v>
      </c>
      <c r="F4" s="21">
        <f>SUM(C4:E4)</f>
        <v>285</v>
      </c>
      <c r="G4" s="220" t="s">
        <v>534</v>
      </c>
      <c r="H4" s="221"/>
      <c r="I4" s="222"/>
      <c r="J4" s="34"/>
      <c r="K4" s="10" t="s">
        <v>359</v>
      </c>
      <c r="L4" s="11" t="s">
        <v>360</v>
      </c>
      <c r="M4" s="12">
        <v>242</v>
      </c>
      <c r="N4" s="12"/>
      <c r="O4" s="13">
        <v>21</v>
      </c>
      <c r="P4" s="21">
        <v>22</v>
      </c>
      <c r="Q4" s="21">
        <f t="shared" ref="Q4:Q9" si="0">SUM(M4:P4)</f>
        <v>285</v>
      </c>
      <c r="R4" s="220" t="s">
        <v>534</v>
      </c>
      <c r="S4" s="221"/>
      <c r="T4" s="222"/>
      <c r="U4" s="34"/>
      <c r="V4" s="49"/>
      <c r="W4" s="49"/>
    </row>
    <row r="5" spans="1:25" s="9" customFormat="1" x14ac:dyDescent="0.2">
      <c r="A5" s="10" t="s">
        <v>101</v>
      </c>
      <c r="B5" s="11" t="s">
        <v>102</v>
      </c>
      <c r="C5" s="12">
        <v>241</v>
      </c>
      <c r="D5" s="13">
        <v>19</v>
      </c>
      <c r="E5" s="5">
        <v>22</v>
      </c>
      <c r="F5" s="21">
        <f t="shared" ref="F5:F9" si="1">SUM(C5:E5)</f>
        <v>282</v>
      </c>
      <c r="G5" s="220" t="s">
        <v>535</v>
      </c>
      <c r="H5" s="221"/>
      <c r="I5" s="222"/>
      <c r="J5" s="51"/>
      <c r="K5" s="10" t="s">
        <v>201</v>
      </c>
      <c r="L5" s="11" t="s">
        <v>361</v>
      </c>
      <c r="M5" s="12">
        <v>237</v>
      </c>
      <c r="N5" s="12"/>
      <c r="O5" s="13">
        <v>24</v>
      </c>
      <c r="P5" s="21">
        <v>20</v>
      </c>
      <c r="Q5" s="21">
        <f t="shared" si="0"/>
        <v>281</v>
      </c>
      <c r="R5" s="220" t="s">
        <v>535</v>
      </c>
      <c r="S5" s="221"/>
      <c r="T5" s="222"/>
      <c r="U5" s="34"/>
      <c r="V5" s="34"/>
      <c r="W5" s="49"/>
    </row>
    <row r="6" spans="1:25" s="9" customFormat="1" x14ac:dyDescent="0.2">
      <c r="A6" s="10" t="s">
        <v>536</v>
      </c>
      <c r="B6" s="11" t="s">
        <v>537</v>
      </c>
      <c r="C6" s="12">
        <v>240</v>
      </c>
      <c r="D6" s="13">
        <v>20</v>
      </c>
      <c r="E6" s="5">
        <v>21</v>
      </c>
      <c r="F6" s="21">
        <f t="shared" si="1"/>
        <v>281</v>
      </c>
      <c r="G6" s="220" t="s">
        <v>538</v>
      </c>
      <c r="H6" s="221"/>
      <c r="I6" s="222"/>
      <c r="J6" s="51"/>
      <c r="K6" s="10" t="s">
        <v>539</v>
      </c>
      <c r="L6" s="11" t="s">
        <v>363</v>
      </c>
      <c r="M6" s="12">
        <v>233</v>
      </c>
      <c r="N6" s="12"/>
      <c r="O6" s="13">
        <v>23</v>
      </c>
      <c r="P6" s="21">
        <v>22</v>
      </c>
      <c r="Q6" s="21">
        <f t="shared" si="0"/>
        <v>278</v>
      </c>
      <c r="R6" s="220" t="s">
        <v>538</v>
      </c>
      <c r="S6" s="221"/>
      <c r="T6" s="222"/>
      <c r="U6" s="34"/>
      <c r="V6" s="34"/>
      <c r="W6" s="49"/>
    </row>
    <row r="7" spans="1:25" s="9" customFormat="1" x14ac:dyDescent="0.2">
      <c r="A7" s="10" t="s">
        <v>113</v>
      </c>
      <c r="B7" s="11" t="s">
        <v>114</v>
      </c>
      <c r="C7" s="12">
        <v>239</v>
      </c>
      <c r="D7" s="13">
        <v>22</v>
      </c>
      <c r="E7" s="5">
        <v>19</v>
      </c>
      <c r="F7" s="21">
        <f t="shared" si="1"/>
        <v>280</v>
      </c>
      <c r="G7" s="21"/>
      <c r="H7" s="21"/>
      <c r="I7" s="8"/>
      <c r="J7" s="34"/>
      <c r="K7" s="10" t="s">
        <v>364</v>
      </c>
      <c r="L7" s="11" t="s">
        <v>365</v>
      </c>
      <c r="M7" s="12">
        <v>232</v>
      </c>
      <c r="N7" s="12"/>
      <c r="O7" s="13">
        <v>17</v>
      </c>
      <c r="P7" s="21">
        <v>21</v>
      </c>
      <c r="Q7" s="21">
        <f t="shared" si="0"/>
        <v>270</v>
      </c>
      <c r="R7" s="220"/>
      <c r="S7" s="221"/>
      <c r="T7" s="222"/>
      <c r="U7" s="34"/>
      <c r="V7" s="6"/>
    </row>
    <row r="8" spans="1:25" s="9" customFormat="1" x14ac:dyDescent="0.2">
      <c r="A8" s="10" t="s">
        <v>116</v>
      </c>
      <c r="B8" s="11" t="s">
        <v>117</v>
      </c>
      <c r="C8" s="12">
        <v>239</v>
      </c>
      <c r="D8" s="13">
        <v>22</v>
      </c>
      <c r="E8" s="5">
        <v>18</v>
      </c>
      <c r="F8" s="21">
        <f t="shared" si="1"/>
        <v>279</v>
      </c>
      <c r="G8" s="21"/>
      <c r="H8" s="21"/>
      <c r="I8" s="5"/>
      <c r="J8" s="51"/>
      <c r="K8" s="10" t="s">
        <v>366</v>
      </c>
      <c r="L8" s="11" t="s">
        <v>367</v>
      </c>
      <c r="M8" s="12">
        <v>230</v>
      </c>
      <c r="N8" s="12"/>
      <c r="O8" s="13">
        <v>18</v>
      </c>
      <c r="P8" s="21">
        <v>22</v>
      </c>
      <c r="Q8" s="21">
        <f t="shared" si="0"/>
        <v>270</v>
      </c>
      <c r="R8" s="220"/>
      <c r="S8" s="221"/>
      <c r="T8" s="222"/>
      <c r="U8" s="34"/>
      <c r="V8" s="6"/>
    </row>
    <row r="9" spans="1:25" s="9" customFormat="1" x14ac:dyDescent="0.2">
      <c r="A9" s="10" t="s">
        <v>109</v>
      </c>
      <c r="B9" s="11" t="s">
        <v>540</v>
      </c>
      <c r="C9" s="12">
        <v>239</v>
      </c>
      <c r="D9" s="13">
        <v>18</v>
      </c>
      <c r="E9" s="5">
        <v>17</v>
      </c>
      <c r="F9" s="21">
        <f t="shared" si="1"/>
        <v>274</v>
      </c>
      <c r="G9" s="21"/>
      <c r="H9" s="7"/>
      <c r="I9" s="8"/>
      <c r="J9" s="51"/>
      <c r="K9" s="10" t="s">
        <v>370</v>
      </c>
      <c r="L9" s="11" t="s">
        <v>371</v>
      </c>
      <c r="M9" s="12">
        <v>227</v>
      </c>
      <c r="N9" s="12" t="s">
        <v>541</v>
      </c>
      <c r="O9" s="13">
        <v>22</v>
      </c>
      <c r="P9" s="21">
        <v>21</v>
      </c>
      <c r="Q9" s="21">
        <f t="shared" si="0"/>
        <v>270</v>
      </c>
      <c r="R9" s="220"/>
      <c r="S9" s="221"/>
      <c r="T9" s="222"/>
      <c r="U9" s="34"/>
      <c r="V9" s="6"/>
    </row>
    <row r="10" spans="1:25" s="9" customFormat="1" x14ac:dyDescent="0.2">
      <c r="A10" s="10"/>
      <c r="B10" s="11"/>
      <c r="C10" s="12"/>
      <c r="D10" s="13"/>
      <c r="E10" s="7"/>
      <c r="F10" s="7"/>
      <c r="G10" s="7"/>
      <c r="H10" s="8"/>
      <c r="I10" s="8"/>
      <c r="J10" s="51"/>
      <c r="K10" s="10" t="s">
        <v>368</v>
      </c>
      <c r="L10" s="11" t="s">
        <v>369</v>
      </c>
      <c r="M10" s="12">
        <v>227</v>
      </c>
      <c r="N10" s="12" t="s">
        <v>542</v>
      </c>
      <c r="O10" s="13"/>
      <c r="P10" s="7"/>
      <c r="Q10" s="7"/>
      <c r="R10" s="7"/>
      <c r="S10" s="8"/>
      <c r="T10" s="8"/>
      <c r="U10" s="34"/>
      <c r="V10" s="6"/>
    </row>
    <row r="11" spans="1:25" s="9" customFormat="1" x14ac:dyDescent="0.2">
      <c r="A11" s="10"/>
      <c r="B11" s="11"/>
      <c r="C11" s="12"/>
      <c r="D11" s="13"/>
      <c r="E11" s="21"/>
      <c r="F11" s="21"/>
      <c r="G11" s="21"/>
      <c r="H11" s="5"/>
      <c r="I11" s="5"/>
      <c r="J11" s="34"/>
      <c r="K11" s="10"/>
      <c r="L11" s="11"/>
      <c r="M11" s="12"/>
      <c r="N11" s="12"/>
      <c r="O11" s="13"/>
      <c r="P11" s="21"/>
      <c r="Q11" s="21"/>
      <c r="R11" s="21"/>
      <c r="S11" s="5"/>
      <c r="T11" s="5"/>
      <c r="U11" s="34"/>
      <c r="V11" s="6"/>
    </row>
    <row r="12" spans="1:25" s="9" customFormat="1" x14ac:dyDescent="0.2">
      <c r="A12" s="10"/>
      <c r="B12" s="11"/>
      <c r="C12" s="12"/>
      <c r="D12" s="13"/>
      <c r="E12" s="7"/>
      <c r="F12" s="7"/>
      <c r="G12" s="7"/>
      <c r="H12" s="8"/>
      <c r="I12" s="8"/>
      <c r="J12" s="51"/>
      <c r="K12" s="10"/>
      <c r="L12" s="11"/>
      <c r="M12" s="12"/>
      <c r="N12" s="12"/>
      <c r="O12" s="13"/>
      <c r="P12" s="7"/>
      <c r="Q12" s="7"/>
      <c r="R12" s="7"/>
      <c r="S12" s="8"/>
      <c r="T12" s="8"/>
      <c r="U12" s="34"/>
      <c r="V12" s="6"/>
    </row>
    <row r="13" spans="1:25" s="9" customFormat="1" x14ac:dyDescent="0.2">
      <c r="A13" s="10"/>
      <c r="B13" s="11"/>
      <c r="C13" s="12"/>
      <c r="D13" s="13"/>
      <c r="E13" s="21"/>
      <c r="F13" s="21"/>
      <c r="G13" s="21"/>
      <c r="H13" s="5"/>
      <c r="I13" s="5"/>
      <c r="J13" s="34"/>
      <c r="K13" s="10"/>
      <c r="L13" s="11"/>
      <c r="M13" s="12"/>
      <c r="N13" s="12"/>
      <c r="O13" s="13"/>
      <c r="P13" s="21"/>
      <c r="Q13" s="21"/>
      <c r="R13" s="21"/>
      <c r="S13" s="5"/>
      <c r="T13" s="5"/>
      <c r="U13" s="34"/>
      <c r="V13" s="6"/>
    </row>
    <row r="14" spans="1:25" s="9" customFormat="1" x14ac:dyDescent="0.2">
      <c r="A14" s="10"/>
      <c r="B14" s="11"/>
      <c r="C14" s="12"/>
      <c r="D14" s="13"/>
      <c r="E14" s="21"/>
      <c r="F14" s="21"/>
      <c r="G14" s="21"/>
      <c r="H14" s="5"/>
      <c r="I14" s="5"/>
      <c r="J14" s="34"/>
      <c r="K14" s="10"/>
      <c r="L14" s="11"/>
      <c r="M14" s="12"/>
      <c r="N14" s="12"/>
      <c r="O14" s="13"/>
      <c r="P14" s="21"/>
      <c r="Q14" s="21"/>
      <c r="R14" s="21"/>
      <c r="S14" s="5"/>
      <c r="T14" s="5"/>
      <c r="U14" s="34"/>
      <c r="V14" s="6"/>
    </row>
    <row r="15" spans="1:25" ht="17" thickBot="1" x14ac:dyDescent="0.25">
      <c r="L15" s="6"/>
      <c r="W15" s="9"/>
      <c r="X15" s="9"/>
      <c r="Y15" s="9"/>
    </row>
    <row r="16" spans="1:25" ht="24" customHeight="1" x14ac:dyDescent="0.2">
      <c r="A16" s="223" t="s">
        <v>543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17" t="s">
        <v>544</v>
      </c>
      <c r="L16" s="218"/>
      <c r="M16" s="218"/>
      <c r="N16" s="218"/>
      <c r="O16" s="218"/>
      <c r="P16" s="218"/>
      <c r="Q16" s="218"/>
      <c r="R16" s="218"/>
      <c r="S16" s="219"/>
      <c r="T16" s="45"/>
      <c r="U16" s="45"/>
    </row>
    <row r="17" spans="1:22" x14ac:dyDescent="0.2">
      <c r="A17" s="67" t="s">
        <v>75</v>
      </c>
      <c r="B17" s="67" t="s">
        <v>76</v>
      </c>
      <c r="C17" s="68" t="s">
        <v>529</v>
      </c>
      <c r="D17" s="68" t="s">
        <v>530</v>
      </c>
      <c r="E17" s="68" t="s">
        <v>531</v>
      </c>
      <c r="F17" s="68" t="s">
        <v>532</v>
      </c>
      <c r="G17" s="68" t="s">
        <v>533</v>
      </c>
      <c r="H17" s="68"/>
      <c r="I17" s="68"/>
      <c r="J17" s="68"/>
      <c r="K17" s="67" t="s">
        <v>75</v>
      </c>
      <c r="L17" s="67" t="s">
        <v>76</v>
      </c>
      <c r="M17" s="68" t="s">
        <v>529</v>
      </c>
      <c r="N17" s="68" t="s">
        <v>545</v>
      </c>
      <c r="O17" s="68" t="s">
        <v>546</v>
      </c>
      <c r="P17" s="68" t="s">
        <v>532</v>
      </c>
      <c r="Q17" s="68" t="s">
        <v>533</v>
      </c>
      <c r="R17" s="68"/>
      <c r="S17" s="68"/>
    </row>
    <row r="18" spans="1:22" x14ac:dyDescent="0.2">
      <c r="A18" s="10" t="s">
        <v>109</v>
      </c>
      <c r="B18" s="11" t="s">
        <v>540</v>
      </c>
      <c r="C18" s="5">
        <v>239</v>
      </c>
      <c r="D18" s="5">
        <v>24</v>
      </c>
      <c r="E18" s="5">
        <v>20</v>
      </c>
      <c r="F18" s="5">
        <f t="shared" ref="F18:F23" si="2">SUM(C18:E18)</f>
        <v>283</v>
      </c>
      <c r="G18" s="3"/>
      <c r="H18" s="228" t="s">
        <v>534</v>
      </c>
      <c r="I18" s="229"/>
      <c r="J18" s="230"/>
      <c r="K18" s="10" t="s">
        <v>374</v>
      </c>
      <c r="L18" s="11" t="s">
        <v>375</v>
      </c>
      <c r="M18" s="5">
        <v>224</v>
      </c>
      <c r="N18" s="5">
        <v>19</v>
      </c>
      <c r="O18" s="5">
        <v>19</v>
      </c>
      <c r="P18" s="5">
        <f t="shared" ref="P18:P23" si="3">SUM(M18:O18)</f>
        <v>262</v>
      </c>
      <c r="Q18" s="159"/>
      <c r="R18" s="159" t="s">
        <v>534</v>
      </c>
      <c r="S18" s="159"/>
    </row>
    <row r="19" spans="1:22" x14ac:dyDescent="0.2">
      <c r="A19" s="10" t="s">
        <v>129</v>
      </c>
      <c r="B19" s="11" t="s">
        <v>130</v>
      </c>
      <c r="C19" s="5">
        <v>236</v>
      </c>
      <c r="D19" s="5">
        <v>22</v>
      </c>
      <c r="E19" s="5">
        <v>22</v>
      </c>
      <c r="F19" s="5">
        <f t="shared" si="2"/>
        <v>280</v>
      </c>
      <c r="G19" s="3"/>
      <c r="H19" s="228" t="s">
        <v>535</v>
      </c>
      <c r="I19" s="229"/>
      <c r="J19" s="230"/>
      <c r="K19" s="10" t="s">
        <v>380</v>
      </c>
      <c r="L19" s="11" t="s">
        <v>381</v>
      </c>
      <c r="M19" s="5">
        <v>221</v>
      </c>
      <c r="N19" s="5">
        <v>19</v>
      </c>
      <c r="O19" s="5">
        <v>21</v>
      </c>
      <c r="P19" s="5">
        <f t="shared" si="3"/>
        <v>261</v>
      </c>
      <c r="Q19" s="5"/>
      <c r="R19" s="159" t="s">
        <v>535</v>
      </c>
      <c r="S19" s="159"/>
    </row>
    <row r="20" spans="1:22" ht="14" customHeight="1" x14ac:dyDescent="0.2">
      <c r="A20" s="10" t="s">
        <v>131</v>
      </c>
      <c r="B20" s="11" t="s">
        <v>132</v>
      </c>
      <c r="C20" s="5">
        <v>235</v>
      </c>
      <c r="D20" s="5">
        <v>22</v>
      </c>
      <c r="E20" s="5">
        <v>21</v>
      </c>
      <c r="F20" s="5">
        <f t="shared" si="2"/>
        <v>278</v>
      </c>
      <c r="G20" s="3" t="s">
        <v>547</v>
      </c>
      <c r="H20" s="228" t="s">
        <v>538</v>
      </c>
      <c r="I20" s="229"/>
      <c r="J20" s="230"/>
      <c r="K20" s="10" t="s">
        <v>382</v>
      </c>
      <c r="L20" s="11" t="s">
        <v>383</v>
      </c>
      <c r="M20" s="5">
        <v>220</v>
      </c>
      <c r="N20" s="5">
        <v>14</v>
      </c>
      <c r="O20" s="5">
        <v>20</v>
      </c>
      <c r="P20" s="5">
        <f t="shared" si="3"/>
        <v>254</v>
      </c>
      <c r="Q20" s="5" t="s">
        <v>313</v>
      </c>
      <c r="R20" s="159" t="s">
        <v>538</v>
      </c>
      <c r="S20" s="159"/>
    </row>
    <row r="21" spans="1:22" x14ac:dyDescent="0.2">
      <c r="A21" s="10" t="s">
        <v>139</v>
      </c>
      <c r="B21" s="11" t="s">
        <v>140</v>
      </c>
      <c r="C21" s="5">
        <v>235</v>
      </c>
      <c r="D21" s="5">
        <v>21</v>
      </c>
      <c r="E21" s="5">
        <v>22</v>
      </c>
      <c r="F21" s="5">
        <f t="shared" si="2"/>
        <v>278</v>
      </c>
      <c r="G21" s="3" t="s">
        <v>548</v>
      </c>
      <c r="H21" s="5"/>
      <c r="I21" s="5"/>
      <c r="J21" s="4"/>
      <c r="K21" s="10" t="s">
        <v>368</v>
      </c>
      <c r="L21" s="11" t="s">
        <v>369</v>
      </c>
      <c r="M21" s="5">
        <v>227</v>
      </c>
      <c r="N21" s="5">
        <v>14</v>
      </c>
      <c r="O21" s="5">
        <v>13</v>
      </c>
      <c r="P21" s="5">
        <f t="shared" si="3"/>
        <v>254</v>
      </c>
      <c r="Q21" s="5" t="s">
        <v>549</v>
      </c>
      <c r="R21" s="5"/>
      <c r="S21" s="4"/>
    </row>
    <row r="22" spans="1:22" ht="17" customHeight="1" x14ac:dyDescent="0.2">
      <c r="A22" s="10" t="s">
        <v>126</v>
      </c>
      <c r="B22" s="11" t="s">
        <v>127</v>
      </c>
      <c r="C22" s="5">
        <v>237</v>
      </c>
      <c r="D22" s="5">
        <v>19</v>
      </c>
      <c r="E22" s="5">
        <v>20</v>
      </c>
      <c r="F22" s="5">
        <f t="shared" si="2"/>
        <v>276</v>
      </c>
      <c r="G22" s="3"/>
      <c r="H22" s="5"/>
      <c r="I22" s="5"/>
      <c r="J22" s="4"/>
      <c r="K22" s="10" t="s">
        <v>385</v>
      </c>
      <c r="L22" s="11" t="s">
        <v>386</v>
      </c>
      <c r="M22" s="5">
        <v>219</v>
      </c>
      <c r="N22" s="5">
        <v>19</v>
      </c>
      <c r="O22" s="5">
        <v>16</v>
      </c>
      <c r="P22" s="5">
        <f t="shared" si="3"/>
        <v>254</v>
      </c>
      <c r="Q22" s="5" t="s">
        <v>549</v>
      </c>
      <c r="R22" s="5"/>
      <c r="S22" s="4"/>
    </row>
    <row r="23" spans="1:22" ht="17" customHeight="1" x14ac:dyDescent="0.2">
      <c r="A23" s="10" t="s">
        <v>143</v>
      </c>
      <c r="B23" s="11" t="s">
        <v>144</v>
      </c>
      <c r="C23" s="5">
        <v>235</v>
      </c>
      <c r="D23" s="5">
        <v>19</v>
      </c>
      <c r="E23" s="5">
        <v>18</v>
      </c>
      <c r="F23" s="5">
        <f t="shared" si="2"/>
        <v>272</v>
      </c>
      <c r="G23" s="3"/>
      <c r="H23" s="5"/>
      <c r="I23" s="5"/>
      <c r="J23" s="4"/>
      <c r="K23" s="10" t="s">
        <v>372</v>
      </c>
      <c r="L23" s="11" t="s">
        <v>373</v>
      </c>
      <c r="M23" s="5">
        <v>225</v>
      </c>
      <c r="N23" s="5">
        <v>15</v>
      </c>
      <c r="O23" s="5">
        <v>13</v>
      </c>
      <c r="P23" s="5">
        <f t="shared" si="3"/>
        <v>253</v>
      </c>
      <c r="Q23" s="159"/>
      <c r="R23" s="5"/>
      <c r="S23" s="4"/>
    </row>
    <row r="24" spans="1:22" x14ac:dyDescent="0.2">
      <c r="A24" s="10"/>
      <c r="B24" s="11"/>
      <c r="C24" s="5"/>
      <c r="D24" s="5"/>
      <c r="E24" s="5"/>
      <c r="F24" s="5"/>
      <c r="G24" s="5"/>
      <c r="H24" s="5"/>
      <c r="I24" s="4"/>
      <c r="J24" s="34"/>
      <c r="K24" s="3"/>
      <c r="L24" s="3"/>
      <c r="M24" s="3"/>
      <c r="N24" s="3"/>
      <c r="O24" s="3"/>
      <c r="P24" s="3"/>
      <c r="Q24" s="3"/>
      <c r="R24" s="5"/>
      <c r="S24" s="4"/>
    </row>
    <row r="25" spans="1:22" x14ac:dyDescent="0.2">
      <c r="A25" s="10"/>
      <c r="B25" s="11"/>
      <c r="C25" s="5"/>
      <c r="D25" s="5"/>
      <c r="E25" s="5"/>
      <c r="F25" s="5"/>
      <c r="G25" s="5"/>
      <c r="H25" s="5"/>
      <c r="I25" s="4"/>
      <c r="J25" s="34"/>
      <c r="K25" s="10"/>
      <c r="L25" s="11"/>
      <c r="M25" s="5"/>
      <c r="N25" s="5"/>
      <c r="O25" s="5"/>
      <c r="P25" s="5"/>
      <c r="Q25" s="5"/>
      <c r="R25" s="5"/>
      <c r="S25" s="4"/>
    </row>
    <row r="26" spans="1:22" x14ac:dyDescent="0.2">
      <c r="A26" s="10"/>
      <c r="B26" s="11"/>
      <c r="C26" s="5"/>
      <c r="D26" s="5"/>
      <c r="E26" s="5"/>
      <c r="F26" s="5"/>
      <c r="G26" s="5"/>
      <c r="H26" s="5"/>
      <c r="I26" s="4"/>
      <c r="J26" s="34"/>
      <c r="K26" s="10"/>
      <c r="L26" s="11"/>
      <c r="M26" s="5"/>
      <c r="N26" s="5"/>
      <c r="O26" s="5"/>
      <c r="P26" s="5"/>
      <c r="Q26" s="5"/>
      <c r="R26" s="5"/>
      <c r="S26" s="4"/>
    </row>
    <row r="27" spans="1:22" x14ac:dyDescent="0.2">
      <c r="A27" s="10"/>
      <c r="B27" s="11"/>
      <c r="C27" s="5"/>
      <c r="D27" s="5"/>
      <c r="E27" s="5"/>
      <c r="F27" s="5"/>
      <c r="G27" s="5"/>
      <c r="H27" s="5"/>
      <c r="I27" s="4"/>
      <c r="J27" s="34"/>
      <c r="K27" s="10"/>
      <c r="L27" s="11"/>
      <c r="M27" s="5"/>
      <c r="N27" s="5"/>
      <c r="O27" s="5"/>
      <c r="P27" s="5"/>
      <c r="Q27" s="5"/>
      <c r="R27" s="5"/>
      <c r="S27" s="4"/>
    </row>
    <row r="28" spans="1:22" x14ac:dyDescent="0.2">
      <c r="A28" s="10"/>
      <c r="B28" s="11"/>
      <c r="C28" s="5"/>
      <c r="D28" s="5"/>
      <c r="E28" s="5"/>
      <c r="F28" s="5"/>
      <c r="G28" s="5"/>
      <c r="H28" s="5"/>
      <c r="I28" s="4"/>
      <c r="J28" s="34"/>
      <c r="K28" s="10"/>
      <c r="L28" s="11"/>
      <c r="M28" s="5"/>
      <c r="N28" s="5"/>
      <c r="O28" s="5"/>
      <c r="P28" s="5"/>
      <c r="Q28" s="5"/>
      <c r="R28" s="5"/>
      <c r="S28" s="4"/>
    </row>
    <row r="29" spans="1:22" x14ac:dyDescent="0.2">
      <c r="L29" s="6"/>
    </row>
    <row r="30" spans="1:22" x14ac:dyDescent="0.2">
      <c r="A30" s="22"/>
      <c r="B30" s="23"/>
      <c r="C30" s="24"/>
      <c r="D30" s="24"/>
      <c r="E30" s="24"/>
      <c r="F30" s="24"/>
      <c r="G30" s="24"/>
      <c r="H30" s="24"/>
      <c r="I30" s="34"/>
      <c r="J30" s="24"/>
      <c r="K30" s="22"/>
      <c r="L30" s="23"/>
      <c r="M30" s="24"/>
      <c r="N30" s="24"/>
      <c r="O30" s="24"/>
      <c r="P30" s="24"/>
      <c r="Q30" s="24"/>
      <c r="R30" s="24"/>
      <c r="S30" s="34"/>
    </row>
    <row r="31" spans="1:22" ht="24" customHeight="1" x14ac:dyDescent="0.2">
      <c r="A31" s="225" t="s">
        <v>550</v>
      </c>
      <c r="B31" s="226"/>
      <c r="C31" s="226"/>
      <c r="D31" s="226"/>
      <c r="E31" s="226"/>
      <c r="F31" s="226"/>
      <c r="G31" s="226"/>
      <c r="H31" s="226"/>
      <c r="I31" s="227"/>
      <c r="J31" s="45"/>
      <c r="K31" s="225" t="s">
        <v>551</v>
      </c>
      <c r="L31" s="226"/>
      <c r="M31" s="226"/>
      <c r="N31" s="226"/>
      <c r="O31" s="226"/>
      <c r="P31" s="226"/>
      <c r="Q31" s="226"/>
      <c r="R31" s="226"/>
      <c r="S31" s="227"/>
      <c r="T31" s="45"/>
      <c r="U31" s="45"/>
    </row>
    <row r="32" spans="1:22" x14ac:dyDescent="0.2">
      <c r="A32" s="67" t="s">
        <v>75</v>
      </c>
      <c r="B32" s="67" t="s">
        <v>76</v>
      </c>
      <c r="C32" s="68" t="s">
        <v>529</v>
      </c>
      <c r="D32" s="68" t="s">
        <v>552</v>
      </c>
      <c r="E32" s="68"/>
      <c r="F32" s="68"/>
      <c r="G32" s="68"/>
      <c r="H32" s="68"/>
      <c r="I32" s="68"/>
      <c r="J32" s="24"/>
      <c r="K32" s="67" t="s">
        <v>75</v>
      </c>
      <c r="L32" s="67" t="s">
        <v>76</v>
      </c>
      <c r="M32" s="68" t="s">
        <v>529</v>
      </c>
      <c r="N32" s="68" t="s">
        <v>533</v>
      </c>
      <c r="O32" s="68" t="s">
        <v>552</v>
      </c>
      <c r="P32" s="68" t="s">
        <v>553</v>
      </c>
      <c r="Q32" s="68" t="s">
        <v>532</v>
      </c>
      <c r="R32" s="68"/>
      <c r="S32" s="68"/>
      <c r="U32" s="61"/>
      <c r="V32" s="61"/>
    </row>
    <row r="33" spans="1:22" x14ac:dyDescent="0.2">
      <c r="A33" s="10" t="s">
        <v>254</v>
      </c>
      <c r="B33" s="11" t="s">
        <v>255</v>
      </c>
      <c r="C33" s="5">
        <v>213</v>
      </c>
      <c r="D33" s="5">
        <v>42</v>
      </c>
      <c r="E33" s="228" t="s">
        <v>534</v>
      </c>
      <c r="F33" s="229"/>
      <c r="G33" s="230"/>
      <c r="H33" s="5"/>
      <c r="I33" s="4"/>
      <c r="J33" s="24"/>
      <c r="K33" s="10" t="s">
        <v>201</v>
      </c>
      <c r="L33" s="11" t="s">
        <v>202</v>
      </c>
      <c r="M33" s="5">
        <v>115</v>
      </c>
      <c r="N33" s="5" t="s">
        <v>313</v>
      </c>
      <c r="O33" s="5">
        <v>45</v>
      </c>
      <c r="P33" s="154" t="s">
        <v>534</v>
      </c>
      <c r="Q33" s="155"/>
      <c r="R33" s="5"/>
      <c r="S33" s="4"/>
      <c r="U33" s="61"/>
      <c r="V33" s="61"/>
    </row>
    <row r="34" spans="1:22" x14ac:dyDescent="0.2">
      <c r="A34" s="10" t="s">
        <v>123</v>
      </c>
      <c r="B34" s="11" t="s">
        <v>124</v>
      </c>
      <c r="C34" s="5">
        <v>238</v>
      </c>
      <c r="D34" s="5">
        <v>41</v>
      </c>
      <c r="E34" s="228" t="s">
        <v>535</v>
      </c>
      <c r="F34" s="229"/>
      <c r="G34" s="230"/>
      <c r="H34" s="5"/>
      <c r="I34" s="4"/>
      <c r="J34" s="24"/>
      <c r="K34" s="10" t="s">
        <v>192</v>
      </c>
      <c r="L34" s="11" t="s">
        <v>193</v>
      </c>
      <c r="M34" s="5">
        <v>112</v>
      </c>
      <c r="N34" s="5"/>
      <c r="O34" s="5">
        <v>44</v>
      </c>
      <c r="P34" s="154" t="s">
        <v>535</v>
      </c>
      <c r="Q34" s="155"/>
      <c r="R34" s="5"/>
      <c r="S34" s="4"/>
      <c r="U34" s="61"/>
      <c r="V34" s="61"/>
    </row>
    <row r="35" spans="1:22" x14ac:dyDescent="0.2">
      <c r="A35" s="10" t="s">
        <v>554</v>
      </c>
      <c r="B35" s="11" t="s">
        <v>279</v>
      </c>
      <c r="C35" s="5">
        <v>205</v>
      </c>
      <c r="D35" s="5">
        <v>30</v>
      </c>
      <c r="E35" s="228" t="s">
        <v>538</v>
      </c>
      <c r="F35" s="229"/>
      <c r="G35" s="230"/>
      <c r="H35" s="5"/>
      <c r="I35" s="4"/>
      <c r="J35" s="24"/>
      <c r="K35" s="10" t="s">
        <v>215</v>
      </c>
      <c r="L35" s="11" t="s">
        <v>216</v>
      </c>
      <c r="M35" s="5">
        <v>115</v>
      </c>
      <c r="N35" s="5" t="s">
        <v>549</v>
      </c>
      <c r="O35" s="5">
        <v>33</v>
      </c>
      <c r="P35" s="154" t="s">
        <v>538</v>
      </c>
      <c r="Q35" s="155"/>
      <c r="R35" s="5"/>
      <c r="S35" s="4"/>
      <c r="U35" s="61"/>
      <c r="V35" s="61"/>
    </row>
    <row r="36" spans="1:22" x14ac:dyDescent="0.2">
      <c r="A36" s="10" t="s">
        <v>208</v>
      </c>
      <c r="B36" s="11" t="s">
        <v>209</v>
      </c>
      <c r="C36" s="5">
        <v>222</v>
      </c>
      <c r="D36" s="5">
        <v>22</v>
      </c>
      <c r="E36" s="5"/>
      <c r="F36" s="5"/>
      <c r="G36" s="5"/>
      <c r="H36" s="5"/>
      <c r="I36" s="4"/>
      <c r="J36" s="24"/>
      <c r="K36" s="10" t="s">
        <v>241</v>
      </c>
      <c r="L36" s="11" t="s">
        <v>242</v>
      </c>
      <c r="M36" s="5">
        <v>108</v>
      </c>
      <c r="N36" s="5"/>
      <c r="O36" s="5">
        <v>28</v>
      </c>
      <c r="P36" s="5"/>
      <c r="Q36" s="5"/>
      <c r="R36" s="5"/>
      <c r="S36" s="4"/>
      <c r="U36" s="61"/>
      <c r="V36" s="61"/>
    </row>
    <row r="37" spans="1:22" x14ac:dyDescent="0.2">
      <c r="A37" s="10" t="s">
        <v>555</v>
      </c>
      <c r="B37" s="11" t="s">
        <v>247</v>
      </c>
      <c r="C37" s="5">
        <v>215</v>
      </c>
      <c r="D37" s="5">
        <v>18</v>
      </c>
      <c r="E37" s="5"/>
      <c r="F37" s="5"/>
      <c r="G37" s="5"/>
      <c r="H37" s="5"/>
      <c r="I37" s="4"/>
      <c r="J37" s="24"/>
      <c r="K37" s="10" t="s">
        <v>556</v>
      </c>
      <c r="L37" s="11" t="s">
        <v>263</v>
      </c>
      <c r="M37" s="5">
        <v>107</v>
      </c>
      <c r="N37" s="5" t="s">
        <v>557</v>
      </c>
      <c r="O37" s="5">
        <v>20</v>
      </c>
      <c r="P37" s="5"/>
      <c r="Q37" s="5"/>
      <c r="R37" s="5"/>
      <c r="S37" s="4"/>
      <c r="U37" s="61"/>
      <c r="V37" s="61"/>
    </row>
    <row r="38" spans="1:22" x14ac:dyDescent="0.2">
      <c r="A38" s="10" t="s">
        <v>420</v>
      </c>
      <c r="B38" s="11" t="s">
        <v>421</v>
      </c>
      <c r="C38" s="5">
        <v>196</v>
      </c>
      <c r="D38" s="5">
        <v>14</v>
      </c>
      <c r="E38" s="5"/>
      <c r="F38" s="5"/>
      <c r="G38" s="5"/>
      <c r="H38" s="5"/>
      <c r="I38" s="4"/>
      <c r="J38" s="24"/>
      <c r="K38" s="10" t="s">
        <v>206</v>
      </c>
      <c r="L38" s="11" t="s">
        <v>207</v>
      </c>
      <c r="M38" s="5">
        <v>113</v>
      </c>
      <c r="N38" s="5"/>
      <c r="O38" s="5">
        <v>16</v>
      </c>
      <c r="P38" s="5"/>
      <c r="Q38" s="5"/>
      <c r="R38" s="5"/>
      <c r="S38" s="4"/>
      <c r="U38" s="61"/>
      <c r="V38" s="61"/>
    </row>
    <row r="39" spans="1:22" x14ac:dyDescent="0.2">
      <c r="A39" s="10"/>
      <c r="B39" s="11"/>
      <c r="C39" s="5"/>
      <c r="D39" s="5"/>
      <c r="E39" s="5"/>
      <c r="F39" s="5"/>
      <c r="G39" s="5"/>
      <c r="H39" s="5"/>
      <c r="I39" s="4"/>
      <c r="K39" s="10" t="s">
        <v>558</v>
      </c>
      <c r="L39" s="11" t="s">
        <v>249</v>
      </c>
      <c r="M39" s="5">
        <v>107</v>
      </c>
      <c r="N39" s="5" t="s">
        <v>559</v>
      </c>
      <c r="O39" s="5"/>
      <c r="P39" s="5"/>
      <c r="Q39" s="5"/>
      <c r="R39" s="5"/>
      <c r="S39" s="4"/>
      <c r="U39" s="61"/>
      <c r="V39" s="61"/>
    </row>
    <row r="40" spans="1:22" x14ac:dyDescent="0.2">
      <c r="A40" s="10"/>
      <c r="B40" s="11"/>
      <c r="C40" s="5"/>
      <c r="D40" s="5"/>
      <c r="E40" s="5"/>
      <c r="F40" s="5"/>
      <c r="G40" s="5"/>
      <c r="H40" s="5"/>
      <c r="I40" s="4"/>
      <c r="K40" s="10"/>
      <c r="L40" s="11"/>
      <c r="M40" s="5"/>
      <c r="N40" s="5"/>
      <c r="O40" s="5"/>
      <c r="P40" s="5"/>
      <c r="Q40" s="5"/>
      <c r="R40" s="5"/>
      <c r="S40" s="4"/>
    </row>
    <row r="41" spans="1:22" x14ac:dyDescent="0.2">
      <c r="A41" s="10"/>
      <c r="B41" s="11"/>
      <c r="C41" s="5"/>
      <c r="D41" s="5"/>
      <c r="E41" s="5"/>
      <c r="F41" s="5"/>
      <c r="G41" s="5"/>
      <c r="H41" s="5"/>
      <c r="I41" s="4"/>
      <c r="K41" s="10"/>
      <c r="L41" s="11"/>
      <c r="M41" s="5"/>
      <c r="N41" s="5"/>
      <c r="O41" s="5"/>
      <c r="P41" s="5"/>
      <c r="Q41" s="5"/>
      <c r="R41" s="5"/>
      <c r="S41" s="4"/>
    </row>
    <row r="42" spans="1:22" x14ac:dyDescent="0.2">
      <c r="A42" s="10"/>
      <c r="B42" s="11"/>
      <c r="C42" s="5"/>
      <c r="D42" s="5"/>
      <c r="E42" s="5"/>
      <c r="F42" s="5"/>
      <c r="G42" s="5"/>
      <c r="H42" s="5"/>
      <c r="I42" s="4"/>
      <c r="K42" s="10"/>
      <c r="L42" s="11"/>
      <c r="M42" s="5"/>
      <c r="N42" s="5"/>
      <c r="O42" s="5"/>
      <c r="P42" s="5"/>
      <c r="Q42" s="5"/>
      <c r="R42" s="5"/>
      <c r="S42" s="4"/>
    </row>
    <row r="43" spans="1:22" x14ac:dyDescent="0.2">
      <c r="A43" s="10"/>
      <c r="B43" s="11"/>
      <c r="C43" s="5"/>
      <c r="D43" s="5"/>
      <c r="E43" s="5"/>
      <c r="F43" s="5"/>
      <c r="G43" s="5"/>
      <c r="H43" s="5"/>
      <c r="I43" s="4"/>
      <c r="K43" s="10"/>
      <c r="L43" s="11"/>
      <c r="M43" s="5"/>
      <c r="N43" s="5"/>
      <c r="O43" s="5"/>
      <c r="P43" s="5"/>
      <c r="Q43" s="5"/>
      <c r="R43" s="5"/>
      <c r="S43" s="4"/>
    </row>
    <row r="44" spans="1:22" x14ac:dyDescent="0.2">
      <c r="K44" s="24"/>
      <c r="L44" s="9"/>
    </row>
    <row r="45" spans="1:22" x14ac:dyDescent="0.2">
      <c r="K45" s="24"/>
      <c r="L45" s="9"/>
    </row>
    <row r="46" spans="1:22" x14ac:dyDescent="0.2">
      <c r="K46" s="24"/>
      <c r="L46" s="9"/>
    </row>
    <row r="47" spans="1:22" s="9" customForma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24"/>
      <c r="M47" s="6"/>
      <c r="N47" s="6"/>
      <c r="O47" s="6"/>
      <c r="P47" s="6"/>
      <c r="Q47" s="6"/>
      <c r="R47" s="6"/>
      <c r="S47" s="6"/>
      <c r="T47" s="6"/>
    </row>
    <row r="48" spans="1:22" x14ac:dyDescent="0.2">
      <c r="K48" s="24"/>
      <c r="L48" s="9"/>
    </row>
    <row r="49" spans="11:12" x14ac:dyDescent="0.2">
      <c r="K49" s="24"/>
      <c r="L49" s="9"/>
    </row>
    <row r="50" spans="11:12" x14ac:dyDescent="0.2">
      <c r="K50" s="24"/>
      <c r="L50" s="9"/>
    </row>
    <row r="51" spans="11:12" x14ac:dyDescent="0.2">
      <c r="K51" s="24"/>
      <c r="L51" s="9"/>
    </row>
    <row r="52" spans="11:12" x14ac:dyDescent="0.2">
      <c r="K52" s="24"/>
      <c r="L52" s="9"/>
    </row>
    <row r="53" spans="11:12" x14ac:dyDescent="0.2">
      <c r="K53" s="24"/>
      <c r="L53" s="9"/>
    </row>
    <row r="54" spans="11:12" x14ac:dyDescent="0.2">
      <c r="K54" s="24"/>
      <c r="L54" s="9"/>
    </row>
    <row r="55" spans="11:12" x14ac:dyDescent="0.2">
      <c r="K55" s="24"/>
      <c r="L55" s="9"/>
    </row>
    <row r="56" spans="11:12" x14ac:dyDescent="0.2">
      <c r="K56" s="24"/>
      <c r="L56" s="9"/>
    </row>
    <row r="57" spans="11:12" x14ac:dyDescent="0.2">
      <c r="K57" s="24"/>
      <c r="L57" s="9"/>
    </row>
    <row r="58" spans="11:12" x14ac:dyDescent="0.2">
      <c r="K58" s="24"/>
      <c r="L58" s="9"/>
    </row>
    <row r="59" spans="11:12" x14ac:dyDescent="0.2">
      <c r="K59" s="24"/>
      <c r="L59" s="9"/>
    </row>
    <row r="60" spans="11:12" x14ac:dyDescent="0.2">
      <c r="K60" s="24"/>
      <c r="L60" s="9"/>
    </row>
    <row r="61" spans="11:12" x14ac:dyDescent="0.2">
      <c r="K61" s="24"/>
      <c r="L61" s="9"/>
    </row>
    <row r="62" spans="11:12" x14ac:dyDescent="0.2">
      <c r="K62" s="24"/>
      <c r="L62" s="9"/>
    </row>
    <row r="63" spans="11:12" x14ac:dyDescent="0.2">
      <c r="K63" s="24"/>
      <c r="L63" s="9"/>
    </row>
    <row r="64" spans="11:12" x14ac:dyDescent="0.2">
      <c r="K64" s="24"/>
      <c r="L64" s="9"/>
    </row>
    <row r="65" spans="12:12" x14ac:dyDescent="0.2">
      <c r="L65" s="9"/>
    </row>
    <row r="66" spans="12:12" x14ac:dyDescent="0.2">
      <c r="L66" s="9"/>
    </row>
    <row r="67" spans="12:12" x14ac:dyDescent="0.2">
      <c r="L67" s="9"/>
    </row>
    <row r="68" spans="12:12" x14ac:dyDescent="0.2">
      <c r="L68" s="9"/>
    </row>
    <row r="69" spans="12:12" x14ac:dyDescent="0.2">
      <c r="L69" s="9"/>
    </row>
    <row r="70" spans="12:12" x14ac:dyDescent="0.2">
      <c r="L70" s="9"/>
    </row>
    <row r="71" spans="12:12" x14ac:dyDescent="0.2">
      <c r="L71" s="9"/>
    </row>
    <row r="72" spans="12:12" x14ac:dyDescent="0.2">
      <c r="L72" s="9"/>
    </row>
    <row r="73" spans="12:12" x14ac:dyDescent="0.2">
      <c r="L73" s="9"/>
    </row>
    <row r="74" spans="12:12" x14ac:dyDescent="0.2">
      <c r="L74" s="9"/>
    </row>
    <row r="75" spans="12:12" x14ac:dyDescent="0.2">
      <c r="L75" s="9"/>
    </row>
    <row r="76" spans="12:12" x14ac:dyDescent="0.2">
      <c r="L76" s="9"/>
    </row>
    <row r="77" spans="12:12" x14ac:dyDescent="0.2">
      <c r="L77" s="9"/>
    </row>
    <row r="78" spans="12:12" x14ac:dyDescent="0.2">
      <c r="L78" s="9"/>
    </row>
    <row r="79" spans="12:12" x14ac:dyDescent="0.2">
      <c r="L79" s="9"/>
    </row>
    <row r="80" spans="12:12" x14ac:dyDescent="0.2">
      <c r="L80" s="9"/>
    </row>
    <row r="81" spans="12:12" x14ac:dyDescent="0.2">
      <c r="L81" s="9"/>
    </row>
    <row r="82" spans="12:12" x14ac:dyDescent="0.2">
      <c r="L82" s="9"/>
    </row>
    <row r="83" spans="12:12" x14ac:dyDescent="0.2">
      <c r="L83" s="9"/>
    </row>
    <row r="84" spans="12:12" x14ac:dyDescent="0.2">
      <c r="L84" s="9"/>
    </row>
    <row r="85" spans="12:12" x14ac:dyDescent="0.2">
      <c r="L85" s="9"/>
    </row>
    <row r="86" spans="12:12" x14ac:dyDescent="0.2">
      <c r="L86" s="9"/>
    </row>
    <row r="87" spans="12:12" x14ac:dyDescent="0.2">
      <c r="L87" s="9"/>
    </row>
    <row r="88" spans="12:12" x14ac:dyDescent="0.2">
      <c r="L88" s="9"/>
    </row>
    <row r="89" spans="12:12" x14ac:dyDescent="0.2">
      <c r="L89" s="9"/>
    </row>
  </sheetData>
  <sortState ref="K18:Q23">
    <sortCondition descending="1" ref="P18:P23"/>
  </sortState>
  <mergeCells count="23">
    <mergeCell ref="K31:S31"/>
    <mergeCell ref="E33:G33"/>
    <mergeCell ref="E34:G34"/>
    <mergeCell ref="E35:G35"/>
    <mergeCell ref="H18:J18"/>
    <mergeCell ref="H19:J19"/>
    <mergeCell ref="H20:J20"/>
    <mergeCell ref="A31:I31"/>
    <mergeCell ref="A1:I1"/>
    <mergeCell ref="K1:S1"/>
    <mergeCell ref="A2:I2"/>
    <mergeCell ref="K2:S2"/>
    <mergeCell ref="K16:S16"/>
    <mergeCell ref="G4:I4"/>
    <mergeCell ref="G5:I5"/>
    <mergeCell ref="G6:I6"/>
    <mergeCell ref="R4:T4"/>
    <mergeCell ref="R5:T5"/>
    <mergeCell ref="R6:T6"/>
    <mergeCell ref="R7:T7"/>
    <mergeCell ref="R8:T8"/>
    <mergeCell ref="R9:T9"/>
    <mergeCell ref="A16:J16"/>
  </mergeCells>
  <printOptions horizontalCentered="1" verticalCentered="1"/>
  <pageMargins left="0.7" right="0.7" top="0.75" bottom="0.75" header="0.3" footer="0.3"/>
  <pageSetup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S71"/>
  <sheetViews>
    <sheetView topLeftCell="H41" zoomScalePageLayoutView="125" workbookViewId="0">
      <selection activeCell="Q54" sqref="Q54"/>
    </sheetView>
  </sheetViews>
  <sheetFormatPr baseColWidth="10" defaultColWidth="8.83203125" defaultRowHeight="13" x14ac:dyDescent="0.15"/>
  <cols>
    <col min="1" max="1" width="19" customWidth="1"/>
    <col min="2" max="2" width="14.83203125" bestFit="1" customWidth="1"/>
    <col min="3" max="7" width="9.83203125" customWidth="1"/>
    <col min="8" max="8" width="7.6640625" bestFit="1" customWidth="1"/>
    <col min="9" max="9" width="15.83203125" bestFit="1" customWidth="1"/>
    <col min="10" max="10" width="14.83203125" bestFit="1" customWidth="1"/>
    <col min="11" max="11" width="17.33203125" bestFit="1" customWidth="1"/>
    <col min="12" max="12" width="13.33203125" bestFit="1" customWidth="1"/>
    <col min="13" max="15" width="9.83203125" customWidth="1"/>
  </cols>
  <sheetData>
    <row r="1" spans="1:15" ht="36" customHeight="1" x14ac:dyDescent="0.2">
      <c r="A1" s="231" t="s">
        <v>560</v>
      </c>
      <c r="B1" s="232"/>
      <c r="C1" s="232"/>
      <c r="D1" s="232"/>
      <c r="E1" s="232"/>
      <c r="F1" s="232"/>
      <c r="G1" s="233"/>
      <c r="H1" s="45"/>
      <c r="I1" s="234" t="s">
        <v>561</v>
      </c>
      <c r="J1" s="235"/>
      <c r="K1" s="235"/>
      <c r="L1" s="235"/>
      <c r="M1" s="235"/>
      <c r="N1" s="235"/>
      <c r="O1" s="236"/>
    </row>
    <row r="2" spans="1:15" ht="16" x14ac:dyDescent="0.2">
      <c r="A2" s="69" t="s">
        <v>75</v>
      </c>
      <c r="B2" s="67" t="s">
        <v>76</v>
      </c>
      <c r="C2" s="68" t="s">
        <v>562</v>
      </c>
      <c r="D2" s="68" t="s">
        <v>563</v>
      </c>
      <c r="E2" s="68" t="s">
        <v>564</v>
      </c>
      <c r="F2" s="68" t="s">
        <v>532</v>
      </c>
      <c r="G2" s="81" t="s">
        <v>565</v>
      </c>
      <c r="I2" s="69" t="s">
        <v>75</v>
      </c>
      <c r="J2" s="67" t="s">
        <v>76</v>
      </c>
      <c r="K2" s="68" t="s">
        <v>562</v>
      </c>
      <c r="L2" s="68" t="s">
        <v>563</v>
      </c>
      <c r="M2" s="68" t="s">
        <v>564</v>
      </c>
      <c r="N2" s="68" t="s">
        <v>532</v>
      </c>
      <c r="O2" s="81" t="s">
        <v>565</v>
      </c>
    </row>
    <row r="3" spans="1:15" ht="16" x14ac:dyDescent="0.15">
      <c r="A3" s="135" t="s">
        <v>116</v>
      </c>
      <c r="B3" s="136" t="s">
        <v>117</v>
      </c>
      <c r="C3" s="140">
        <v>246</v>
      </c>
      <c r="D3" s="140">
        <v>120</v>
      </c>
      <c r="E3" s="140">
        <v>126</v>
      </c>
      <c r="F3" s="141">
        <f t="shared" ref="F3:F20" si="0">SUM(C3:E3)</f>
        <v>492</v>
      </c>
      <c r="G3" s="138">
        <v>1</v>
      </c>
      <c r="I3" s="135" t="s">
        <v>359</v>
      </c>
      <c r="J3" s="136" t="s">
        <v>360</v>
      </c>
      <c r="K3" s="137">
        <v>145</v>
      </c>
      <c r="L3" s="137">
        <v>71</v>
      </c>
      <c r="M3" s="137">
        <v>74</v>
      </c>
      <c r="N3" s="137">
        <f>SUM(K3:M3)</f>
        <v>290</v>
      </c>
      <c r="O3" s="138">
        <v>1</v>
      </c>
    </row>
    <row r="4" spans="1:15" ht="16" x14ac:dyDescent="0.15">
      <c r="A4" s="135" t="s">
        <v>97</v>
      </c>
      <c r="B4" s="136" t="s">
        <v>98</v>
      </c>
      <c r="C4" s="140">
        <v>229</v>
      </c>
      <c r="D4" s="140">
        <v>113</v>
      </c>
      <c r="E4" s="140">
        <v>123</v>
      </c>
      <c r="F4" s="141">
        <f t="shared" si="0"/>
        <v>465</v>
      </c>
      <c r="G4" s="138">
        <v>2</v>
      </c>
      <c r="I4" s="139" t="s">
        <v>376</v>
      </c>
      <c r="J4" s="136" t="s">
        <v>377</v>
      </c>
      <c r="K4" s="137">
        <v>134</v>
      </c>
      <c r="L4" s="137">
        <v>69</v>
      </c>
      <c r="M4" s="137">
        <v>70</v>
      </c>
      <c r="N4" s="137">
        <f t="shared" ref="N4:N5" si="1">SUM(K4:M4)</f>
        <v>273</v>
      </c>
      <c r="O4" s="138">
        <v>2</v>
      </c>
    </row>
    <row r="5" spans="1:15" ht="16" x14ac:dyDescent="0.15">
      <c r="A5" s="142" t="s">
        <v>126</v>
      </c>
      <c r="B5" s="143" t="s">
        <v>127</v>
      </c>
      <c r="C5" s="140">
        <v>230</v>
      </c>
      <c r="D5" s="140">
        <v>111</v>
      </c>
      <c r="E5" s="140">
        <v>122</v>
      </c>
      <c r="F5" s="141">
        <f t="shared" si="0"/>
        <v>463</v>
      </c>
      <c r="G5" s="138">
        <v>3</v>
      </c>
      <c r="I5" s="135" t="s">
        <v>539</v>
      </c>
      <c r="J5" s="136" t="s">
        <v>363</v>
      </c>
      <c r="K5" s="137">
        <v>130</v>
      </c>
      <c r="L5" s="137">
        <v>64</v>
      </c>
      <c r="M5" s="137">
        <v>72</v>
      </c>
      <c r="N5" s="137">
        <f t="shared" si="1"/>
        <v>266</v>
      </c>
      <c r="O5" s="138">
        <v>3</v>
      </c>
    </row>
    <row r="6" spans="1:15" ht="16" x14ac:dyDescent="0.15">
      <c r="A6" s="71" t="s">
        <v>203</v>
      </c>
      <c r="B6" s="43" t="s">
        <v>204</v>
      </c>
      <c r="C6" s="8">
        <v>217</v>
      </c>
      <c r="D6" s="8">
        <v>127</v>
      </c>
      <c r="E6" s="8">
        <v>119</v>
      </c>
      <c r="F6" s="46">
        <f t="shared" si="0"/>
        <v>463</v>
      </c>
      <c r="G6" s="72">
        <v>4</v>
      </c>
      <c r="I6" s="71" t="s">
        <v>364</v>
      </c>
      <c r="J6" s="43" t="s">
        <v>566</v>
      </c>
      <c r="K6" s="107">
        <v>130</v>
      </c>
      <c r="L6" s="107">
        <v>63</v>
      </c>
      <c r="M6" s="107">
        <v>72.5</v>
      </c>
      <c r="N6" s="108">
        <f t="shared" ref="N6:N19" si="2">SUM(K6:M6)</f>
        <v>265.5</v>
      </c>
      <c r="O6" s="72">
        <v>4</v>
      </c>
    </row>
    <row r="7" spans="1:15" ht="16" x14ac:dyDescent="0.15">
      <c r="A7" s="75" t="s">
        <v>113</v>
      </c>
      <c r="B7" s="44" t="s">
        <v>114</v>
      </c>
      <c r="C7" s="8">
        <v>224</v>
      </c>
      <c r="D7" s="8">
        <v>116</v>
      </c>
      <c r="E7" s="8">
        <v>121</v>
      </c>
      <c r="F7" s="46">
        <f t="shared" si="0"/>
        <v>461</v>
      </c>
      <c r="G7" s="72">
        <v>5</v>
      </c>
      <c r="I7" s="71" t="s">
        <v>201</v>
      </c>
      <c r="J7" s="43" t="s">
        <v>361</v>
      </c>
      <c r="K7" s="107">
        <v>134.5</v>
      </c>
      <c r="L7" s="107">
        <v>58</v>
      </c>
      <c r="M7" s="107">
        <v>72.5</v>
      </c>
      <c r="N7" s="108">
        <f t="shared" si="2"/>
        <v>265</v>
      </c>
      <c r="O7" s="72">
        <v>5</v>
      </c>
    </row>
    <row r="8" spans="1:15" ht="16" x14ac:dyDescent="0.15">
      <c r="A8" s="75" t="s">
        <v>567</v>
      </c>
      <c r="B8" s="44" t="s">
        <v>568</v>
      </c>
      <c r="C8" s="8">
        <v>231</v>
      </c>
      <c r="D8" s="8">
        <v>106</v>
      </c>
      <c r="E8" s="8">
        <v>122</v>
      </c>
      <c r="F8" s="46">
        <f t="shared" si="0"/>
        <v>459</v>
      </c>
      <c r="G8" s="72">
        <v>6</v>
      </c>
      <c r="I8" s="71" t="s">
        <v>378</v>
      </c>
      <c r="J8" s="43" t="s">
        <v>379</v>
      </c>
      <c r="K8" s="107">
        <v>125</v>
      </c>
      <c r="L8" s="107">
        <v>64</v>
      </c>
      <c r="M8" s="107">
        <v>71.5</v>
      </c>
      <c r="N8" s="108">
        <f t="shared" si="2"/>
        <v>260.5</v>
      </c>
      <c r="O8" s="72">
        <v>6</v>
      </c>
    </row>
    <row r="9" spans="1:15" ht="16" x14ac:dyDescent="0.15">
      <c r="A9" s="75" t="s">
        <v>189</v>
      </c>
      <c r="B9" s="44" t="s">
        <v>190</v>
      </c>
      <c r="C9" s="8">
        <v>224</v>
      </c>
      <c r="D9" s="8">
        <v>114</v>
      </c>
      <c r="E9" s="8">
        <v>119</v>
      </c>
      <c r="F9" s="46">
        <f t="shared" si="0"/>
        <v>457</v>
      </c>
      <c r="G9" s="72">
        <v>7</v>
      </c>
      <c r="I9" s="75" t="s">
        <v>370</v>
      </c>
      <c r="J9" s="44" t="s">
        <v>371</v>
      </c>
      <c r="K9" s="107">
        <v>120</v>
      </c>
      <c r="L9" s="107">
        <v>67.5</v>
      </c>
      <c r="M9" s="107">
        <v>69</v>
      </c>
      <c r="N9" s="108">
        <f t="shared" si="2"/>
        <v>256.5</v>
      </c>
      <c r="O9" s="72">
        <v>7</v>
      </c>
    </row>
    <row r="10" spans="1:15" ht="16" x14ac:dyDescent="0.15">
      <c r="A10" s="75" t="s">
        <v>569</v>
      </c>
      <c r="B10" s="44" t="s">
        <v>153</v>
      </c>
      <c r="C10" s="8">
        <v>227</v>
      </c>
      <c r="D10" s="8">
        <v>112</v>
      </c>
      <c r="E10" s="8">
        <v>117</v>
      </c>
      <c r="F10" s="46">
        <f t="shared" si="0"/>
        <v>456</v>
      </c>
      <c r="G10" s="72">
        <v>8</v>
      </c>
      <c r="I10" s="75" t="s">
        <v>211</v>
      </c>
      <c r="J10" s="44" t="s">
        <v>384</v>
      </c>
      <c r="K10" s="107">
        <v>120</v>
      </c>
      <c r="L10" s="107">
        <v>68.5</v>
      </c>
      <c r="M10" s="107">
        <v>63</v>
      </c>
      <c r="N10" s="108">
        <f t="shared" si="2"/>
        <v>251.5</v>
      </c>
      <c r="O10" s="72">
        <v>8</v>
      </c>
    </row>
    <row r="11" spans="1:15" ht="16" x14ac:dyDescent="0.15">
      <c r="A11" s="73" t="s">
        <v>154</v>
      </c>
      <c r="B11" s="43" t="s">
        <v>570</v>
      </c>
      <c r="C11" s="8">
        <v>211</v>
      </c>
      <c r="D11" s="8">
        <v>124</v>
      </c>
      <c r="E11" s="8">
        <v>120</v>
      </c>
      <c r="F11" s="8">
        <f t="shared" si="0"/>
        <v>455</v>
      </c>
      <c r="G11" s="72">
        <v>9</v>
      </c>
      <c r="I11" s="75" t="s">
        <v>380</v>
      </c>
      <c r="J11" s="44" t="s">
        <v>381</v>
      </c>
      <c r="K11" s="107">
        <v>115</v>
      </c>
      <c r="L11" s="107">
        <v>66</v>
      </c>
      <c r="M11" s="107">
        <v>69</v>
      </c>
      <c r="N11" s="108">
        <f t="shared" si="2"/>
        <v>250</v>
      </c>
      <c r="O11" s="72">
        <v>9</v>
      </c>
    </row>
    <row r="12" spans="1:15" ht="16" x14ac:dyDescent="0.15">
      <c r="A12" s="71" t="s">
        <v>346</v>
      </c>
      <c r="B12" s="43" t="s">
        <v>347</v>
      </c>
      <c r="C12" s="8">
        <v>228</v>
      </c>
      <c r="D12" s="8">
        <v>114</v>
      </c>
      <c r="E12" s="8">
        <v>112</v>
      </c>
      <c r="F12" s="46">
        <f t="shared" si="0"/>
        <v>454</v>
      </c>
      <c r="G12" s="72">
        <v>10</v>
      </c>
      <c r="I12" s="75" t="s">
        <v>397</v>
      </c>
      <c r="J12" s="44" t="s">
        <v>398</v>
      </c>
      <c r="K12" s="107">
        <v>122</v>
      </c>
      <c r="L12" s="107">
        <v>56</v>
      </c>
      <c r="M12" s="107">
        <v>67</v>
      </c>
      <c r="N12" s="108">
        <f t="shared" si="2"/>
        <v>245</v>
      </c>
      <c r="O12" s="72">
        <v>10</v>
      </c>
    </row>
    <row r="13" spans="1:15" ht="16" x14ac:dyDescent="0.15">
      <c r="A13" s="71" t="s">
        <v>174</v>
      </c>
      <c r="B13" s="43" t="s">
        <v>175</v>
      </c>
      <c r="C13" s="8">
        <v>220</v>
      </c>
      <c r="D13" s="8">
        <v>121</v>
      </c>
      <c r="E13" s="8">
        <v>111</v>
      </c>
      <c r="F13" s="46">
        <f t="shared" si="0"/>
        <v>452</v>
      </c>
      <c r="G13" s="72">
        <v>11</v>
      </c>
      <c r="I13" s="75" t="s">
        <v>347</v>
      </c>
      <c r="J13" s="44" t="s">
        <v>436</v>
      </c>
      <c r="K13" s="107">
        <v>117</v>
      </c>
      <c r="L13" s="107">
        <v>65.5</v>
      </c>
      <c r="M13" s="107">
        <v>62</v>
      </c>
      <c r="N13" s="108">
        <f t="shared" si="2"/>
        <v>244.5</v>
      </c>
      <c r="O13" s="72">
        <v>11</v>
      </c>
    </row>
    <row r="14" spans="1:15" ht="16" x14ac:dyDescent="0.15">
      <c r="A14" s="75" t="s">
        <v>119</v>
      </c>
      <c r="B14" s="44" t="s">
        <v>120</v>
      </c>
      <c r="C14" s="8">
        <v>225</v>
      </c>
      <c r="D14" s="8">
        <v>111</v>
      </c>
      <c r="E14" s="8">
        <v>116</v>
      </c>
      <c r="F14" s="46">
        <f t="shared" si="0"/>
        <v>452</v>
      </c>
      <c r="G14" s="72">
        <v>12</v>
      </c>
      <c r="I14" s="75" t="s">
        <v>395</v>
      </c>
      <c r="J14" s="44" t="s">
        <v>396</v>
      </c>
      <c r="K14" s="107">
        <v>117</v>
      </c>
      <c r="L14" s="107">
        <v>60</v>
      </c>
      <c r="M14" s="107">
        <v>62</v>
      </c>
      <c r="N14" s="108">
        <f t="shared" si="2"/>
        <v>239</v>
      </c>
      <c r="O14" s="72">
        <v>12</v>
      </c>
    </row>
    <row r="15" spans="1:15" ht="16" x14ac:dyDescent="0.15">
      <c r="A15" s="75" t="s">
        <v>109</v>
      </c>
      <c r="B15" s="44" t="s">
        <v>540</v>
      </c>
      <c r="C15" s="8">
        <v>222</v>
      </c>
      <c r="D15" s="8">
        <v>110</v>
      </c>
      <c r="E15" s="8">
        <v>119</v>
      </c>
      <c r="F15" s="46">
        <f t="shared" si="0"/>
        <v>451</v>
      </c>
      <c r="G15" s="72">
        <v>13</v>
      </c>
      <c r="I15" s="75" t="s">
        <v>408</v>
      </c>
      <c r="J15" s="44" t="s">
        <v>409</v>
      </c>
      <c r="K15" s="107">
        <v>118</v>
      </c>
      <c r="L15" s="107">
        <v>62</v>
      </c>
      <c r="M15" s="107">
        <v>58</v>
      </c>
      <c r="N15" s="108">
        <f t="shared" si="2"/>
        <v>238</v>
      </c>
      <c r="O15" s="72">
        <v>13</v>
      </c>
    </row>
    <row r="16" spans="1:15" ht="16" x14ac:dyDescent="0.15">
      <c r="A16" s="75" t="s">
        <v>192</v>
      </c>
      <c r="B16" s="44" t="s">
        <v>193</v>
      </c>
      <c r="C16" s="8">
        <v>225</v>
      </c>
      <c r="D16" s="8">
        <v>111</v>
      </c>
      <c r="E16" s="8">
        <v>112</v>
      </c>
      <c r="F16" s="46">
        <f t="shared" si="0"/>
        <v>448</v>
      </c>
      <c r="G16" s="72">
        <v>14</v>
      </c>
      <c r="I16" s="75" t="s">
        <v>404</v>
      </c>
      <c r="J16" s="44" t="s">
        <v>405</v>
      </c>
      <c r="K16" s="107">
        <v>123</v>
      </c>
      <c r="L16" s="107">
        <v>56</v>
      </c>
      <c r="M16" s="107">
        <v>59</v>
      </c>
      <c r="N16" s="108">
        <f t="shared" si="2"/>
        <v>238</v>
      </c>
      <c r="O16" s="72">
        <v>14</v>
      </c>
    </row>
    <row r="17" spans="1:15" ht="16" x14ac:dyDescent="0.15">
      <c r="A17" s="75" t="s">
        <v>172</v>
      </c>
      <c r="B17" s="44" t="s">
        <v>173</v>
      </c>
      <c r="C17" s="8">
        <v>223</v>
      </c>
      <c r="D17" s="8">
        <v>110</v>
      </c>
      <c r="E17" s="8">
        <v>115</v>
      </c>
      <c r="F17" s="46">
        <f t="shared" si="0"/>
        <v>448</v>
      </c>
      <c r="G17" s="72">
        <v>15</v>
      </c>
      <c r="I17" s="75" t="s">
        <v>422</v>
      </c>
      <c r="J17" s="44" t="s">
        <v>423</v>
      </c>
      <c r="K17" s="107">
        <v>123</v>
      </c>
      <c r="L17" s="107">
        <v>53</v>
      </c>
      <c r="M17" s="107">
        <v>61</v>
      </c>
      <c r="N17" s="108">
        <f t="shared" si="2"/>
        <v>237</v>
      </c>
      <c r="O17" s="72">
        <v>15</v>
      </c>
    </row>
    <row r="18" spans="1:15" ht="16" x14ac:dyDescent="0.15">
      <c r="A18" s="75" t="s">
        <v>229</v>
      </c>
      <c r="B18" s="44" t="s">
        <v>230</v>
      </c>
      <c r="C18" s="8">
        <v>221</v>
      </c>
      <c r="D18" s="8">
        <v>114</v>
      </c>
      <c r="E18" s="8">
        <v>111</v>
      </c>
      <c r="F18" s="46">
        <f t="shared" si="0"/>
        <v>446</v>
      </c>
      <c r="G18" s="72">
        <v>16</v>
      </c>
      <c r="I18" s="75" t="s">
        <v>402</v>
      </c>
      <c r="J18" s="44" t="s">
        <v>403</v>
      </c>
      <c r="K18" s="107">
        <v>122.5</v>
      </c>
      <c r="L18" s="107">
        <v>51</v>
      </c>
      <c r="M18" s="107">
        <v>61</v>
      </c>
      <c r="N18" s="108">
        <f t="shared" si="2"/>
        <v>234.5</v>
      </c>
      <c r="O18" s="72">
        <v>16</v>
      </c>
    </row>
    <row r="19" spans="1:15" ht="16" x14ac:dyDescent="0.15">
      <c r="A19" s="75" t="s">
        <v>119</v>
      </c>
      <c r="B19" s="44" t="s">
        <v>169</v>
      </c>
      <c r="C19" s="8">
        <v>221</v>
      </c>
      <c r="D19" s="8">
        <v>112</v>
      </c>
      <c r="E19" s="8">
        <v>113</v>
      </c>
      <c r="F19" s="46">
        <f t="shared" si="0"/>
        <v>446</v>
      </c>
      <c r="G19" s="72">
        <v>17</v>
      </c>
      <c r="I19" s="75" t="s">
        <v>416</v>
      </c>
      <c r="J19" s="44" t="s">
        <v>417</v>
      </c>
      <c r="K19" s="107">
        <v>121</v>
      </c>
      <c r="L19" s="107">
        <v>58</v>
      </c>
      <c r="M19" s="107">
        <v>55</v>
      </c>
      <c r="N19" s="108">
        <f t="shared" si="2"/>
        <v>234</v>
      </c>
      <c r="O19" s="72">
        <v>17</v>
      </c>
    </row>
    <row r="20" spans="1:15" ht="16" x14ac:dyDescent="0.15">
      <c r="A20" s="76" t="s">
        <v>159</v>
      </c>
      <c r="B20" s="77" t="s">
        <v>160</v>
      </c>
      <c r="C20" s="78">
        <v>217</v>
      </c>
      <c r="D20" s="78">
        <v>116</v>
      </c>
      <c r="E20" s="78">
        <v>112</v>
      </c>
      <c r="F20" s="106">
        <f t="shared" si="0"/>
        <v>445</v>
      </c>
      <c r="G20" s="133">
        <v>18</v>
      </c>
      <c r="I20" s="76"/>
      <c r="J20" s="77"/>
      <c r="K20" s="78"/>
      <c r="L20" s="78"/>
      <c r="M20" s="78"/>
      <c r="N20" s="79"/>
      <c r="O20" s="80"/>
    </row>
    <row r="22" spans="1:15" ht="17" thickBot="1" x14ac:dyDescent="0.25">
      <c r="J22" s="6"/>
    </row>
    <row r="23" spans="1:15" ht="36" customHeight="1" x14ac:dyDescent="0.2">
      <c r="A23" s="231" t="s">
        <v>571</v>
      </c>
      <c r="B23" s="232"/>
      <c r="C23" s="232"/>
      <c r="D23" s="232"/>
      <c r="E23" s="232"/>
      <c r="F23" s="232"/>
      <c r="G23" s="233"/>
      <c r="H23" s="45"/>
      <c r="I23" s="237" t="s">
        <v>572</v>
      </c>
      <c r="J23" s="238"/>
      <c r="K23" s="238"/>
      <c r="L23" s="238"/>
      <c r="M23" s="238"/>
      <c r="N23" s="238"/>
      <c r="O23" s="239"/>
    </row>
    <row r="24" spans="1:15" ht="16" x14ac:dyDescent="0.2">
      <c r="A24" s="69" t="s">
        <v>75</v>
      </c>
      <c r="B24" s="67" t="s">
        <v>76</v>
      </c>
      <c r="C24" s="109" t="s">
        <v>562</v>
      </c>
      <c r="D24" s="68" t="s">
        <v>573</v>
      </c>
      <c r="E24" s="68" t="s">
        <v>564</v>
      </c>
      <c r="F24" s="68" t="s">
        <v>532</v>
      </c>
      <c r="G24" s="81" t="s">
        <v>565</v>
      </c>
      <c r="I24" s="69" t="s">
        <v>75</v>
      </c>
      <c r="J24" s="67" t="s">
        <v>76</v>
      </c>
      <c r="K24" s="109" t="s">
        <v>562</v>
      </c>
      <c r="L24" s="68" t="s">
        <v>573</v>
      </c>
      <c r="M24" s="68" t="s">
        <v>564</v>
      </c>
      <c r="N24" s="68" t="s">
        <v>532</v>
      </c>
      <c r="O24" s="81" t="s">
        <v>565</v>
      </c>
    </row>
    <row r="25" spans="1:15" ht="16" x14ac:dyDescent="0.15">
      <c r="A25" s="135" t="s">
        <v>189</v>
      </c>
      <c r="B25" s="136" t="s">
        <v>190</v>
      </c>
      <c r="C25" s="140"/>
      <c r="D25" s="140">
        <v>118</v>
      </c>
      <c r="E25" s="140">
        <v>124</v>
      </c>
      <c r="F25" s="140">
        <f t="shared" ref="F25:F34" si="3">SUM(D25:E25)</f>
        <v>242</v>
      </c>
      <c r="G25" s="138">
        <v>1</v>
      </c>
      <c r="I25" s="135" t="s">
        <v>380</v>
      </c>
      <c r="J25" s="136" t="s">
        <v>381</v>
      </c>
      <c r="K25" s="137"/>
      <c r="L25" s="137">
        <v>117</v>
      </c>
      <c r="M25" s="137">
        <v>116</v>
      </c>
      <c r="N25" s="137">
        <f t="shared" ref="N25:N36" si="4">SUM(L25:M25)</f>
        <v>233</v>
      </c>
      <c r="O25" s="138">
        <v>1</v>
      </c>
    </row>
    <row r="26" spans="1:15" ht="16" x14ac:dyDescent="0.15">
      <c r="A26" s="135" t="s">
        <v>152</v>
      </c>
      <c r="B26" s="136" t="s">
        <v>153</v>
      </c>
      <c r="C26" s="140"/>
      <c r="D26" s="140">
        <v>116</v>
      </c>
      <c r="E26" s="140">
        <v>121</v>
      </c>
      <c r="F26" s="140">
        <f t="shared" si="3"/>
        <v>237</v>
      </c>
      <c r="G26" s="138">
        <v>2</v>
      </c>
      <c r="I26" s="135" t="s">
        <v>385</v>
      </c>
      <c r="J26" s="136" t="s">
        <v>386</v>
      </c>
      <c r="K26" s="137"/>
      <c r="L26" s="137">
        <v>111</v>
      </c>
      <c r="M26" s="137">
        <v>116</v>
      </c>
      <c r="N26" s="137">
        <f t="shared" si="4"/>
        <v>227</v>
      </c>
      <c r="O26" s="138">
        <v>2</v>
      </c>
    </row>
    <row r="27" spans="1:15" ht="16" x14ac:dyDescent="0.15">
      <c r="A27" s="135" t="s">
        <v>346</v>
      </c>
      <c r="B27" s="136" t="s">
        <v>347</v>
      </c>
      <c r="C27" s="140"/>
      <c r="D27" s="140">
        <v>121</v>
      </c>
      <c r="E27" s="140">
        <v>115</v>
      </c>
      <c r="F27" s="140">
        <f t="shared" si="3"/>
        <v>236</v>
      </c>
      <c r="G27" s="138">
        <v>3</v>
      </c>
      <c r="I27" s="135" t="s">
        <v>390</v>
      </c>
      <c r="J27" s="136" t="s">
        <v>371</v>
      </c>
      <c r="K27" s="137"/>
      <c r="L27" s="137">
        <v>116</v>
      </c>
      <c r="M27" s="137">
        <v>111</v>
      </c>
      <c r="N27" s="137">
        <f t="shared" si="4"/>
        <v>227</v>
      </c>
      <c r="O27" s="138">
        <v>3</v>
      </c>
    </row>
    <row r="28" spans="1:15" ht="16" x14ac:dyDescent="0.15">
      <c r="A28" s="71" t="s">
        <v>213</v>
      </c>
      <c r="B28" s="43" t="s">
        <v>214</v>
      </c>
      <c r="C28" s="110"/>
      <c r="D28" s="8">
        <v>118</v>
      </c>
      <c r="E28" s="8">
        <v>116</v>
      </c>
      <c r="F28" s="36">
        <f t="shared" si="3"/>
        <v>234</v>
      </c>
      <c r="G28" s="72">
        <v>4</v>
      </c>
      <c r="I28" s="75" t="s">
        <v>372</v>
      </c>
      <c r="J28" s="44" t="s">
        <v>373</v>
      </c>
      <c r="K28" s="113"/>
      <c r="L28" s="107">
        <v>105</v>
      </c>
      <c r="M28" s="107">
        <v>120</v>
      </c>
      <c r="N28" s="108">
        <f t="shared" si="4"/>
        <v>225</v>
      </c>
      <c r="O28" s="72">
        <v>4</v>
      </c>
    </row>
    <row r="29" spans="1:15" ht="16" x14ac:dyDescent="0.15">
      <c r="A29" s="71" t="s">
        <v>129</v>
      </c>
      <c r="B29" s="43" t="s">
        <v>130</v>
      </c>
      <c r="C29" s="110"/>
      <c r="D29" s="8">
        <v>111</v>
      </c>
      <c r="E29" s="8">
        <v>123</v>
      </c>
      <c r="F29" s="36">
        <f t="shared" si="3"/>
        <v>234</v>
      </c>
      <c r="G29" s="72">
        <v>5</v>
      </c>
      <c r="I29" s="73" t="s">
        <v>414</v>
      </c>
      <c r="J29" s="43" t="s">
        <v>415</v>
      </c>
      <c r="K29" s="113"/>
      <c r="L29" s="107">
        <v>114</v>
      </c>
      <c r="M29" s="107">
        <v>102</v>
      </c>
      <c r="N29" s="108">
        <f t="shared" si="4"/>
        <v>216</v>
      </c>
      <c r="O29" s="72">
        <v>5</v>
      </c>
    </row>
    <row r="30" spans="1:15" ht="16" x14ac:dyDescent="0.15">
      <c r="A30" s="71" t="s">
        <v>126</v>
      </c>
      <c r="B30" s="43" t="s">
        <v>127</v>
      </c>
      <c r="C30" s="110"/>
      <c r="D30" s="8">
        <v>115</v>
      </c>
      <c r="E30" s="8">
        <v>117</v>
      </c>
      <c r="F30" s="36">
        <f t="shared" si="3"/>
        <v>232</v>
      </c>
      <c r="G30" s="72">
        <v>6</v>
      </c>
      <c r="I30" s="75" t="s">
        <v>368</v>
      </c>
      <c r="J30" s="44" t="s">
        <v>369</v>
      </c>
      <c r="K30" s="113"/>
      <c r="L30" s="107">
        <v>101</v>
      </c>
      <c r="M30" s="107">
        <v>115</v>
      </c>
      <c r="N30" s="108">
        <f t="shared" si="4"/>
        <v>216</v>
      </c>
      <c r="O30" s="72">
        <v>6</v>
      </c>
    </row>
    <row r="31" spans="1:15" ht="16" x14ac:dyDescent="0.15">
      <c r="A31" s="71" t="s">
        <v>176</v>
      </c>
      <c r="B31" s="43" t="s">
        <v>177</v>
      </c>
      <c r="C31" s="110"/>
      <c r="D31" s="8">
        <v>112</v>
      </c>
      <c r="E31" s="8">
        <v>120</v>
      </c>
      <c r="F31" s="36">
        <f t="shared" si="3"/>
        <v>232</v>
      </c>
      <c r="G31" s="72">
        <v>7</v>
      </c>
      <c r="I31" s="75" t="s">
        <v>374</v>
      </c>
      <c r="J31" s="44" t="s">
        <v>375</v>
      </c>
      <c r="K31" s="113"/>
      <c r="L31" s="107">
        <v>100</v>
      </c>
      <c r="M31" s="107">
        <v>113</v>
      </c>
      <c r="N31" s="108">
        <f t="shared" si="4"/>
        <v>213</v>
      </c>
      <c r="O31" s="72">
        <v>7</v>
      </c>
    </row>
    <row r="32" spans="1:15" ht="16" x14ac:dyDescent="0.15">
      <c r="A32" s="73" t="s">
        <v>143</v>
      </c>
      <c r="B32" s="43" t="s">
        <v>144</v>
      </c>
      <c r="C32" s="110"/>
      <c r="D32" s="8">
        <v>112</v>
      </c>
      <c r="E32" s="8">
        <v>119</v>
      </c>
      <c r="F32" s="36">
        <f t="shared" si="3"/>
        <v>231</v>
      </c>
      <c r="G32" s="72">
        <v>8</v>
      </c>
      <c r="I32" s="75" t="s">
        <v>382</v>
      </c>
      <c r="J32" s="44" t="s">
        <v>383</v>
      </c>
      <c r="K32" s="113"/>
      <c r="L32" s="107">
        <v>101</v>
      </c>
      <c r="M32" s="107">
        <v>112</v>
      </c>
      <c r="N32" s="108">
        <f t="shared" si="4"/>
        <v>213</v>
      </c>
      <c r="O32" s="72">
        <v>8</v>
      </c>
    </row>
    <row r="33" spans="1:19" ht="16" x14ac:dyDescent="0.15">
      <c r="A33" s="71" t="s">
        <v>131</v>
      </c>
      <c r="B33" s="43" t="s">
        <v>132</v>
      </c>
      <c r="C33" s="110"/>
      <c r="D33" s="8">
        <v>113</v>
      </c>
      <c r="E33" s="8">
        <v>116</v>
      </c>
      <c r="F33" s="36">
        <f t="shared" si="3"/>
        <v>229</v>
      </c>
      <c r="G33" s="72">
        <v>9</v>
      </c>
      <c r="I33" s="75" t="s">
        <v>397</v>
      </c>
      <c r="J33" s="44" t="s">
        <v>398</v>
      </c>
      <c r="K33" s="113"/>
      <c r="L33" s="107">
        <v>104</v>
      </c>
      <c r="M33" s="107">
        <v>106</v>
      </c>
      <c r="N33" s="108">
        <f t="shared" si="4"/>
        <v>210</v>
      </c>
      <c r="O33" s="72">
        <v>9</v>
      </c>
    </row>
    <row r="34" spans="1:19" ht="16" x14ac:dyDescent="0.15">
      <c r="A34" s="71" t="s">
        <v>231</v>
      </c>
      <c r="B34" s="43" t="s">
        <v>232</v>
      </c>
      <c r="C34" s="110"/>
      <c r="D34" s="8">
        <v>116</v>
      </c>
      <c r="E34" s="8">
        <v>106</v>
      </c>
      <c r="F34" s="36">
        <f t="shared" si="3"/>
        <v>222</v>
      </c>
      <c r="G34" s="72">
        <v>10</v>
      </c>
      <c r="I34" s="71" t="s">
        <v>393</v>
      </c>
      <c r="J34" s="43" t="s">
        <v>394</v>
      </c>
      <c r="K34" s="113"/>
      <c r="L34" s="107">
        <v>109</v>
      </c>
      <c r="M34" s="107">
        <v>100</v>
      </c>
      <c r="N34" s="108">
        <f t="shared" si="4"/>
        <v>209</v>
      </c>
      <c r="O34" s="72">
        <v>10</v>
      </c>
    </row>
    <row r="35" spans="1:19" ht="16" x14ac:dyDescent="0.15">
      <c r="A35" s="71"/>
      <c r="B35" s="43"/>
      <c r="C35" s="110"/>
      <c r="D35" s="8"/>
      <c r="E35" s="8"/>
      <c r="F35" s="36"/>
      <c r="G35" s="72"/>
      <c r="I35" s="71" t="s">
        <v>422</v>
      </c>
      <c r="J35" s="43" t="s">
        <v>423</v>
      </c>
      <c r="K35" s="113"/>
      <c r="L35" s="107">
        <v>106</v>
      </c>
      <c r="M35" s="107">
        <v>103</v>
      </c>
      <c r="N35" s="108">
        <f t="shared" si="4"/>
        <v>209</v>
      </c>
      <c r="O35" s="72">
        <v>11</v>
      </c>
    </row>
    <row r="36" spans="1:19" ht="16" x14ac:dyDescent="0.15">
      <c r="A36" s="71"/>
      <c r="B36" s="43"/>
      <c r="C36" s="110"/>
      <c r="D36" s="8"/>
      <c r="E36" s="8"/>
      <c r="F36" s="36"/>
      <c r="G36" s="72"/>
      <c r="I36" s="75" t="s">
        <v>395</v>
      </c>
      <c r="J36" s="44" t="s">
        <v>396</v>
      </c>
      <c r="K36" s="113"/>
      <c r="L36" s="107">
        <v>99</v>
      </c>
      <c r="M36" s="107">
        <v>108</v>
      </c>
      <c r="N36" s="108">
        <f t="shared" si="4"/>
        <v>207</v>
      </c>
      <c r="O36" s="72">
        <v>12</v>
      </c>
    </row>
    <row r="37" spans="1:19" ht="16" x14ac:dyDescent="0.15">
      <c r="A37" s="71"/>
      <c r="B37" s="43"/>
      <c r="C37" s="110"/>
      <c r="D37" s="8"/>
      <c r="E37" s="8"/>
      <c r="F37" s="36"/>
      <c r="G37" s="74"/>
      <c r="I37" s="75"/>
      <c r="J37" s="44"/>
      <c r="K37" s="113"/>
      <c r="L37" s="107"/>
      <c r="M37" s="107"/>
      <c r="N37" s="108"/>
      <c r="O37" s="72"/>
    </row>
    <row r="38" spans="1:19" ht="16" x14ac:dyDescent="0.15">
      <c r="A38" s="75"/>
      <c r="B38" s="44"/>
      <c r="C38" s="110"/>
      <c r="D38" s="8"/>
      <c r="E38" s="8"/>
      <c r="F38" s="36"/>
      <c r="G38" s="74"/>
      <c r="I38" s="75"/>
      <c r="J38" s="44"/>
      <c r="K38" s="113"/>
      <c r="L38" s="107"/>
      <c r="M38" s="107"/>
      <c r="N38" s="108"/>
      <c r="O38" s="72"/>
    </row>
    <row r="39" spans="1:19" ht="16" x14ac:dyDescent="0.15">
      <c r="A39" s="75"/>
      <c r="B39" s="44"/>
      <c r="C39" s="110"/>
      <c r="D39" s="8"/>
      <c r="E39" s="8"/>
      <c r="F39" s="8"/>
      <c r="G39" s="74"/>
      <c r="I39" s="75"/>
      <c r="J39" s="44"/>
      <c r="K39" s="113"/>
      <c r="L39" s="107"/>
      <c r="M39" s="107"/>
      <c r="N39" s="108"/>
      <c r="O39" s="72"/>
    </row>
    <row r="40" spans="1:19" ht="17" thickBot="1" x14ac:dyDescent="0.2">
      <c r="A40" s="76"/>
      <c r="B40" s="77"/>
      <c r="C40" s="111"/>
      <c r="D40" s="78"/>
      <c r="E40" s="78"/>
      <c r="F40" s="79"/>
      <c r="G40" s="80"/>
      <c r="I40" s="76"/>
      <c r="J40" s="77"/>
      <c r="K40" s="111"/>
      <c r="L40" s="78"/>
      <c r="M40" s="78"/>
      <c r="N40" s="79"/>
      <c r="O40" s="80"/>
    </row>
    <row r="43" spans="1:19" ht="14" thickBot="1" x14ac:dyDescent="0.2"/>
    <row r="44" spans="1:19" ht="36" thickBot="1" x14ac:dyDescent="0.25">
      <c r="A44" s="208" t="s">
        <v>574</v>
      </c>
      <c r="B44" s="209"/>
      <c r="C44" s="209"/>
      <c r="D44" s="209"/>
      <c r="E44" s="209"/>
      <c r="F44" s="209"/>
      <c r="G44" s="209"/>
      <c r="H44" s="209"/>
      <c r="I44" s="210"/>
      <c r="J44" s="6"/>
      <c r="K44" s="211" t="s">
        <v>575</v>
      </c>
      <c r="L44" s="212"/>
      <c r="M44" s="212"/>
      <c r="N44" s="212"/>
      <c r="O44" s="212"/>
      <c r="P44" s="212"/>
      <c r="Q44" s="212"/>
      <c r="R44" s="212"/>
      <c r="S44" s="213"/>
    </row>
    <row r="45" spans="1:19" ht="20" x14ac:dyDescent="0.2">
      <c r="A45" s="214" t="s">
        <v>527</v>
      </c>
      <c r="B45" s="215"/>
      <c r="C45" s="215"/>
      <c r="D45" s="215"/>
      <c r="E45" s="215"/>
      <c r="F45" s="215"/>
      <c r="G45" s="215"/>
      <c r="H45" s="215"/>
      <c r="I45" s="216"/>
      <c r="J45" s="45"/>
      <c r="K45" s="217" t="s">
        <v>528</v>
      </c>
      <c r="L45" s="218"/>
      <c r="M45" s="218"/>
      <c r="N45" s="218"/>
      <c r="O45" s="218"/>
      <c r="P45" s="218"/>
      <c r="Q45" s="218"/>
      <c r="R45" s="218"/>
      <c r="S45" s="219"/>
    </row>
    <row r="46" spans="1:19" ht="16" x14ac:dyDescent="0.2">
      <c r="A46" s="67" t="s">
        <v>75</v>
      </c>
      <c r="B46" s="67" t="s">
        <v>76</v>
      </c>
      <c r="C46" s="68" t="s">
        <v>529</v>
      </c>
      <c r="D46" s="68" t="s">
        <v>533</v>
      </c>
      <c r="E46" s="68" t="s">
        <v>552</v>
      </c>
      <c r="F46" s="68" t="s">
        <v>533</v>
      </c>
      <c r="G46" s="68" t="s">
        <v>553</v>
      </c>
      <c r="H46" s="68" t="s">
        <v>532</v>
      </c>
      <c r="I46" s="68" t="s">
        <v>533</v>
      </c>
      <c r="J46" s="34"/>
      <c r="K46" s="67" t="s">
        <v>75</v>
      </c>
      <c r="L46" s="67" t="s">
        <v>76</v>
      </c>
      <c r="M46" s="68" t="s">
        <v>529</v>
      </c>
      <c r="N46" s="68" t="s">
        <v>552</v>
      </c>
      <c r="O46" s="68" t="s">
        <v>553</v>
      </c>
      <c r="P46" s="68" t="s">
        <v>532</v>
      </c>
      <c r="Q46" s="68"/>
      <c r="R46" s="68"/>
      <c r="S46" s="68"/>
    </row>
    <row r="47" spans="1:19" ht="16" x14ac:dyDescent="0.2">
      <c r="A47" s="10" t="s">
        <v>116</v>
      </c>
      <c r="B47" s="11" t="s">
        <v>117</v>
      </c>
      <c r="C47" s="12">
        <v>488</v>
      </c>
      <c r="D47" s="13"/>
      <c r="E47" s="21">
        <v>44</v>
      </c>
      <c r="F47" s="21">
        <v>5</v>
      </c>
      <c r="G47" s="21">
        <v>4</v>
      </c>
      <c r="H47" s="5">
        <f t="shared" ref="H47:H52" si="5">SUM(G47,C47)</f>
        <v>492</v>
      </c>
      <c r="I47" s="5"/>
      <c r="J47" s="34"/>
      <c r="K47" s="10" t="s">
        <v>359</v>
      </c>
      <c r="L47" s="11" t="s">
        <v>360</v>
      </c>
      <c r="M47" s="12">
        <v>289</v>
      </c>
      <c r="N47" s="13">
        <v>29</v>
      </c>
      <c r="O47" s="21">
        <v>1</v>
      </c>
      <c r="P47" s="21">
        <f t="shared" ref="P47:P52" si="6">SUM(M47,O47)</f>
        <v>290</v>
      </c>
      <c r="Q47" s="21"/>
      <c r="R47" s="5"/>
      <c r="S47" s="5"/>
    </row>
    <row r="48" spans="1:19" ht="16" x14ac:dyDescent="0.2">
      <c r="A48" s="10" t="s">
        <v>97</v>
      </c>
      <c r="B48" s="11" t="s">
        <v>98</v>
      </c>
      <c r="C48" s="12">
        <v>462</v>
      </c>
      <c r="D48" s="13"/>
      <c r="E48" s="21">
        <v>33</v>
      </c>
      <c r="F48" s="21"/>
      <c r="G48" s="7">
        <v>3</v>
      </c>
      <c r="H48" s="5">
        <f t="shared" si="5"/>
        <v>465</v>
      </c>
      <c r="I48" s="8"/>
      <c r="J48" s="51"/>
      <c r="K48" s="134" t="s">
        <v>376</v>
      </c>
      <c r="L48" s="11" t="s">
        <v>377</v>
      </c>
      <c r="M48" s="12">
        <v>271</v>
      </c>
      <c r="N48" s="13">
        <v>42</v>
      </c>
      <c r="O48" s="21">
        <v>2</v>
      </c>
      <c r="P48" s="21">
        <f t="shared" si="6"/>
        <v>273</v>
      </c>
      <c r="Q48" s="7"/>
      <c r="R48" s="8"/>
      <c r="S48" s="8"/>
    </row>
    <row r="49" spans="1:19" ht="16" x14ac:dyDescent="0.2">
      <c r="A49" s="10" t="s">
        <v>126</v>
      </c>
      <c r="B49" s="11" t="s">
        <v>127</v>
      </c>
      <c r="C49" s="12">
        <v>458</v>
      </c>
      <c r="D49" s="13" t="s">
        <v>557</v>
      </c>
      <c r="E49" s="21">
        <v>44</v>
      </c>
      <c r="F49" s="21">
        <v>6</v>
      </c>
      <c r="G49" s="21">
        <v>5</v>
      </c>
      <c r="H49" s="5">
        <f t="shared" si="5"/>
        <v>463</v>
      </c>
      <c r="I49" s="8">
        <v>47</v>
      </c>
      <c r="J49" s="51"/>
      <c r="K49" s="134" t="s">
        <v>539</v>
      </c>
      <c r="L49" s="11" t="s">
        <v>363</v>
      </c>
      <c r="M49" s="12">
        <v>263</v>
      </c>
      <c r="N49" s="13">
        <v>43</v>
      </c>
      <c r="O49" s="21">
        <v>3</v>
      </c>
      <c r="P49" s="21">
        <f t="shared" si="6"/>
        <v>266</v>
      </c>
      <c r="Q49" s="7"/>
      <c r="R49" s="8"/>
      <c r="S49" s="8"/>
    </row>
    <row r="50" spans="1:19" ht="16" x14ac:dyDescent="0.2">
      <c r="A50" s="10" t="s">
        <v>203</v>
      </c>
      <c r="B50" s="11" t="s">
        <v>204</v>
      </c>
      <c r="C50" s="12">
        <v>461</v>
      </c>
      <c r="D50" s="13"/>
      <c r="E50" s="21">
        <v>29</v>
      </c>
      <c r="F50" s="21"/>
      <c r="G50" s="7">
        <v>2</v>
      </c>
      <c r="H50" s="5">
        <f t="shared" si="5"/>
        <v>463</v>
      </c>
      <c r="I50" s="8">
        <v>46</v>
      </c>
      <c r="J50" s="34"/>
      <c r="K50" s="10" t="s">
        <v>364</v>
      </c>
      <c r="L50" s="11" t="s">
        <v>365</v>
      </c>
      <c r="M50" s="12">
        <v>264</v>
      </c>
      <c r="N50" s="13">
        <v>34</v>
      </c>
      <c r="O50" s="21">
        <v>1.5</v>
      </c>
      <c r="P50" s="21">
        <f t="shared" si="6"/>
        <v>265.5</v>
      </c>
      <c r="Q50" s="21"/>
      <c r="R50" s="8"/>
      <c r="S50" s="8"/>
    </row>
    <row r="51" spans="1:19" ht="16" x14ac:dyDescent="0.2">
      <c r="A51" s="10" t="s">
        <v>113</v>
      </c>
      <c r="B51" s="11" t="s">
        <v>114</v>
      </c>
      <c r="C51" s="12">
        <v>460</v>
      </c>
      <c r="D51" s="13"/>
      <c r="E51" s="21">
        <v>20</v>
      </c>
      <c r="F51" s="21"/>
      <c r="G51" s="21">
        <v>1</v>
      </c>
      <c r="H51" s="5">
        <f t="shared" si="5"/>
        <v>461</v>
      </c>
      <c r="I51" s="5"/>
      <c r="J51" s="51"/>
      <c r="K51" s="134" t="s">
        <v>576</v>
      </c>
      <c r="L51" s="11" t="s">
        <v>361</v>
      </c>
      <c r="M51" s="12">
        <v>264.5</v>
      </c>
      <c r="N51" s="13">
        <v>22</v>
      </c>
      <c r="O51" s="21">
        <v>0.5</v>
      </c>
      <c r="P51" s="21">
        <f t="shared" si="6"/>
        <v>265</v>
      </c>
      <c r="Q51" s="21"/>
      <c r="R51" s="5"/>
      <c r="S51" s="5"/>
    </row>
    <row r="52" spans="1:19" ht="16" x14ac:dyDescent="0.2">
      <c r="A52" s="10" t="s">
        <v>567</v>
      </c>
      <c r="B52" s="11" t="s">
        <v>568</v>
      </c>
      <c r="C52" s="12">
        <v>458</v>
      </c>
      <c r="D52" s="13" t="s">
        <v>559</v>
      </c>
      <c r="E52" s="21">
        <v>24</v>
      </c>
      <c r="F52" s="21"/>
      <c r="G52" s="7">
        <v>1</v>
      </c>
      <c r="H52" s="5">
        <f t="shared" si="5"/>
        <v>459</v>
      </c>
      <c r="I52" s="8"/>
      <c r="J52" s="51"/>
      <c r="K52" s="10" t="s">
        <v>378</v>
      </c>
      <c r="L52" s="11" t="s">
        <v>379</v>
      </c>
      <c r="M52" s="12">
        <v>260</v>
      </c>
      <c r="N52" s="13">
        <v>19</v>
      </c>
      <c r="O52" s="21">
        <v>0.5</v>
      </c>
      <c r="P52" s="21">
        <f t="shared" si="6"/>
        <v>260.5</v>
      </c>
      <c r="Q52" s="7"/>
      <c r="R52" s="8"/>
      <c r="S52" s="8"/>
    </row>
    <row r="53" spans="1:19" ht="16" x14ac:dyDescent="0.15">
      <c r="A53" s="10"/>
      <c r="B53" s="11"/>
      <c r="C53" s="12"/>
      <c r="D53" s="13"/>
      <c r="E53" s="7"/>
      <c r="F53" s="7"/>
      <c r="G53" s="7"/>
      <c r="H53" s="8"/>
      <c r="I53" s="8"/>
      <c r="J53" s="51"/>
      <c r="K53" s="10"/>
      <c r="L53" s="11"/>
      <c r="M53" s="12"/>
      <c r="N53" s="13"/>
      <c r="O53" s="7"/>
      <c r="P53" s="7"/>
      <c r="Q53" s="7"/>
      <c r="R53" s="8"/>
      <c r="S53" s="8"/>
    </row>
    <row r="54" spans="1:19" ht="16" x14ac:dyDescent="0.2">
      <c r="A54" s="10"/>
      <c r="B54" s="11"/>
      <c r="C54" s="12"/>
      <c r="D54" s="13"/>
      <c r="E54" s="21"/>
      <c r="F54" s="21"/>
      <c r="G54" s="21"/>
      <c r="H54" s="5"/>
      <c r="I54" s="5"/>
      <c r="J54" s="34"/>
      <c r="K54" s="10"/>
      <c r="L54" s="11"/>
      <c r="M54" s="12"/>
      <c r="N54" s="13"/>
      <c r="O54" s="21"/>
      <c r="P54" s="21"/>
      <c r="Q54" s="21"/>
      <c r="R54" s="5"/>
      <c r="S54" s="5"/>
    </row>
    <row r="55" spans="1:19" ht="16" x14ac:dyDescent="0.15">
      <c r="A55" s="10"/>
      <c r="B55" s="11"/>
      <c r="C55" s="12"/>
      <c r="D55" s="13"/>
      <c r="E55" s="7"/>
      <c r="F55" s="7"/>
      <c r="G55" s="7"/>
      <c r="H55" s="8"/>
      <c r="I55" s="8"/>
      <c r="J55" s="51"/>
      <c r="K55" s="10"/>
      <c r="L55" s="11"/>
      <c r="M55" s="12"/>
      <c r="N55" s="13"/>
      <c r="O55" s="7"/>
      <c r="P55" s="7"/>
      <c r="Q55" s="7"/>
      <c r="R55" s="8"/>
      <c r="S55" s="8"/>
    </row>
    <row r="56" spans="1:19" ht="16" x14ac:dyDescent="0.2">
      <c r="A56" s="10"/>
      <c r="B56" s="11"/>
      <c r="C56" s="12"/>
      <c r="D56" s="13"/>
      <c r="E56" s="21"/>
      <c r="F56" s="21"/>
      <c r="G56" s="21"/>
      <c r="H56" s="5"/>
      <c r="I56" s="5"/>
      <c r="J56" s="34"/>
      <c r="K56" s="10"/>
      <c r="L56" s="11"/>
      <c r="M56" s="12"/>
      <c r="N56" s="13"/>
      <c r="O56" s="21"/>
      <c r="P56" s="21"/>
      <c r="Q56" s="21"/>
      <c r="R56" s="5"/>
      <c r="S56" s="5"/>
    </row>
    <row r="57" spans="1:19" ht="16" x14ac:dyDescent="0.2">
      <c r="A57" s="10"/>
      <c r="B57" s="11"/>
      <c r="C57" s="12"/>
      <c r="D57" s="13"/>
      <c r="E57" s="21"/>
      <c r="F57" s="21"/>
      <c r="G57" s="21"/>
      <c r="H57" s="5"/>
      <c r="I57" s="5"/>
      <c r="J57" s="34"/>
      <c r="K57" s="10"/>
      <c r="L57" s="11"/>
      <c r="M57" s="12"/>
      <c r="N57" s="13"/>
      <c r="O57" s="21"/>
      <c r="P57" s="21"/>
      <c r="Q57" s="21"/>
      <c r="R57" s="5"/>
      <c r="S57" s="5"/>
    </row>
    <row r="58" spans="1:19" ht="17" thickBo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ht="20" x14ac:dyDescent="0.2">
      <c r="A59" s="214" t="s">
        <v>543</v>
      </c>
      <c r="B59" s="215"/>
      <c r="C59" s="215"/>
      <c r="D59" s="215"/>
      <c r="E59" s="215"/>
      <c r="F59" s="215"/>
      <c r="G59" s="215"/>
      <c r="H59" s="215"/>
      <c r="I59" s="216"/>
      <c r="J59" s="45"/>
      <c r="K59" s="217" t="s">
        <v>544</v>
      </c>
      <c r="L59" s="218"/>
      <c r="M59" s="218"/>
      <c r="N59" s="218"/>
      <c r="O59" s="218"/>
      <c r="P59" s="218"/>
      <c r="Q59" s="218"/>
      <c r="R59" s="218"/>
      <c r="S59" s="219"/>
    </row>
    <row r="60" spans="1:19" ht="16" x14ac:dyDescent="0.2">
      <c r="A60" s="67" t="s">
        <v>75</v>
      </c>
      <c r="B60" s="67" t="s">
        <v>76</v>
      </c>
      <c r="C60" s="68" t="s">
        <v>529</v>
      </c>
      <c r="D60" s="68" t="s">
        <v>533</v>
      </c>
      <c r="E60" s="68" t="s">
        <v>552</v>
      </c>
      <c r="F60" s="68" t="s">
        <v>553</v>
      </c>
      <c r="G60" s="68" t="s">
        <v>532</v>
      </c>
      <c r="H60" s="68"/>
      <c r="I60" s="68"/>
      <c r="J60" s="24"/>
      <c r="K60" s="67" t="s">
        <v>75</v>
      </c>
      <c r="L60" s="67" t="s">
        <v>76</v>
      </c>
      <c r="M60" s="68" t="s">
        <v>529</v>
      </c>
      <c r="N60" s="68" t="s">
        <v>533</v>
      </c>
      <c r="O60" s="68" t="s">
        <v>552</v>
      </c>
      <c r="P60" s="68" t="s">
        <v>533</v>
      </c>
      <c r="Q60" s="68" t="s">
        <v>553</v>
      </c>
      <c r="R60" s="68" t="s">
        <v>532</v>
      </c>
      <c r="S60" s="68"/>
    </row>
    <row r="61" spans="1:19" ht="16" x14ac:dyDescent="0.2">
      <c r="A61" s="10" t="s">
        <v>189</v>
      </c>
      <c r="B61" s="11" t="s">
        <v>190</v>
      </c>
      <c r="C61" s="5">
        <v>237</v>
      </c>
      <c r="D61" s="5"/>
      <c r="E61" s="5">
        <v>44</v>
      </c>
      <c r="F61" s="5">
        <v>5</v>
      </c>
      <c r="G61" s="5">
        <f t="shared" ref="G61:G66" si="7">SUM(F61,C61)</f>
        <v>242</v>
      </c>
      <c r="H61" s="5"/>
      <c r="I61" s="4"/>
      <c r="J61" s="24"/>
      <c r="K61" s="10" t="s">
        <v>380</v>
      </c>
      <c r="L61" s="11" t="s">
        <v>381</v>
      </c>
      <c r="M61" s="5">
        <v>229</v>
      </c>
      <c r="N61" s="5"/>
      <c r="O61" s="5">
        <v>45</v>
      </c>
      <c r="P61" s="5">
        <v>5</v>
      </c>
      <c r="Q61" s="5">
        <v>4</v>
      </c>
      <c r="R61" s="5">
        <f>SUM(Q61,M61)</f>
        <v>233</v>
      </c>
      <c r="S61" s="4"/>
    </row>
    <row r="62" spans="1:19" ht="16" x14ac:dyDescent="0.2">
      <c r="A62" s="10" t="s">
        <v>152</v>
      </c>
      <c r="B62" s="11" t="s">
        <v>153</v>
      </c>
      <c r="C62" s="5">
        <v>233</v>
      </c>
      <c r="D62" s="5" t="s">
        <v>559</v>
      </c>
      <c r="E62" s="5">
        <v>41</v>
      </c>
      <c r="F62" s="5">
        <v>4</v>
      </c>
      <c r="G62" s="5">
        <f t="shared" si="7"/>
        <v>237</v>
      </c>
      <c r="H62" s="5"/>
      <c r="I62" s="4"/>
      <c r="J62" s="24"/>
      <c r="K62" s="10" t="s">
        <v>385</v>
      </c>
      <c r="L62" s="11" t="s">
        <v>386</v>
      </c>
      <c r="M62" s="5">
        <v>225</v>
      </c>
      <c r="N62" s="5"/>
      <c r="O62" s="5">
        <v>28</v>
      </c>
      <c r="P62" s="5"/>
      <c r="Q62" s="5">
        <v>2</v>
      </c>
      <c r="R62" s="5">
        <f t="shared" ref="R62:R66" si="8">SUM(Q62,M62)</f>
        <v>227</v>
      </c>
      <c r="S62" s="4"/>
    </row>
    <row r="63" spans="1:19" ht="16" x14ac:dyDescent="0.2">
      <c r="A63" s="10" t="s">
        <v>346</v>
      </c>
      <c r="B63" s="11" t="s">
        <v>347</v>
      </c>
      <c r="C63" s="5">
        <v>233</v>
      </c>
      <c r="D63" s="5" t="s">
        <v>549</v>
      </c>
      <c r="E63" s="5">
        <v>33</v>
      </c>
      <c r="F63" s="5">
        <v>3</v>
      </c>
      <c r="G63" s="5">
        <f t="shared" si="7"/>
        <v>236</v>
      </c>
      <c r="H63" s="5"/>
      <c r="I63" s="4"/>
      <c r="J63" s="24"/>
      <c r="K63" s="10" t="s">
        <v>390</v>
      </c>
      <c r="L63" s="11" t="s">
        <v>371</v>
      </c>
      <c r="M63" s="5">
        <v>224</v>
      </c>
      <c r="N63" s="5"/>
      <c r="O63" s="5">
        <v>34</v>
      </c>
      <c r="P63" s="5"/>
      <c r="Q63" s="5">
        <v>3</v>
      </c>
      <c r="R63" s="5">
        <f t="shared" si="8"/>
        <v>227</v>
      </c>
      <c r="S63" s="4"/>
    </row>
    <row r="64" spans="1:19" ht="16" x14ac:dyDescent="0.2">
      <c r="A64" s="10" t="s">
        <v>213</v>
      </c>
      <c r="B64" s="11" t="s">
        <v>214</v>
      </c>
      <c r="C64" s="5">
        <v>233</v>
      </c>
      <c r="D64" s="5" t="s">
        <v>557</v>
      </c>
      <c r="E64" s="5">
        <v>19</v>
      </c>
      <c r="F64" s="5">
        <v>1</v>
      </c>
      <c r="G64" s="5">
        <f t="shared" si="7"/>
        <v>234</v>
      </c>
      <c r="H64" s="5"/>
      <c r="I64" s="4"/>
      <c r="J64" s="24"/>
      <c r="K64" s="10" t="s">
        <v>372</v>
      </c>
      <c r="L64" s="11" t="s">
        <v>373</v>
      </c>
      <c r="M64" s="5">
        <v>220</v>
      </c>
      <c r="N64" s="5"/>
      <c r="O64" s="5">
        <v>45</v>
      </c>
      <c r="P64" s="5">
        <v>6</v>
      </c>
      <c r="Q64" s="5">
        <v>5</v>
      </c>
      <c r="R64" s="5">
        <f t="shared" si="8"/>
        <v>225</v>
      </c>
      <c r="S64" s="4"/>
    </row>
    <row r="65" spans="1:19" ht="16" x14ac:dyDescent="0.2">
      <c r="A65" s="10" t="s">
        <v>129</v>
      </c>
      <c r="B65" s="11" t="s">
        <v>130</v>
      </c>
      <c r="C65" s="5">
        <v>232</v>
      </c>
      <c r="D65" s="5"/>
      <c r="E65" s="5">
        <v>28</v>
      </c>
      <c r="F65" s="5">
        <v>2</v>
      </c>
      <c r="G65" s="5">
        <f t="shared" si="7"/>
        <v>234</v>
      </c>
      <c r="H65" s="5"/>
      <c r="I65" s="4"/>
      <c r="J65" s="24"/>
      <c r="K65" s="10" t="s">
        <v>414</v>
      </c>
      <c r="L65" s="11" t="s">
        <v>415</v>
      </c>
      <c r="M65" s="5">
        <v>215</v>
      </c>
      <c r="N65" s="5" t="s">
        <v>577</v>
      </c>
      <c r="O65" s="5">
        <v>17</v>
      </c>
      <c r="P65" s="5"/>
      <c r="Q65" s="5">
        <v>1</v>
      </c>
      <c r="R65" s="5">
        <f t="shared" si="8"/>
        <v>216</v>
      </c>
      <c r="S65" s="4"/>
    </row>
    <row r="66" spans="1:19" ht="16" x14ac:dyDescent="0.2">
      <c r="A66" s="10" t="s">
        <v>176</v>
      </c>
      <c r="B66" s="11" t="s">
        <v>177</v>
      </c>
      <c r="C66" s="5">
        <v>231</v>
      </c>
      <c r="D66" s="5" t="s">
        <v>313</v>
      </c>
      <c r="E66" s="5">
        <v>23</v>
      </c>
      <c r="F66" s="5">
        <v>1</v>
      </c>
      <c r="G66" s="5">
        <f t="shared" si="7"/>
        <v>232</v>
      </c>
      <c r="H66" s="5"/>
      <c r="I66" s="4"/>
      <c r="J66" s="24"/>
      <c r="K66" s="10" t="s">
        <v>368</v>
      </c>
      <c r="L66" s="11" t="s">
        <v>369</v>
      </c>
      <c r="M66" s="5">
        <v>215</v>
      </c>
      <c r="N66" s="5" t="s">
        <v>578</v>
      </c>
      <c r="O66" s="5">
        <v>23</v>
      </c>
      <c r="P66" s="5"/>
      <c r="Q66" s="5">
        <v>1</v>
      </c>
      <c r="R66" s="5">
        <f t="shared" si="8"/>
        <v>216</v>
      </c>
      <c r="S66" s="4"/>
    </row>
    <row r="67" spans="1:19" ht="16" x14ac:dyDescent="0.2">
      <c r="A67" s="10" t="s">
        <v>143</v>
      </c>
      <c r="B67" s="11" t="s">
        <v>144</v>
      </c>
      <c r="C67" s="5">
        <v>231</v>
      </c>
      <c r="D67" s="5" t="s">
        <v>549</v>
      </c>
      <c r="E67" s="5"/>
      <c r="F67" s="5"/>
      <c r="G67" s="5"/>
      <c r="H67" s="5"/>
      <c r="I67" s="4"/>
      <c r="J67" s="24"/>
      <c r="K67" s="10"/>
      <c r="L67" s="11"/>
      <c r="M67" s="5"/>
      <c r="N67" s="5"/>
      <c r="O67" s="5"/>
      <c r="P67" s="5"/>
      <c r="Q67" s="5"/>
      <c r="R67" s="5"/>
      <c r="S67" s="4"/>
    </row>
    <row r="68" spans="1:19" ht="16" x14ac:dyDescent="0.2">
      <c r="A68" s="10"/>
      <c r="B68" s="11"/>
      <c r="C68" s="5"/>
      <c r="D68" s="5"/>
      <c r="E68" s="5"/>
      <c r="F68" s="5"/>
      <c r="G68" s="5"/>
      <c r="H68" s="5"/>
      <c r="I68" s="4"/>
      <c r="J68" s="24"/>
      <c r="K68" s="10"/>
      <c r="L68" s="11"/>
      <c r="M68" s="5"/>
      <c r="N68" s="5"/>
      <c r="O68" s="5"/>
      <c r="P68" s="5"/>
      <c r="Q68" s="5"/>
      <c r="R68" s="5"/>
      <c r="S68" s="4"/>
    </row>
    <row r="69" spans="1:19" ht="16" x14ac:dyDescent="0.2">
      <c r="A69" s="10"/>
      <c r="B69" s="11"/>
      <c r="C69" s="5"/>
      <c r="D69" s="5"/>
      <c r="E69" s="5"/>
      <c r="F69" s="5"/>
      <c r="G69" s="5"/>
      <c r="H69" s="5"/>
      <c r="I69" s="4"/>
      <c r="J69" s="24"/>
      <c r="K69" s="10"/>
      <c r="L69" s="11"/>
      <c r="M69" s="5"/>
      <c r="N69" s="5"/>
      <c r="O69" s="5"/>
      <c r="P69" s="5"/>
      <c r="Q69" s="5"/>
      <c r="R69" s="5"/>
      <c r="S69" s="4"/>
    </row>
    <row r="70" spans="1:19" ht="16" x14ac:dyDescent="0.2">
      <c r="A70" s="10"/>
      <c r="B70" s="11"/>
      <c r="C70" s="5"/>
      <c r="D70" s="5"/>
      <c r="E70" s="5"/>
      <c r="F70" s="5"/>
      <c r="G70" s="5"/>
      <c r="H70" s="5"/>
      <c r="I70" s="4"/>
      <c r="J70" s="24"/>
      <c r="K70" s="10"/>
      <c r="L70" s="11"/>
      <c r="M70" s="5"/>
      <c r="N70" s="5"/>
      <c r="O70" s="5"/>
      <c r="P70" s="5"/>
      <c r="Q70" s="5"/>
      <c r="R70" s="5"/>
      <c r="S70" s="4"/>
    </row>
    <row r="71" spans="1:19" ht="16" x14ac:dyDescent="0.2">
      <c r="A71" s="10"/>
      <c r="B71" s="11"/>
      <c r="C71" s="5"/>
      <c r="D71" s="5"/>
      <c r="E71" s="5"/>
      <c r="F71" s="5"/>
      <c r="G71" s="5"/>
      <c r="H71" s="5"/>
      <c r="I71" s="4"/>
      <c r="J71" s="24"/>
      <c r="K71" s="10"/>
      <c r="L71" s="11"/>
      <c r="M71" s="5"/>
      <c r="N71" s="5"/>
      <c r="O71" s="5"/>
      <c r="P71" s="5"/>
      <c r="Q71" s="5"/>
      <c r="R71" s="5"/>
      <c r="S71" s="4"/>
    </row>
  </sheetData>
  <sortState ref="I6:N19">
    <sortCondition descending="1" ref="N6:N19"/>
  </sortState>
  <mergeCells count="10">
    <mergeCell ref="A45:I45"/>
    <mergeCell ref="K45:S45"/>
    <mergeCell ref="A59:I59"/>
    <mergeCell ref="K59:S59"/>
    <mergeCell ref="A1:G1"/>
    <mergeCell ref="I1:O1"/>
    <mergeCell ref="A23:G23"/>
    <mergeCell ref="I23:O23"/>
    <mergeCell ref="A44:I44"/>
    <mergeCell ref="K44:S44"/>
  </mergeCells>
  <phoneticPr fontId="16" type="noConversion"/>
  <pageMargins left="0.7" right="0.7" top="0.75" bottom="0.75" header="0.3" footer="0.3"/>
  <pageSetup orientation="portrait" horizontalDpi="4294967292" verticalDpi="4294967292" copies="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CG121"/>
  <sheetViews>
    <sheetView tabSelected="1" workbookViewId="0">
      <selection activeCell="K22" sqref="K22"/>
    </sheetView>
  </sheetViews>
  <sheetFormatPr baseColWidth="10" defaultColWidth="8.83203125" defaultRowHeight="13" x14ac:dyDescent="0.15"/>
  <cols>
    <col min="1" max="1" width="8.5" style="55" bestFit="1" customWidth="1"/>
    <col min="2" max="2" width="15.1640625" style="54" customWidth="1"/>
    <col min="3" max="3" width="14.83203125" style="54" bestFit="1" customWidth="1"/>
    <col min="4" max="4" width="7" style="55" customWidth="1"/>
    <col min="5" max="5" width="6" style="55" bestFit="1" customWidth="1"/>
    <col min="6" max="6" width="6.6640625" style="55" customWidth="1"/>
    <col min="7" max="9" width="7.6640625" style="54" customWidth="1"/>
    <col min="10" max="10" width="9.83203125" style="55" customWidth="1"/>
    <col min="11" max="12" width="7.83203125" style="55" customWidth="1"/>
    <col min="13" max="13" width="9.83203125" style="55" customWidth="1"/>
    <col min="14" max="14" width="8.83203125" style="55" customWidth="1"/>
    <col min="15" max="17" width="7.83203125" style="55" customWidth="1"/>
    <col min="18" max="18" width="9.83203125" style="55" customWidth="1"/>
    <col min="19" max="20" width="7.6640625" style="55" customWidth="1"/>
    <col min="21" max="21" width="9.83203125" style="55" customWidth="1"/>
    <col min="22" max="23" width="8.83203125" style="55" customWidth="1"/>
    <col min="24" max="85" width="8.83203125" style="52"/>
    <col min="86" max="16384" width="8.83203125" style="54"/>
  </cols>
  <sheetData>
    <row r="1" spans="1:38" s="52" customFormat="1" ht="41" customHeight="1" thickBot="1" x14ac:dyDescent="0.2">
      <c r="A1" s="243" t="s">
        <v>579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5"/>
    </row>
    <row r="2" spans="1:38" s="52" customFormat="1" ht="33" customHeight="1" thickBot="1" x14ac:dyDescent="0.3">
      <c r="A2" s="173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  <c r="L2" s="176" t="s">
        <v>2</v>
      </c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7"/>
      <c r="X2" s="63"/>
      <c r="Y2" s="63"/>
      <c r="Z2" s="63"/>
      <c r="AE2"/>
      <c r="AF2"/>
      <c r="AG2"/>
      <c r="AH2"/>
      <c r="AI2"/>
      <c r="AJ2"/>
      <c r="AK2"/>
      <c r="AL2"/>
    </row>
    <row r="3" spans="1:38" s="1" customFormat="1" ht="15.75" customHeight="1" x14ac:dyDescent="0.2">
      <c r="A3" s="83"/>
      <c r="B3" s="16"/>
      <c r="C3" s="16"/>
      <c r="D3" s="18"/>
      <c r="E3" s="18"/>
      <c r="F3" s="18"/>
      <c r="G3" s="19"/>
      <c r="H3" s="19"/>
      <c r="I3" s="19"/>
      <c r="J3" s="64"/>
      <c r="K3" s="92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84"/>
      <c r="X3" s="17"/>
      <c r="Y3" s="17"/>
      <c r="Z3" s="17"/>
      <c r="AB3"/>
      <c r="AC3"/>
      <c r="AD3"/>
      <c r="AE3"/>
      <c r="AF3"/>
      <c r="AG3"/>
      <c r="AH3"/>
      <c r="AI3"/>
    </row>
    <row r="4" spans="1:38" s="1" customFormat="1" ht="15.75" customHeight="1" x14ac:dyDescent="0.2">
      <c r="A4" s="85"/>
      <c r="B4" s="20" t="s">
        <v>3</v>
      </c>
      <c r="C4" s="16"/>
      <c r="D4" s="62" t="s">
        <v>751</v>
      </c>
      <c r="E4" s="18"/>
      <c r="F4" s="18"/>
      <c r="H4" s="168">
        <v>306</v>
      </c>
      <c r="I4" s="19"/>
      <c r="J4" s="185" t="s">
        <v>5</v>
      </c>
      <c r="K4" s="84"/>
      <c r="L4" s="17"/>
      <c r="M4" s="65" t="s">
        <v>3</v>
      </c>
      <c r="N4" s="131"/>
      <c r="O4" s="17"/>
      <c r="P4" s="62" t="s">
        <v>753</v>
      </c>
      <c r="Q4" s="16"/>
      <c r="R4" s="168">
        <v>300</v>
      </c>
      <c r="S4" s="16"/>
      <c r="T4" s="246" t="s">
        <v>5</v>
      </c>
      <c r="U4" s="17"/>
      <c r="V4" s="17"/>
      <c r="W4" s="84"/>
      <c r="X4" s="17"/>
      <c r="Y4" s="17"/>
      <c r="Z4" s="17"/>
      <c r="AB4"/>
      <c r="AC4"/>
      <c r="AD4"/>
      <c r="AE4"/>
      <c r="AF4"/>
      <c r="AG4"/>
      <c r="AH4"/>
      <c r="AI4"/>
    </row>
    <row r="5" spans="1:38" s="1" customFormat="1" ht="15.75" customHeight="1" x14ac:dyDescent="0.2">
      <c r="A5" s="85"/>
      <c r="B5" s="20" t="s">
        <v>7</v>
      </c>
      <c r="C5" s="16"/>
      <c r="D5" s="62" t="s">
        <v>712</v>
      </c>
      <c r="E5" s="18"/>
      <c r="F5" s="18"/>
      <c r="H5" s="168">
        <v>302</v>
      </c>
      <c r="I5" s="19"/>
      <c r="J5" s="185"/>
      <c r="K5" s="84"/>
      <c r="L5" s="17"/>
      <c r="M5" s="65" t="s">
        <v>7</v>
      </c>
      <c r="N5" s="131"/>
      <c r="O5" s="17"/>
      <c r="P5" s="62" t="s">
        <v>713</v>
      </c>
      <c r="Q5" s="16"/>
      <c r="R5" s="168">
        <v>296</v>
      </c>
      <c r="S5" s="16"/>
      <c r="T5" s="246"/>
      <c r="U5" s="17"/>
      <c r="V5" s="17"/>
      <c r="W5" s="84"/>
      <c r="X5" s="17"/>
      <c r="Y5" s="17"/>
      <c r="Z5" s="17"/>
      <c r="AB5"/>
      <c r="AC5"/>
      <c r="AD5"/>
      <c r="AE5"/>
      <c r="AF5"/>
      <c r="AG5"/>
      <c r="AH5"/>
      <c r="AI5"/>
    </row>
    <row r="6" spans="1:38" s="1" customFormat="1" ht="15.75" customHeight="1" x14ac:dyDescent="0.2">
      <c r="A6" s="85"/>
      <c r="B6" s="20" t="s">
        <v>10</v>
      </c>
      <c r="C6" s="16"/>
      <c r="D6" s="62" t="s">
        <v>752</v>
      </c>
      <c r="E6" s="18"/>
      <c r="F6" s="18"/>
      <c r="H6" s="168">
        <v>300</v>
      </c>
      <c r="I6" s="19"/>
      <c r="J6" s="185"/>
      <c r="K6" s="84"/>
      <c r="L6" s="17"/>
      <c r="M6" s="65" t="s">
        <v>10</v>
      </c>
      <c r="N6" s="17"/>
      <c r="O6" s="17"/>
      <c r="P6" s="62" t="s">
        <v>754</v>
      </c>
      <c r="Q6" s="16"/>
      <c r="R6" s="168">
        <v>293</v>
      </c>
      <c r="S6" s="16"/>
      <c r="T6" s="246"/>
      <c r="U6" s="17"/>
      <c r="V6" s="17"/>
      <c r="W6" s="84"/>
      <c r="X6" s="17"/>
      <c r="Y6" s="17"/>
      <c r="Z6" s="17"/>
      <c r="AB6"/>
      <c r="AC6"/>
      <c r="AD6"/>
      <c r="AE6"/>
      <c r="AF6"/>
      <c r="AG6"/>
      <c r="AH6"/>
      <c r="AI6"/>
    </row>
    <row r="7" spans="1:38" s="1" customFormat="1" ht="15.75" customHeight="1" x14ac:dyDescent="0.2">
      <c r="A7" s="85"/>
      <c r="B7" s="20"/>
      <c r="C7" s="16"/>
      <c r="D7" s="62"/>
      <c r="E7" s="18"/>
      <c r="F7" s="18"/>
      <c r="H7" s="169"/>
      <c r="I7" s="19"/>
      <c r="J7" s="17"/>
      <c r="K7" s="84"/>
      <c r="L7" s="17"/>
      <c r="M7" s="65"/>
      <c r="N7" s="16"/>
      <c r="O7" s="17"/>
      <c r="P7" s="62"/>
      <c r="Q7" s="16"/>
      <c r="R7" s="168"/>
      <c r="S7" s="16"/>
      <c r="T7" s="18"/>
      <c r="U7" s="17"/>
      <c r="V7" s="17"/>
      <c r="W7" s="84"/>
      <c r="X7" s="17"/>
      <c r="Y7" s="17"/>
      <c r="Z7" s="17"/>
      <c r="AB7"/>
      <c r="AC7"/>
      <c r="AD7"/>
      <c r="AE7"/>
      <c r="AF7"/>
      <c r="AG7"/>
      <c r="AH7"/>
      <c r="AI7"/>
    </row>
    <row r="8" spans="1:38" s="1" customFormat="1" ht="15.75" customHeight="1" x14ac:dyDescent="0.2">
      <c r="A8" s="85"/>
      <c r="B8" s="20" t="s">
        <v>13</v>
      </c>
      <c r="C8" s="16"/>
      <c r="D8" s="62" t="s">
        <v>710</v>
      </c>
      <c r="E8" s="18"/>
      <c r="F8" s="18"/>
      <c r="H8" s="168">
        <v>296</v>
      </c>
      <c r="I8" s="19"/>
      <c r="J8" s="184" t="s">
        <v>15</v>
      </c>
      <c r="K8" s="84"/>
      <c r="L8" s="17"/>
      <c r="M8" s="65" t="s">
        <v>13</v>
      </c>
      <c r="N8" s="16"/>
      <c r="O8" s="17"/>
      <c r="P8" s="62" t="s">
        <v>721</v>
      </c>
      <c r="Q8" s="16"/>
      <c r="R8" s="168">
        <v>291</v>
      </c>
      <c r="S8" s="16"/>
      <c r="T8" s="247" t="s">
        <v>755</v>
      </c>
      <c r="U8" s="17"/>
      <c r="V8" s="17"/>
      <c r="W8" s="84"/>
      <c r="X8" s="17"/>
      <c r="Y8" s="17"/>
      <c r="Z8" s="17"/>
      <c r="AB8"/>
      <c r="AC8"/>
      <c r="AD8"/>
      <c r="AE8"/>
      <c r="AF8"/>
      <c r="AG8"/>
      <c r="AH8"/>
      <c r="AI8"/>
    </row>
    <row r="9" spans="1:38" s="1" customFormat="1" ht="15.75" customHeight="1" x14ac:dyDescent="0.2">
      <c r="A9" s="85"/>
      <c r="B9" s="20" t="s">
        <v>7</v>
      </c>
      <c r="C9" s="16"/>
      <c r="D9" s="62" t="s">
        <v>756</v>
      </c>
      <c r="E9" s="18"/>
      <c r="F9" s="18"/>
      <c r="H9" s="168">
        <v>295</v>
      </c>
      <c r="I9" s="19"/>
      <c r="J9" s="184"/>
      <c r="K9" s="84"/>
      <c r="L9" s="17"/>
      <c r="M9" s="65" t="s">
        <v>7</v>
      </c>
      <c r="N9" s="16"/>
      <c r="O9" s="17"/>
      <c r="P9" s="62" t="s">
        <v>758</v>
      </c>
      <c r="Q9" s="16"/>
      <c r="R9" s="168">
        <v>291</v>
      </c>
      <c r="S9" s="16"/>
      <c r="T9" s="247"/>
      <c r="U9" s="17"/>
      <c r="V9" s="17"/>
      <c r="W9" s="84"/>
      <c r="X9" s="17"/>
      <c r="Y9" s="17"/>
      <c r="Z9" s="17"/>
      <c r="AB9"/>
      <c r="AC9"/>
      <c r="AD9"/>
      <c r="AE9"/>
      <c r="AF9"/>
      <c r="AG9"/>
      <c r="AH9"/>
      <c r="AI9"/>
    </row>
    <row r="10" spans="1:38" s="1" customFormat="1" ht="15.75" customHeight="1" x14ac:dyDescent="0.2">
      <c r="A10" s="85"/>
      <c r="B10" s="20" t="s">
        <v>10</v>
      </c>
      <c r="C10" s="16"/>
      <c r="D10" s="62" t="s">
        <v>757</v>
      </c>
      <c r="E10" s="18"/>
      <c r="F10" s="18"/>
      <c r="H10" s="168">
        <v>295</v>
      </c>
      <c r="I10" s="19"/>
      <c r="J10" s="17"/>
      <c r="K10" s="84"/>
      <c r="L10" s="17"/>
      <c r="M10" s="65" t="s">
        <v>10</v>
      </c>
      <c r="N10" s="16"/>
      <c r="O10" s="17"/>
      <c r="P10" s="62" t="s">
        <v>759</v>
      </c>
      <c r="Q10" s="16"/>
      <c r="R10" s="168">
        <v>283</v>
      </c>
      <c r="S10" s="16"/>
      <c r="T10" s="18"/>
      <c r="U10" s="17"/>
      <c r="V10" s="17"/>
      <c r="W10" s="84"/>
      <c r="X10" s="17"/>
      <c r="Y10" s="17"/>
      <c r="Z10" s="17"/>
      <c r="AB10"/>
      <c r="AC10"/>
      <c r="AD10"/>
      <c r="AE10"/>
      <c r="AF10"/>
      <c r="AG10"/>
      <c r="AH10"/>
      <c r="AI10"/>
    </row>
    <row r="11" spans="1:38" s="1" customFormat="1" ht="15.75" customHeight="1" x14ac:dyDescent="0.2">
      <c r="A11" s="85"/>
      <c r="B11" s="20"/>
      <c r="C11" s="16"/>
      <c r="D11" s="62"/>
      <c r="E11" s="18"/>
      <c r="F11" s="18"/>
      <c r="H11" s="169"/>
      <c r="I11" s="19"/>
      <c r="J11" s="17"/>
      <c r="K11" s="84"/>
      <c r="L11" s="17"/>
      <c r="M11" s="65"/>
      <c r="N11" s="16"/>
      <c r="O11" s="17"/>
      <c r="P11" s="62"/>
      <c r="Q11" s="16"/>
      <c r="R11" s="168"/>
      <c r="S11" s="16"/>
      <c r="T11" s="18"/>
      <c r="U11" s="17"/>
      <c r="V11" s="17"/>
      <c r="W11" s="84"/>
      <c r="X11" s="17"/>
      <c r="Y11" s="17"/>
      <c r="Z11" s="17"/>
      <c r="AB11"/>
      <c r="AC11"/>
      <c r="AD11"/>
      <c r="AE11"/>
      <c r="AF11"/>
      <c r="AG11"/>
      <c r="AH11"/>
      <c r="AI11"/>
    </row>
    <row r="12" spans="1:38" s="1" customFormat="1" ht="15.75" customHeight="1" x14ac:dyDescent="0.2">
      <c r="A12" s="85"/>
      <c r="B12" s="20" t="s">
        <v>35</v>
      </c>
      <c r="C12" s="16"/>
      <c r="D12" s="62" t="s">
        <v>763</v>
      </c>
      <c r="E12" s="16"/>
      <c r="F12" s="17"/>
      <c r="H12" s="168">
        <v>239</v>
      </c>
      <c r="I12" s="19"/>
      <c r="J12" s="17"/>
      <c r="K12" s="84"/>
      <c r="L12" s="17"/>
      <c r="M12" s="66" t="s">
        <v>35</v>
      </c>
      <c r="N12" s="16"/>
      <c r="O12" s="17"/>
      <c r="P12" s="62" t="s">
        <v>733</v>
      </c>
      <c r="Q12" s="16"/>
      <c r="R12" s="168">
        <v>224</v>
      </c>
      <c r="S12" s="16"/>
      <c r="T12" s="18"/>
      <c r="U12" s="17"/>
      <c r="V12" s="17"/>
      <c r="W12" s="84"/>
      <c r="X12" s="17"/>
      <c r="Y12" s="17"/>
      <c r="Z12" s="17"/>
      <c r="AB12"/>
      <c r="AC12"/>
      <c r="AD12"/>
      <c r="AE12"/>
      <c r="AF12"/>
      <c r="AG12"/>
      <c r="AH12"/>
      <c r="AI12"/>
    </row>
    <row r="13" spans="1:38" s="1" customFormat="1" ht="15.75" customHeight="1" x14ac:dyDescent="0.2">
      <c r="A13" s="85"/>
      <c r="B13" s="20" t="s">
        <v>38</v>
      </c>
      <c r="C13" s="16"/>
      <c r="D13" s="62" t="s">
        <v>742</v>
      </c>
      <c r="E13" s="16"/>
      <c r="F13" s="17"/>
      <c r="H13" s="168">
        <v>196</v>
      </c>
      <c r="I13" s="19"/>
      <c r="J13" s="17"/>
      <c r="K13" s="84"/>
      <c r="L13" s="17"/>
      <c r="M13" s="66" t="s">
        <v>40</v>
      </c>
      <c r="N13" s="17"/>
      <c r="O13" s="17"/>
      <c r="P13" s="62" t="s">
        <v>760</v>
      </c>
      <c r="Q13" s="16"/>
      <c r="R13" s="168">
        <v>228</v>
      </c>
      <c r="S13" s="16"/>
      <c r="T13" s="18"/>
      <c r="U13" s="17"/>
      <c r="V13" s="17"/>
      <c r="W13" s="84"/>
      <c r="X13" s="17"/>
      <c r="Y13" s="17"/>
      <c r="Z13" s="17"/>
      <c r="AB13"/>
      <c r="AC13"/>
      <c r="AD13"/>
      <c r="AE13"/>
      <c r="AF13"/>
      <c r="AG13"/>
      <c r="AH13"/>
      <c r="AI13"/>
    </row>
    <row r="14" spans="1:38" s="1" customFormat="1" ht="15.75" customHeight="1" x14ac:dyDescent="0.2">
      <c r="A14" s="85"/>
      <c r="B14" s="20" t="s">
        <v>40</v>
      </c>
      <c r="C14" s="16"/>
      <c r="D14" s="62" t="s">
        <v>711</v>
      </c>
      <c r="E14" s="16"/>
      <c r="F14" s="17"/>
      <c r="H14" s="168">
        <v>245</v>
      </c>
      <c r="I14" s="19"/>
      <c r="J14" s="17"/>
      <c r="K14" s="84"/>
      <c r="L14" s="17"/>
      <c r="M14" s="66" t="s">
        <v>43</v>
      </c>
      <c r="N14" s="16"/>
      <c r="O14" s="17"/>
      <c r="P14" s="62" t="s">
        <v>760</v>
      </c>
      <c r="Q14" s="16"/>
      <c r="R14" s="168">
        <v>228</v>
      </c>
      <c r="S14" s="17"/>
      <c r="T14" s="18"/>
      <c r="U14" s="17"/>
      <c r="V14" s="17"/>
      <c r="W14" s="84"/>
      <c r="X14" s="17"/>
      <c r="Y14" s="17"/>
      <c r="Z14" s="17"/>
      <c r="AB14"/>
      <c r="AC14"/>
      <c r="AD14"/>
      <c r="AE14"/>
      <c r="AF14"/>
      <c r="AG14"/>
      <c r="AH14"/>
      <c r="AI14"/>
    </row>
    <row r="15" spans="1:38" s="1" customFormat="1" ht="15.75" customHeight="1" x14ac:dyDescent="0.2">
      <c r="A15" s="85"/>
      <c r="B15" s="20" t="s">
        <v>580</v>
      </c>
      <c r="C15" s="16"/>
      <c r="D15" s="62" t="s">
        <v>743</v>
      </c>
      <c r="E15" s="16"/>
      <c r="F15" s="17"/>
      <c r="H15" s="168">
        <v>197</v>
      </c>
      <c r="I15" s="19"/>
      <c r="J15" s="17"/>
      <c r="K15" s="84"/>
      <c r="L15" s="17"/>
      <c r="M15" s="66" t="s">
        <v>45</v>
      </c>
      <c r="N15" s="16"/>
      <c r="O15" s="17"/>
      <c r="P15" s="62" t="s">
        <v>761</v>
      </c>
      <c r="Q15" s="16"/>
      <c r="R15" s="168">
        <v>226</v>
      </c>
      <c r="S15" s="16"/>
      <c r="T15" s="18"/>
      <c r="U15" s="17"/>
      <c r="V15" s="17"/>
      <c r="W15" s="84"/>
      <c r="X15" s="17"/>
      <c r="Y15" s="17"/>
      <c r="Z15" s="17"/>
      <c r="AB15"/>
      <c r="AC15"/>
      <c r="AD15"/>
      <c r="AE15"/>
      <c r="AF15"/>
      <c r="AG15"/>
      <c r="AH15"/>
      <c r="AI15"/>
    </row>
    <row r="16" spans="1:38" s="1" customFormat="1" ht="15.75" customHeight="1" x14ac:dyDescent="0.2">
      <c r="A16" s="85"/>
      <c r="B16" s="1" t="s">
        <v>744</v>
      </c>
      <c r="D16" s="1" t="s">
        <v>745</v>
      </c>
      <c r="H16" s="167">
        <v>237</v>
      </c>
      <c r="I16" s="19"/>
      <c r="J16" s="17"/>
      <c r="K16" s="84"/>
      <c r="L16" s="17"/>
      <c r="M16" s="66" t="s">
        <v>51</v>
      </c>
      <c r="N16" s="16"/>
      <c r="O16" s="131"/>
      <c r="P16" s="62" t="s">
        <v>762</v>
      </c>
      <c r="Q16" s="16"/>
      <c r="R16" s="168">
        <v>223</v>
      </c>
      <c r="S16" s="16"/>
      <c r="T16" s="18"/>
      <c r="U16" s="17"/>
      <c r="V16" s="17"/>
      <c r="W16" s="84"/>
      <c r="X16" s="17"/>
      <c r="Y16" s="17"/>
      <c r="Z16" s="17"/>
      <c r="AB16"/>
      <c r="AC16"/>
      <c r="AD16"/>
      <c r="AE16"/>
      <c r="AF16"/>
      <c r="AG16"/>
      <c r="AH16"/>
      <c r="AI16"/>
    </row>
    <row r="17" spans="1:85" s="1" customFormat="1" ht="15.75" customHeight="1" x14ac:dyDescent="0.2">
      <c r="A17" s="85"/>
      <c r="B17" s="20" t="s">
        <v>43</v>
      </c>
      <c r="C17" s="16"/>
      <c r="D17" s="62" t="s">
        <v>764</v>
      </c>
      <c r="E17" s="16"/>
      <c r="F17" s="17"/>
      <c r="H17" s="168">
        <v>240</v>
      </c>
      <c r="I17" s="19"/>
      <c r="J17" s="17"/>
      <c r="K17" s="93"/>
      <c r="L17" s="17"/>
      <c r="M17" s="66" t="s">
        <v>59</v>
      </c>
      <c r="N17" s="16"/>
      <c r="O17" s="131"/>
      <c r="P17" s="62" t="s">
        <v>741</v>
      </c>
      <c r="Q17" s="16"/>
      <c r="R17" s="168">
        <v>202</v>
      </c>
      <c r="S17" s="17"/>
      <c r="T17" s="18"/>
      <c r="U17" s="17"/>
      <c r="V17" s="17"/>
      <c r="W17" s="84"/>
      <c r="X17" s="17"/>
      <c r="Y17" s="17"/>
      <c r="Z17" s="17"/>
      <c r="AB17"/>
      <c r="AC17"/>
      <c r="AD17"/>
      <c r="AE17"/>
      <c r="AF17"/>
      <c r="AG17"/>
      <c r="AH17"/>
      <c r="AI17"/>
    </row>
    <row r="18" spans="1:85" s="1" customFormat="1" ht="15.75" customHeight="1" x14ac:dyDescent="0.2">
      <c r="A18" s="85"/>
      <c r="B18" s="20" t="s">
        <v>45</v>
      </c>
      <c r="C18" s="16"/>
      <c r="D18" s="62" t="s">
        <v>718</v>
      </c>
      <c r="E18" s="16"/>
      <c r="F18" s="17"/>
      <c r="H18" s="168">
        <v>238</v>
      </c>
      <c r="I18" s="19"/>
      <c r="J18" s="17"/>
      <c r="K18" s="93"/>
      <c r="L18" s="17"/>
      <c r="M18" s="66"/>
      <c r="N18" s="16"/>
      <c r="O18" s="131"/>
      <c r="P18" s="62"/>
      <c r="Q18" s="16"/>
      <c r="R18" s="57"/>
      <c r="S18" s="17"/>
      <c r="T18" s="18"/>
      <c r="U18" s="17"/>
      <c r="V18" s="17"/>
      <c r="W18" s="84"/>
      <c r="X18" s="17"/>
      <c r="Y18" s="17"/>
      <c r="Z18" s="17"/>
      <c r="AB18"/>
      <c r="AC18"/>
      <c r="AD18"/>
      <c r="AE18"/>
      <c r="AF18"/>
      <c r="AG18"/>
      <c r="AH18"/>
      <c r="AI18"/>
    </row>
    <row r="19" spans="1:85" s="1" customFormat="1" ht="15.75" customHeight="1" x14ac:dyDescent="0.2">
      <c r="A19" s="85"/>
      <c r="B19" s="20" t="s">
        <v>48</v>
      </c>
      <c r="C19" s="16"/>
      <c r="D19" s="62" t="s">
        <v>765</v>
      </c>
      <c r="E19" s="16"/>
      <c r="F19" s="17"/>
      <c r="H19" s="168">
        <v>238</v>
      </c>
      <c r="I19" s="19"/>
      <c r="J19" s="17"/>
      <c r="K19" s="94"/>
      <c r="L19" s="17"/>
      <c r="M19" s="66"/>
      <c r="N19" s="16"/>
      <c r="O19" s="17"/>
      <c r="P19" s="62"/>
      <c r="Q19" s="16"/>
      <c r="R19" s="57"/>
      <c r="S19" s="17"/>
      <c r="T19" s="18"/>
      <c r="U19" s="17"/>
      <c r="V19" s="17"/>
      <c r="W19" s="84"/>
      <c r="X19" s="17"/>
      <c r="Y19" s="17"/>
      <c r="Z19" s="17"/>
      <c r="AB19"/>
      <c r="AC19"/>
      <c r="AD19"/>
      <c r="AE19"/>
      <c r="AF19"/>
      <c r="AG19"/>
      <c r="AH19"/>
      <c r="AI19"/>
    </row>
    <row r="20" spans="1:85" s="1" customFormat="1" ht="15.75" customHeight="1" x14ac:dyDescent="0.2">
      <c r="A20" s="85"/>
      <c r="B20" s="20" t="s">
        <v>51</v>
      </c>
      <c r="C20" s="17"/>
      <c r="D20" s="62" t="s">
        <v>766</v>
      </c>
      <c r="E20" s="16"/>
      <c r="F20" s="17"/>
      <c r="H20" s="168">
        <v>238</v>
      </c>
      <c r="I20" s="19"/>
      <c r="J20" s="17"/>
      <c r="K20" s="94"/>
      <c r="L20" s="17"/>
      <c r="M20" s="66"/>
      <c r="N20" s="16"/>
      <c r="O20" s="17"/>
      <c r="P20" s="62"/>
      <c r="Q20" s="16"/>
      <c r="R20" s="57"/>
      <c r="S20" s="17"/>
      <c r="T20" s="18"/>
      <c r="U20" s="17"/>
      <c r="V20" s="17"/>
      <c r="W20" s="84"/>
      <c r="X20" s="17"/>
      <c r="Y20" s="17"/>
      <c r="Z20" s="17"/>
      <c r="AB20"/>
      <c r="AC20"/>
      <c r="AD20"/>
      <c r="AE20"/>
      <c r="AF20"/>
      <c r="AG20"/>
      <c r="AH20"/>
      <c r="AI20"/>
    </row>
    <row r="21" spans="1:85" s="1" customFormat="1" ht="15.75" customHeight="1" x14ac:dyDescent="0.2">
      <c r="A21" s="85"/>
      <c r="B21" s="20" t="s">
        <v>53</v>
      </c>
      <c r="C21" s="20"/>
      <c r="D21" s="62" t="s">
        <v>767</v>
      </c>
      <c r="E21" s="16"/>
      <c r="F21" s="17"/>
      <c r="H21" s="168">
        <v>234</v>
      </c>
      <c r="I21" s="19"/>
      <c r="J21" s="17"/>
      <c r="K21" s="93"/>
      <c r="L21" s="17"/>
      <c r="M21" s="66"/>
      <c r="N21" s="16"/>
      <c r="O21" s="17"/>
      <c r="P21" s="62"/>
      <c r="Q21" s="16"/>
      <c r="R21" s="57"/>
      <c r="S21" s="17"/>
      <c r="T21" s="18"/>
      <c r="U21" s="17"/>
      <c r="V21" s="17"/>
      <c r="W21" s="84"/>
      <c r="X21" s="17"/>
      <c r="Y21" s="17"/>
      <c r="Z21" s="17"/>
      <c r="AB21"/>
      <c r="AC21"/>
      <c r="AD21"/>
      <c r="AE21"/>
      <c r="AF21"/>
      <c r="AG21"/>
      <c r="AH21"/>
      <c r="AI21"/>
    </row>
    <row r="22" spans="1:85" s="1" customFormat="1" ht="15.75" customHeight="1" x14ac:dyDescent="0.2">
      <c r="A22" s="85"/>
      <c r="B22" s="20" t="s">
        <v>56</v>
      </c>
      <c r="C22" s="20"/>
      <c r="D22" s="62" t="s">
        <v>768</v>
      </c>
      <c r="E22" s="16"/>
      <c r="F22" s="17"/>
      <c r="H22" s="168">
        <v>227</v>
      </c>
      <c r="I22" s="19"/>
      <c r="J22" s="17"/>
      <c r="K22" s="93"/>
      <c r="L22" s="17"/>
      <c r="S22" s="17"/>
      <c r="T22" s="18"/>
      <c r="U22" s="17"/>
      <c r="V22" s="17"/>
      <c r="W22" s="84"/>
      <c r="X22" s="17"/>
      <c r="Y22" s="17"/>
      <c r="Z22" s="17"/>
      <c r="AB22"/>
      <c r="AC22"/>
      <c r="AD22"/>
      <c r="AE22"/>
      <c r="AF22"/>
      <c r="AG22"/>
      <c r="AH22"/>
      <c r="AI22"/>
    </row>
    <row r="23" spans="1:85" s="1" customFormat="1" ht="15.75" customHeight="1" x14ac:dyDescent="0.2">
      <c r="A23" s="85"/>
      <c r="B23" s="20" t="s">
        <v>59</v>
      </c>
      <c r="C23" s="17"/>
      <c r="D23" s="62" t="s">
        <v>746</v>
      </c>
      <c r="E23" s="16"/>
      <c r="F23" s="17"/>
      <c r="H23" s="168">
        <v>235</v>
      </c>
      <c r="I23" s="19"/>
      <c r="J23" s="17"/>
      <c r="K23" s="93"/>
      <c r="L23" s="17"/>
      <c r="S23" s="17"/>
      <c r="T23" s="18"/>
      <c r="U23" s="17"/>
      <c r="V23" s="17"/>
      <c r="W23" s="84"/>
      <c r="X23" s="17"/>
      <c r="Y23" s="17"/>
      <c r="Z23" s="17"/>
      <c r="AB23"/>
      <c r="AC23"/>
      <c r="AD23"/>
      <c r="AE23"/>
      <c r="AF23"/>
      <c r="AG23"/>
      <c r="AH23"/>
      <c r="AI23"/>
    </row>
    <row r="24" spans="1:85" s="1" customFormat="1" ht="15.75" customHeight="1" x14ac:dyDescent="0.2">
      <c r="A24" s="85"/>
      <c r="B24" s="20" t="s">
        <v>60</v>
      </c>
      <c r="C24" s="17"/>
      <c r="D24" s="62" t="s">
        <v>747</v>
      </c>
      <c r="E24" s="16"/>
      <c r="F24" s="17"/>
      <c r="G24" s="57"/>
      <c r="H24" s="169">
        <v>225</v>
      </c>
      <c r="I24" s="19"/>
      <c r="J24" s="17"/>
      <c r="K24" s="93"/>
      <c r="L24" s="17"/>
      <c r="S24" s="17"/>
      <c r="T24" s="18"/>
      <c r="U24" s="17"/>
      <c r="V24" s="17"/>
      <c r="W24" s="84"/>
      <c r="X24" s="17"/>
      <c r="Y24" s="17"/>
      <c r="Z24" s="17"/>
      <c r="AB24"/>
      <c r="AC24"/>
      <c r="AD24"/>
      <c r="AE24"/>
      <c r="AF24"/>
      <c r="AG24"/>
      <c r="AH24"/>
      <c r="AI24"/>
    </row>
    <row r="25" spans="1:85" s="1" customFormat="1" ht="15.75" customHeight="1" x14ac:dyDescent="0.2">
      <c r="A25" s="85"/>
      <c r="B25" s="20" t="s">
        <v>66</v>
      </c>
      <c r="C25" s="17"/>
      <c r="D25" s="62" t="s">
        <v>748</v>
      </c>
      <c r="E25" s="16"/>
      <c r="F25" s="17"/>
      <c r="G25" s="57"/>
      <c r="H25" s="169">
        <v>210</v>
      </c>
      <c r="I25" s="19"/>
      <c r="J25" s="17"/>
      <c r="K25" s="93"/>
      <c r="L25" s="17"/>
      <c r="S25" s="17"/>
      <c r="T25" s="18"/>
      <c r="U25" s="17"/>
      <c r="V25" s="17"/>
      <c r="W25" s="84"/>
      <c r="X25" s="17"/>
      <c r="Y25" s="17"/>
      <c r="Z25" s="17"/>
      <c r="AB25"/>
      <c r="AC25"/>
      <c r="AD25"/>
      <c r="AE25"/>
      <c r="AF25"/>
      <c r="AG25"/>
      <c r="AH25"/>
      <c r="AI25"/>
    </row>
    <row r="26" spans="1:85" s="1" customFormat="1" ht="15.75" customHeight="1" x14ac:dyDescent="0.2">
      <c r="A26" s="85"/>
      <c r="B26" s="20" t="s">
        <v>69</v>
      </c>
      <c r="C26" s="17"/>
      <c r="D26" s="62" t="s">
        <v>749</v>
      </c>
      <c r="E26" s="16"/>
      <c r="F26" s="17"/>
      <c r="G26" s="57"/>
      <c r="H26" s="169">
        <v>207</v>
      </c>
      <c r="I26" s="19"/>
      <c r="J26" s="17"/>
      <c r="K26" s="93"/>
      <c r="L26" s="17"/>
      <c r="S26" s="17"/>
      <c r="T26" s="18"/>
      <c r="U26" s="17"/>
      <c r="V26" s="17"/>
      <c r="W26" s="84"/>
      <c r="X26" s="17"/>
      <c r="Y26" s="17"/>
      <c r="Z26" s="17"/>
      <c r="AB26"/>
      <c r="AC26"/>
      <c r="AD26"/>
      <c r="AE26"/>
      <c r="AF26"/>
      <c r="AG26"/>
      <c r="AH26"/>
      <c r="AI26"/>
    </row>
    <row r="27" spans="1:85" s="1" customFormat="1" ht="15.75" customHeight="1" x14ac:dyDescent="0.2">
      <c r="A27" s="85"/>
      <c r="B27" s="20" t="s">
        <v>71</v>
      </c>
      <c r="C27" s="17"/>
      <c r="D27" s="62" t="s">
        <v>742</v>
      </c>
      <c r="E27" s="16"/>
      <c r="F27" s="17"/>
      <c r="G27" s="57"/>
      <c r="H27" s="169">
        <v>196</v>
      </c>
      <c r="I27" s="19"/>
      <c r="J27" s="17"/>
      <c r="K27" s="93"/>
      <c r="L27" s="17"/>
      <c r="S27" s="17"/>
      <c r="T27" s="18"/>
      <c r="U27" s="17"/>
      <c r="V27" s="17"/>
      <c r="W27" s="84"/>
      <c r="X27" s="17"/>
      <c r="Y27" s="17"/>
      <c r="Z27" s="17"/>
      <c r="AB27"/>
      <c r="AC27"/>
      <c r="AD27"/>
      <c r="AE27"/>
      <c r="AF27"/>
      <c r="AG27"/>
      <c r="AH27"/>
      <c r="AI27"/>
    </row>
    <row r="28" spans="1:85" s="1" customFormat="1" ht="15.75" customHeight="1" thickBot="1" x14ac:dyDescent="0.25">
      <c r="A28" s="86"/>
      <c r="B28" s="87"/>
      <c r="C28" s="87"/>
      <c r="D28" s="88"/>
      <c r="E28" s="88"/>
      <c r="F28" s="88"/>
      <c r="G28" s="89"/>
      <c r="H28" s="89"/>
      <c r="I28" s="89"/>
      <c r="J28" s="88"/>
      <c r="K28" s="95"/>
      <c r="L28" s="87"/>
      <c r="M28" s="87"/>
      <c r="N28" s="87"/>
      <c r="O28" s="88"/>
      <c r="P28" s="88"/>
      <c r="Q28" s="90"/>
      <c r="R28" s="90"/>
      <c r="S28" s="90"/>
      <c r="T28" s="90"/>
      <c r="U28" s="90"/>
      <c r="V28" s="90"/>
      <c r="W28" s="91"/>
      <c r="X28" s="17"/>
      <c r="Y28" s="17"/>
      <c r="Z28" s="17"/>
      <c r="AB28"/>
      <c r="AC28"/>
      <c r="AD28"/>
      <c r="AE28"/>
      <c r="AF28"/>
      <c r="AG28"/>
      <c r="AH28"/>
      <c r="AI28"/>
    </row>
    <row r="29" spans="1:85" s="1" customFormat="1" ht="26" customHeight="1" thickBot="1" x14ac:dyDescent="0.25">
      <c r="A29" s="178" t="s">
        <v>581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80"/>
      <c r="AB29"/>
      <c r="AC29"/>
      <c r="AD29"/>
      <c r="AE29"/>
      <c r="AF29"/>
      <c r="AG29"/>
      <c r="AH29"/>
      <c r="AI29"/>
    </row>
    <row r="30" spans="1:85" s="3" customFormat="1" ht="34" customHeight="1" x14ac:dyDescent="0.2">
      <c r="A30" s="100" t="s">
        <v>74</v>
      </c>
      <c r="B30" s="101" t="s">
        <v>75</v>
      </c>
      <c r="C30" s="101" t="s">
        <v>76</v>
      </c>
      <c r="D30" s="101" t="s">
        <v>77</v>
      </c>
      <c r="E30" s="100" t="s">
        <v>78</v>
      </c>
      <c r="F30" s="101" t="s">
        <v>79</v>
      </c>
      <c r="G30" s="102" t="s">
        <v>80</v>
      </c>
      <c r="H30" s="102" t="s">
        <v>81</v>
      </c>
      <c r="I30" s="102" t="s">
        <v>82</v>
      </c>
      <c r="J30" s="97" t="s">
        <v>83</v>
      </c>
      <c r="K30" s="102" t="s">
        <v>84</v>
      </c>
      <c r="L30" s="102" t="s">
        <v>85</v>
      </c>
      <c r="M30" s="97" t="s">
        <v>86</v>
      </c>
      <c r="N30" s="97" t="s">
        <v>87</v>
      </c>
      <c r="O30" s="102" t="s">
        <v>88</v>
      </c>
      <c r="P30" s="102" t="s">
        <v>89</v>
      </c>
      <c r="Q30" s="102" t="s">
        <v>90</v>
      </c>
      <c r="R30" s="97" t="s">
        <v>91</v>
      </c>
      <c r="S30" s="102" t="s">
        <v>92</v>
      </c>
      <c r="T30" s="102" t="s">
        <v>93</v>
      </c>
      <c r="U30" s="97" t="s">
        <v>94</v>
      </c>
      <c r="V30" s="97" t="s">
        <v>95</v>
      </c>
      <c r="W30" s="99" t="s">
        <v>96</v>
      </c>
      <c r="X30" s="9"/>
      <c r="Y30" s="9"/>
      <c r="Z30" s="9"/>
      <c r="AA30" s="9"/>
      <c r="AB30"/>
      <c r="AC30"/>
      <c r="AD30"/>
      <c r="AE30"/>
      <c r="AF30"/>
      <c r="AG30"/>
      <c r="AH30"/>
      <c r="AI30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</row>
    <row r="31" spans="1:85" ht="16" x14ac:dyDescent="0.2">
      <c r="A31" s="2">
        <v>172</v>
      </c>
      <c r="B31" s="2" t="s">
        <v>640</v>
      </c>
      <c r="C31" s="2" t="s">
        <v>641</v>
      </c>
      <c r="D31" s="4" t="s">
        <v>107</v>
      </c>
      <c r="E31" s="35"/>
      <c r="F31" s="35" t="s">
        <v>108</v>
      </c>
      <c r="G31" s="35">
        <v>25</v>
      </c>
      <c r="H31" s="35">
        <v>24</v>
      </c>
      <c r="I31" s="35">
        <v>25</v>
      </c>
      <c r="J31" s="96">
        <f t="shared" ref="J31:J62" si="0">SUM(G31:I31)</f>
        <v>74</v>
      </c>
      <c r="K31" s="35">
        <v>25</v>
      </c>
      <c r="L31" s="35">
        <v>25</v>
      </c>
      <c r="M31" s="96">
        <f t="shared" ref="M31:M62" si="1">SUM(K31:L31)</f>
        <v>50</v>
      </c>
      <c r="N31" s="60">
        <f t="shared" ref="N31:N62" si="2">SUM(J31,M31)</f>
        <v>124</v>
      </c>
      <c r="O31" s="35">
        <v>25</v>
      </c>
      <c r="P31" s="35">
        <v>24</v>
      </c>
      <c r="Q31" s="35">
        <v>24</v>
      </c>
      <c r="R31" s="96">
        <f t="shared" ref="R31:R62" si="3">SUM(O31:Q31)</f>
        <v>73</v>
      </c>
      <c r="S31" s="35">
        <v>25</v>
      </c>
      <c r="T31" s="35">
        <v>25</v>
      </c>
      <c r="U31" s="96">
        <f t="shared" ref="U31:U62" si="4">SUM(S31:T31)</f>
        <v>50</v>
      </c>
      <c r="V31" s="60">
        <f t="shared" ref="V31:V62" si="5">SUM(R31,U31)</f>
        <v>123</v>
      </c>
      <c r="W31" s="59">
        <f t="shared" ref="W31:W62" si="6">SUM(N31,V31)</f>
        <v>247</v>
      </c>
      <c r="AB31"/>
      <c r="AC31"/>
      <c r="AD31"/>
      <c r="AE31"/>
      <c r="AF31"/>
      <c r="AG31"/>
      <c r="AH31"/>
      <c r="AI31"/>
    </row>
    <row r="32" spans="1:85" ht="16" x14ac:dyDescent="0.2">
      <c r="A32" s="2">
        <v>321</v>
      </c>
      <c r="B32" s="2" t="s">
        <v>586</v>
      </c>
      <c r="C32" s="2" t="s">
        <v>587</v>
      </c>
      <c r="D32" s="4" t="s">
        <v>103</v>
      </c>
      <c r="E32" s="35"/>
      <c r="F32" s="35" t="s">
        <v>108</v>
      </c>
      <c r="G32" s="35">
        <v>25</v>
      </c>
      <c r="H32" s="35">
        <v>25</v>
      </c>
      <c r="I32" s="35">
        <v>25</v>
      </c>
      <c r="J32" s="96">
        <f t="shared" si="0"/>
        <v>75</v>
      </c>
      <c r="K32" s="35">
        <v>25</v>
      </c>
      <c r="L32" s="35">
        <v>25</v>
      </c>
      <c r="M32" s="96">
        <f t="shared" si="1"/>
        <v>50</v>
      </c>
      <c r="N32" s="60">
        <f t="shared" si="2"/>
        <v>125</v>
      </c>
      <c r="O32" s="35">
        <v>25</v>
      </c>
      <c r="P32" s="35">
        <v>23</v>
      </c>
      <c r="Q32" s="35">
        <v>25</v>
      </c>
      <c r="R32" s="96">
        <f t="shared" si="3"/>
        <v>73</v>
      </c>
      <c r="S32" s="35">
        <v>24</v>
      </c>
      <c r="T32" s="35">
        <v>25</v>
      </c>
      <c r="U32" s="96">
        <f t="shared" si="4"/>
        <v>49</v>
      </c>
      <c r="V32" s="60">
        <f t="shared" si="5"/>
        <v>122</v>
      </c>
      <c r="W32" s="59">
        <f t="shared" si="6"/>
        <v>247</v>
      </c>
      <c r="AB32"/>
      <c r="AC32"/>
      <c r="AD32"/>
      <c r="AE32"/>
      <c r="AF32"/>
      <c r="AG32"/>
      <c r="AH32"/>
      <c r="AI32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</row>
    <row r="33" spans="1:85" ht="16" x14ac:dyDescent="0.2">
      <c r="A33" s="2">
        <v>183</v>
      </c>
      <c r="B33" s="2" t="s">
        <v>592</v>
      </c>
      <c r="C33" s="2" t="s">
        <v>209</v>
      </c>
      <c r="D33" s="4" t="s">
        <v>138</v>
      </c>
      <c r="E33" s="35" t="s">
        <v>104</v>
      </c>
      <c r="F33" s="35" t="s">
        <v>108</v>
      </c>
      <c r="G33" s="35">
        <v>25</v>
      </c>
      <c r="H33" s="35">
        <v>24</v>
      </c>
      <c r="I33" s="35">
        <v>25</v>
      </c>
      <c r="J33" s="96">
        <f t="shared" si="0"/>
        <v>74</v>
      </c>
      <c r="K33" s="35">
        <v>24</v>
      </c>
      <c r="L33" s="35">
        <v>24</v>
      </c>
      <c r="M33" s="96">
        <f t="shared" si="1"/>
        <v>48</v>
      </c>
      <c r="N33" s="60">
        <f t="shared" si="2"/>
        <v>122</v>
      </c>
      <c r="O33" s="35">
        <v>25</v>
      </c>
      <c r="P33" s="35">
        <v>25</v>
      </c>
      <c r="Q33" s="35">
        <v>24</v>
      </c>
      <c r="R33" s="96">
        <f t="shared" si="3"/>
        <v>74</v>
      </c>
      <c r="S33" s="35">
        <v>24</v>
      </c>
      <c r="T33" s="35">
        <v>25</v>
      </c>
      <c r="U33" s="96">
        <f t="shared" si="4"/>
        <v>49</v>
      </c>
      <c r="V33" s="60">
        <f t="shared" si="5"/>
        <v>123</v>
      </c>
      <c r="W33" s="59">
        <f t="shared" si="6"/>
        <v>245</v>
      </c>
      <c r="AB33"/>
      <c r="AC33"/>
      <c r="AD33"/>
      <c r="AE33"/>
      <c r="AF33"/>
      <c r="AG33"/>
      <c r="AH33"/>
      <c r="AI33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</row>
    <row r="34" spans="1:85" ht="16" x14ac:dyDescent="0.2">
      <c r="A34" s="2">
        <v>102</v>
      </c>
      <c r="B34" s="2" t="s">
        <v>619</v>
      </c>
      <c r="C34" s="2" t="s">
        <v>169</v>
      </c>
      <c r="D34" s="4" t="s">
        <v>620</v>
      </c>
      <c r="E34" s="35" t="s">
        <v>142</v>
      </c>
      <c r="F34" s="35" t="s">
        <v>135</v>
      </c>
      <c r="G34" s="35">
        <v>23</v>
      </c>
      <c r="H34" s="35">
        <v>24</v>
      </c>
      <c r="I34" s="35">
        <v>25</v>
      </c>
      <c r="J34" s="96">
        <f t="shared" si="0"/>
        <v>72</v>
      </c>
      <c r="K34" s="35">
        <v>25</v>
      </c>
      <c r="L34" s="35">
        <v>25</v>
      </c>
      <c r="M34" s="96">
        <f t="shared" si="1"/>
        <v>50</v>
      </c>
      <c r="N34" s="60">
        <f t="shared" si="2"/>
        <v>122</v>
      </c>
      <c r="O34" s="35">
        <v>25</v>
      </c>
      <c r="P34" s="35">
        <v>25</v>
      </c>
      <c r="Q34" s="35">
        <v>24</v>
      </c>
      <c r="R34" s="96">
        <f t="shared" si="3"/>
        <v>74</v>
      </c>
      <c r="S34" s="35">
        <v>24</v>
      </c>
      <c r="T34" s="35">
        <v>24</v>
      </c>
      <c r="U34" s="96">
        <f t="shared" si="4"/>
        <v>48</v>
      </c>
      <c r="V34" s="60">
        <f t="shared" si="5"/>
        <v>122</v>
      </c>
      <c r="W34" s="59">
        <f t="shared" si="6"/>
        <v>244</v>
      </c>
      <c r="AB34"/>
      <c r="AC34"/>
      <c r="AD34"/>
      <c r="AE34"/>
      <c r="AF34"/>
      <c r="AG34"/>
      <c r="AH34"/>
      <c r="AI3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</row>
    <row r="35" spans="1:85" ht="16" x14ac:dyDescent="0.2">
      <c r="A35" s="2">
        <v>151</v>
      </c>
      <c r="B35" s="2" t="s">
        <v>582</v>
      </c>
      <c r="C35" s="2" t="s">
        <v>583</v>
      </c>
      <c r="D35" s="4" t="s">
        <v>584</v>
      </c>
      <c r="E35" s="35" t="s">
        <v>112</v>
      </c>
      <c r="F35" s="35" t="s">
        <v>108</v>
      </c>
      <c r="G35" s="35">
        <v>25</v>
      </c>
      <c r="H35" s="35">
        <v>24</v>
      </c>
      <c r="I35" s="35">
        <v>23</v>
      </c>
      <c r="J35" s="96">
        <f t="shared" si="0"/>
        <v>72</v>
      </c>
      <c r="K35" s="35">
        <v>23</v>
      </c>
      <c r="L35" s="35">
        <v>25</v>
      </c>
      <c r="M35" s="96">
        <f t="shared" si="1"/>
        <v>48</v>
      </c>
      <c r="N35" s="60">
        <f t="shared" si="2"/>
        <v>120</v>
      </c>
      <c r="O35" s="35">
        <v>25</v>
      </c>
      <c r="P35" s="35">
        <v>25</v>
      </c>
      <c r="Q35" s="35">
        <v>24</v>
      </c>
      <c r="R35" s="96">
        <f t="shared" si="3"/>
        <v>74</v>
      </c>
      <c r="S35" s="35">
        <v>25</v>
      </c>
      <c r="T35" s="35">
        <v>24</v>
      </c>
      <c r="U35" s="96">
        <f t="shared" si="4"/>
        <v>49</v>
      </c>
      <c r="V35" s="60">
        <f t="shared" si="5"/>
        <v>123</v>
      </c>
      <c r="W35" s="59">
        <f t="shared" si="6"/>
        <v>243</v>
      </c>
      <c r="AB35"/>
      <c r="AC35"/>
      <c r="AD35"/>
      <c r="AE35"/>
      <c r="AF35"/>
      <c r="AG35"/>
      <c r="AH35"/>
      <c r="AI35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</row>
    <row r="36" spans="1:85" ht="16" x14ac:dyDescent="0.2">
      <c r="A36" s="2">
        <v>280</v>
      </c>
      <c r="B36" s="2" t="s">
        <v>183</v>
      </c>
      <c r="C36" s="2" t="s">
        <v>585</v>
      </c>
      <c r="D36" s="4" t="s">
        <v>147</v>
      </c>
      <c r="E36" s="35"/>
      <c r="F36" s="35" t="s">
        <v>108</v>
      </c>
      <c r="G36" s="35">
        <v>25</v>
      </c>
      <c r="H36" s="35">
        <v>23</v>
      </c>
      <c r="I36" s="35">
        <v>25</v>
      </c>
      <c r="J36" s="96">
        <f t="shared" si="0"/>
        <v>73</v>
      </c>
      <c r="K36" s="35">
        <v>24</v>
      </c>
      <c r="L36" s="35">
        <v>23</v>
      </c>
      <c r="M36" s="96">
        <f t="shared" si="1"/>
        <v>47</v>
      </c>
      <c r="N36" s="60">
        <f t="shared" si="2"/>
        <v>120</v>
      </c>
      <c r="O36" s="35">
        <v>24</v>
      </c>
      <c r="P36" s="35">
        <v>25</v>
      </c>
      <c r="Q36" s="35">
        <v>24</v>
      </c>
      <c r="R36" s="96">
        <f t="shared" si="3"/>
        <v>73</v>
      </c>
      <c r="S36" s="35">
        <v>25</v>
      </c>
      <c r="T36" s="35">
        <v>24</v>
      </c>
      <c r="U36" s="96">
        <f t="shared" si="4"/>
        <v>49</v>
      </c>
      <c r="V36" s="60">
        <f t="shared" si="5"/>
        <v>122</v>
      </c>
      <c r="W36" s="59">
        <f t="shared" si="6"/>
        <v>242</v>
      </c>
      <c r="AB36"/>
      <c r="AC36"/>
      <c r="AD36"/>
      <c r="AE36"/>
      <c r="AF36"/>
      <c r="AG36"/>
      <c r="AH36"/>
      <c r="AI36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</row>
    <row r="37" spans="1:85" ht="16" x14ac:dyDescent="0.2">
      <c r="A37" s="2">
        <v>184</v>
      </c>
      <c r="B37" s="2" t="s">
        <v>590</v>
      </c>
      <c r="C37" s="2" t="s">
        <v>591</v>
      </c>
      <c r="D37" s="4" t="s">
        <v>107</v>
      </c>
      <c r="E37" s="35"/>
      <c r="F37" s="35" t="s">
        <v>108</v>
      </c>
      <c r="G37" s="35">
        <v>24</v>
      </c>
      <c r="H37" s="35">
        <v>24</v>
      </c>
      <c r="I37" s="35">
        <v>25</v>
      </c>
      <c r="J37" s="96">
        <f t="shared" si="0"/>
        <v>73</v>
      </c>
      <c r="K37" s="35">
        <v>25</v>
      </c>
      <c r="L37" s="35">
        <v>24</v>
      </c>
      <c r="M37" s="96">
        <f t="shared" si="1"/>
        <v>49</v>
      </c>
      <c r="N37" s="60">
        <f t="shared" si="2"/>
        <v>122</v>
      </c>
      <c r="O37" s="35">
        <v>23</v>
      </c>
      <c r="P37" s="35">
        <v>25</v>
      </c>
      <c r="Q37" s="35">
        <v>22</v>
      </c>
      <c r="R37" s="96">
        <f t="shared" si="3"/>
        <v>70</v>
      </c>
      <c r="S37" s="35">
        <v>24</v>
      </c>
      <c r="T37" s="35">
        <v>25</v>
      </c>
      <c r="U37" s="96">
        <f t="shared" si="4"/>
        <v>49</v>
      </c>
      <c r="V37" s="60">
        <f t="shared" si="5"/>
        <v>119</v>
      </c>
      <c r="W37" s="59">
        <f t="shared" si="6"/>
        <v>241</v>
      </c>
      <c r="Y37" s="52" t="s">
        <v>595</v>
      </c>
      <c r="AB37"/>
      <c r="AC37"/>
      <c r="AD37"/>
      <c r="AE37"/>
      <c r="AF37"/>
      <c r="AG37"/>
      <c r="AH37"/>
      <c r="AI37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</row>
    <row r="38" spans="1:85" ht="16" x14ac:dyDescent="0.2">
      <c r="A38" s="2">
        <v>241</v>
      </c>
      <c r="B38" s="2" t="s">
        <v>599</v>
      </c>
      <c r="C38" s="2" t="s">
        <v>600</v>
      </c>
      <c r="D38" s="4" t="s">
        <v>601</v>
      </c>
      <c r="E38" s="35"/>
      <c r="F38" s="35" t="s">
        <v>108</v>
      </c>
      <c r="G38" s="35">
        <v>22</v>
      </c>
      <c r="H38" s="35">
        <v>24</v>
      </c>
      <c r="I38" s="35">
        <v>25</v>
      </c>
      <c r="J38" s="96">
        <f t="shared" si="0"/>
        <v>71</v>
      </c>
      <c r="K38" s="35">
        <v>22</v>
      </c>
      <c r="L38" s="35">
        <v>25</v>
      </c>
      <c r="M38" s="96">
        <f t="shared" si="1"/>
        <v>47</v>
      </c>
      <c r="N38" s="60">
        <f t="shared" si="2"/>
        <v>118</v>
      </c>
      <c r="O38" s="35">
        <v>23</v>
      </c>
      <c r="P38" s="35">
        <v>25</v>
      </c>
      <c r="Q38" s="35">
        <v>24</v>
      </c>
      <c r="R38" s="96">
        <f t="shared" si="3"/>
        <v>72</v>
      </c>
      <c r="S38" s="35">
        <v>25</v>
      </c>
      <c r="T38" s="35">
        <v>25</v>
      </c>
      <c r="U38" s="96">
        <f t="shared" si="4"/>
        <v>50</v>
      </c>
      <c r="V38" s="60">
        <f t="shared" si="5"/>
        <v>122</v>
      </c>
      <c r="W38" s="59">
        <f t="shared" si="6"/>
        <v>240</v>
      </c>
      <c r="AB38"/>
      <c r="AC38"/>
      <c r="AD38"/>
      <c r="AE38"/>
      <c r="AF38"/>
      <c r="AG38"/>
      <c r="AH38"/>
      <c r="AI38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</row>
    <row r="39" spans="1:85" ht="16" x14ac:dyDescent="0.2">
      <c r="A39" s="2">
        <v>204</v>
      </c>
      <c r="B39" s="2" t="s">
        <v>593</v>
      </c>
      <c r="C39" s="2" t="s">
        <v>614</v>
      </c>
      <c r="D39" s="4" t="s">
        <v>107</v>
      </c>
      <c r="E39" s="35" t="s">
        <v>104</v>
      </c>
      <c r="F39" s="35" t="s">
        <v>122</v>
      </c>
      <c r="G39" s="35">
        <v>23</v>
      </c>
      <c r="H39" s="35">
        <v>23</v>
      </c>
      <c r="I39" s="35">
        <v>25</v>
      </c>
      <c r="J39" s="96">
        <f t="shared" si="0"/>
        <v>71</v>
      </c>
      <c r="K39" s="35">
        <v>25</v>
      </c>
      <c r="L39" s="35">
        <v>24</v>
      </c>
      <c r="M39" s="96">
        <f t="shared" si="1"/>
        <v>49</v>
      </c>
      <c r="N39" s="60">
        <f t="shared" si="2"/>
        <v>120</v>
      </c>
      <c r="O39" s="35">
        <v>23</v>
      </c>
      <c r="P39" s="35">
        <v>25</v>
      </c>
      <c r="Q39" s="35">
        <v>23</v>
      </c>
      <c r="R39" s="96">
        <f t="shared" si="3"/>
        <v>71</v>
      </c>
      <c r="S39" s="35">
        <v>25</v>
      </c>
      <c r="T39" s="35">
        <v>24</v>
      </c>
      <c r="U39" s="96">
        <f t="shared" si="4"/>
        <v>49</v>
      </c>
      <c r="V39" s="60">
        <f t="shared" si="5"/>
        <v>120</v>
      </c>
      <c r="W39" s="59">
        <f t="shared" si="6"/>
        <v>240</v>
      </c>
      <c r="AB39"/>
      <c r="AC39"/>
      <c r="AD39"/>
      <c r="AE39"/>
      <c r="AF39"/>
      <c r="AG39"/>
      <c r="AH39"/>
      <c r="AI39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</row>
    <row r="40" spans="1:85" ht="16" x14ac:dyDescent="0.2">
      <c r="A40" s="2">
        <v>217</v>
      </c>
      <c r="B40" s="2" t="s">
        <v>602</v>
      </c>
      <c r="C40" s="2" t="s">
        <v>603</v>
      </c>
      <c r="D40" s="4" t="s">
        <v>353</v>
      </c>
      <c r="E40" s="35" t="s">
        <v>178</v>
      </c>
      <c r="F40" s="35" t="s">
        <v>108</v>
      </c>
      <c r="G40" s="35">
        <v>24</v>
      </c>
      <c r="H40" s="35">
        <v>24</v>
      </c>
      <c r="I40" s="35">
        <v>25</v>
      </c>
      <c r="J40" s="96">
        <f t="shared" si="0"/>
        <v>73</v>
      </c>
      <c r="K40" s="35">
        <v>25</v>
      </c>
      <c r="L40" s="35">
        <v>22</v>
      </c>
      <c r="M40" s="96">
        <f t="shared" si="1"/>
        <v>47</v>
      </c>
      <c r="N40" s="60">
        <f t="shared" si="2"/>
        <v>120</v>
      </c>
      <c r="O40" s="35">
        <v>24</v>
      </c>
      <c r="P40" s="35">
        <v>25</v>
      </c>
      <c r="Q40" s="35">
        <v>24</v>
      </c>
      <c r="R40" s="96">
        <f t="shared" si="3"/>
        <v>73</v>
      </c>
      <c r="S40" s="35">
        <v>25</v>
      </c>
      <c r="T40" s="35">
        <v>22</v>
      </c>
      <c r="U40" s="96">
        <f t="shared" si="4"/>
        <v>47</v>
      </c>
      <c r="V40" s="60">
        <f t="shared" si="5"/>
        <v>120</v>
      </c>
      <c r="W40" s="59">
        <f t="shared" si="6"/>
        <v>240</v>
      </c>
      <c r="AB40"/>
      <c r="AC40"/>
      <c r="AD40"/>
      <c r="AE40"/>
      <c r="AF40"/>
      <c r="AG40"/>
      <c r="AH40"/>
      <c r="AI40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</row>
    <row r="41" spans="1:85" ht="16" x14ac:dyDescent="0.2">
      <c r="A41" s="2">
        <v>152</v>
      </c>
      <c r="B41" s="2" t="s">
        <v>648</v>
      </c>
      <c r="C41" s="2" t="s">
        <v>649</v>
      </c>
      <c r="D41" s="4" t="s">
        <v>107</v>
      </c>
      <c r="E41" s="35" t="s">
        <v>142</v>
      </c>
      <c r="F41" s="35" t="s">
        <v>108</v>
      </c>
      <c r="G41" s="35">
        <v>24</v>
      </c>
      <c r="H41" s="35">
        <v>23</v>
      </c>
      <c r="I41" s="35">
        <v>24</v>
      </c>
      <c r="J41" s="96">
        <f t="shared" si="0"/>
        <v>71</v>
      </c>
      <c r="K41" s="35">
        <v>24</v>
      </c>
      <c r="L41" s="35">
        <v>23</v>
      </c>
      <c r="M41" s="96">
        <f t="shared" si="1"/>
        <v>47</v>
      </c>
      <c r="N41" s="60">
        <f t="shared" si="2"/>
        <v>118</v>
      </c>
      <c r="O41" s="35">
        <v>24</v>
      </c>
      <c r="P41" s="35">
        <v>24</v>
      </c>
      <c r="Q41" s="35">
        <v>24</v>
      </c>
      <c r="R41" s="96">
        <f t="shared" si="3"/>
        <v>72</v>
      </c>
      <c r="S41" s="35">
        <v>24</v>
      </c>
      <c r="T41" s="35">
        <v>25</v>
      </c>
      <c r="U41" s="96">
        <f t="shared" si="4"/>
        <v>49</v>
      </c>
      <c r="V41" s="60">
        <f t="shared" si="5"/>
        <v>121</v>
      </c>
      <c r="W41" s="59">
        <f t="shared" si="6"/>
        <v>239</v>
      </c>
      <c r="AB41"/>
      <c r="AC41"/>
      <c r="AD41"/>
      <c r="AE41"/>
      <c r="AF41"/>
      <c r="AG41"/>
      <c r="AH41"/>
      <c r="AI41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</row>
    <row r="42" spans="1:85" ht="16" x14ac:dyDescent="0.2">
      <c r="A42" s="2">
        <v>283</v>
      </c>
      <c r="B42" s="2" t="s">
        <v>229</v>
      </c>
      <c r="C42" s="2" t="s">
        <v>588</v>
      </c>
      <c r="D42" s="4" t="s">
        <v>589</v>
      </c>
      <c r="E42" s="35"/>
      <c r="F42" s="35" t="s">
        <v>108</v>
      </c>
      <c r="G42" s="35">
        <v>25</v>
      </c>
      <c r="H42" s="35">
        <v>23</v>
      </c>
      <c r="I42" s="35">
        <v>23</v>
      </c>
      <c r="J42" s="96">
        <f t="shared" si="0"/>
        <v>71</v>
      </c>
      <c r="K42" s="35">
        <v>24</v>
      </c>
      <c r="L42" s="35">
        <v>25</v>
      </c>
      <c r="M42" s="96">
        <f t="shared" si="1"/>
        <v>49</v>
      </c>
      <c r="N42" s="60">
        <f t="shared" si="2"/>
        <v>120</v>
      </c>
      <c r="O42" s="35">
        <v>24</v>
      </c>
      <c r="P42" s="35">
        <v>21</v>
      </c>
      <c r="Q42" s="35">
        <v>25</v>
      </c>
      <c r="R42" s="96">
        <f t="shared" si="3"/>
        <v>70</v>
      </c>
      <c r="S42" s="35">
        <v>24</v>
      </c>
      <c r="T42" s="35">
        <v>25</v>
      </c>
      <c r="U42" s="96">
        <f t="shared" si="4"/>
        <v>49</v>
      </c>
      <c r="V42" s="60">
        <f t="shared" si="5"/>
        <v>119</v>
      </c>
      <c r="W42" s="59">
        <f t="shared" si="6"/>
        <v>239</v>
      </c>
      <c r="AB42"/>
      <c r="AC42"/>
      <c r="AD42"/>
      <c r="AE42"/>
      <c r="AF42"/>
      <c r="AG42"/>
      <c r="AH42"/>
      <c r="AI42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</row>
    <row r="43" spans="1:85" ht="16" x14ac:dyDescent="0.2">
      <c r="A43" s="2">
        <v>132</v>
      </c>
      <c r="B43" s="2" t="s">
        <v>609</v>
      </c>
      <c r="C43" s="2" t="s">
        <v>610</v>
      </c>
      <c r="D43" s="4" t="s">
        <v>103</v>
      </c>
      <c r="E43" s="35" t="s">
        <v>178</v>
      </c>
      <c r="F43" s="35" t="s">
        <v>108</v>
      </c>
      <c r="G43" s="35">
        <v>25</v>
      </c>
      <c r="H43" s="35">
        <v>24</v>
      </c>
      <c r="I43" s="35">
        <v>24</v>
      </c>
      <c r="J43" s="96">
        <f t="shared" si="0"/>
        <v>73</v>
      </c>
      <c r="K43" s="35">
        <v>25</v>
      </c>
      <c r="L43" s="35">
        <v>24</v>
      </c>
      <c r="M43" s="96">
        <f t="shared" si="1"/>
        <v>49</v>
      </c>
      <c r="N43" s="60">
        <f t="shared" si="2"/>
        <v>122</v>
      </c>
      <c r="O43" s="35">
        <v>23</v>
      </c>
      <c r="P43" s="35">
        <v>23</v>
      </c>
      <c r="Q43" s="35">
        <v>24</v>
      </c>
      <c r="R43" s="96">
        <f t="shared" si="3"/>
        <v>70</v>
      </c>
      <c r="S43" s="35">
        <v>24</v>
      </c>
      <c r="T43" s="35">
        <v>23</v>
      </c>
      <c r="U43" s="96">
        <f t="shared" si="4"/>
        <v>47</v>
      </c>
      <c r="V43" s="60">
        <f t="shared" si="5"/>
        <v>117</v>
      </c>
      <c r="W43" s="59">
        <f t="shared" si="6"/>
        <v>239</v>
      </c>
      <c r="AB43"/>
      <c r="AC43"/>
      <c r="AD43"/>
      <c r="AE43"/>
      <c r="AF43"/>
      <c r="AG43"/>
      <c r="AH43"/>
      <c r="AI43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</row>
    <row r="44" spans="1:85" ht="16" x14ac:dyDescent="0.2">
      <c r="A44" s="2">
        <v>270</v>
      </c>
      <c r="B44" s="2" t="s">
        <v>596</v>
      </c>
      <c r="C44" s="2" t="s">
        <v>597</v>
      </c>
      <c r="D44" s="4" t="s">
        <v>598</v>
      </c>
      <c r="E44" s="35"/>
      <c r="F44" s="35" t="s">
        <v>108</v>
      </c>
      <c r="G44" s="35">
        <v>24</v>
      </c>
      <c r="H44" s="35">
        <v>24</v>
      </c>
      <c r="I44" s="35">
        <v>25</v>
      </c>
      <c r="J44" s="96">
        <f t="shared" si="0"/>
        <v>73</v>
      </c>
      <c r="K44" s="35">
        <v>24</v>
      </c>
      <c r="L44" s="35">
        <v>25</v>
      </c>
      <c r="M44" s="96">
        <f t="shared" si="1"/>
        <v>49</v>
      </c>
      <c r="N44" s="60">
        <f t="shared" si="2"/>
        <v>122</v>
      </c>
      <c r="O44" s="35">
        <v>25</v>
      </c>
      <c r="P44" s="35">
        <v>24</v>
      </c>
      <c r="Q44" s="35">
        <v>23</v>
      </c>
      <c r="R44" s="96">
        <f t="shared" si="3"/>
        <v>72</v>
      </c>
      <c r="S44" s="35">
        <v>24</v>
      </c>
      <c r="T44" s="35">
        <v>21</v>
      </c>
      <c r="U44" s="96">
        <f t="shared" si="4"/>
        <v>45</v>
      </c>
      <c r="V44" s="60">
        <f t="shared" si="5"/>
        <v>117</v>
      </c>
      <c r="W44" s="59">
        <f t="shared" si="6"/>
        <v>239</v>
      </c>
      <c r="AB44" t="s">
        <v>611</v>
      </c>
      <c r="AC44"/>
      <c r="AD44"/>
      <c r="AE44"/>
      <c r="AF44"/>
      <c r="AG44"/>
      <c r="AH44"/>
      <c r="AI4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</row>
    <row r="45" spans="1:85" ht="16" x14ac:dyDescent="0.2">
      <c r="A45" s="2">
        <v>282</v>
      </c>
      <c r="B45" s="2" t="s">
        <v>604</v>
      </c>
      <c r="C45" s="2" t="s">
        <v>570</v>
      </c>
      <c r="D45" s="4" t="s">
        <v>605</v>
      </c>
      <c r="E45" s="35"/>
      <c r="F45" s="35" t="s">
        <v>122</v>
      </c>
      <c r="G45" s="35">
        <v>25</v>
      </c>
      <c r="H45" s="35">
        <v>23</v>
      </c>
      <c r="I45" s="35">
        <v>23</v>
      </c>
      <c r="J45" s="96">
        <f t="shared" si="0"/>
        <v>71</v>
      </c>
      <c r="K45" s="35">
        <v>22</v>
      </c>
      <c r="L45" s="35">
        <v>24</v>
      </c>
      <c r="M45" s="96">
        <f t="shared" si="1"/>
        <v>46</v>
      </c>
      <c r="N45" s="60">
        <f t="shared" si="2"/>
        <v>117</v>
      </c>
      <c r="O45" s="35">
        <v>23</v>
      </c>
      <c r="P45" s="35">
        <v>25</v>
      </c>
      <c r="Q45" s="35">
        <v>23</v>
      </c>
      <c r="R45" s="96">
        <f t="shared" si="3"/>
        <v>71</v>
      </c>
      <c r="S45" s="35">
        <v>25</v>
      </c>
      <c r="T45" s="35">
        <v>25</v>
      </c>
      <c r="U45" s="96">
        <f t="shared" si="4"/>
        <v>50</v>
      </c>
      <c r="V45" s="60">
        <f t="shared" si="5"/>
        <v>121</v>
      </c>
      <c r="W45" s="59">
        <f t="shared" si="6"/>
        <v>238</v>
      </c>
      <c r="AB45"/>
      <c r="AC45"/>
      <c r="AD45"/>
      <c r="AE45"/>
      <c r="AF45"/>
      <c r="AG45"/>
      <c r="AH45"/>
      <c r="AI45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</row>
    <row r="46" spans="1:85" ht="16" x14ac:dyDescent="0.2">
      <c r="A46" s="2">
        <v>306</v>
      </c>
      <c r="B46" s="2" t="s">
        <v>612</v>
      </c>
      <c r="C46" s="2" t="s">
        <v>613</v>
      </c>
      <c r="D46" s="4" t="s">
        <v>147</v>
      </c>
      <c r="E46" s="35" t="s">
        <v>112</v>
      </c>
      <c r="F46" s="35" t="s">
        <v>135</v>
      </c>
      <c r="G46" s="35">
        <v>24</v>
      </c>
      <c r="H46" s="35">
        <v>22</v>
      </c>
      <c r="I46" s="35">
        <v>24</v>
      </c>
      <c r="J46" s="96">
        <f t="shared" si="0"/>
        <v>70</v>
      </c>
      <c r="K46" s="35">
        <v>23</v>
      </c>
      <c r="L46" s="35">
        <v>24</v>
      </c>
      <c r="M46" s="96">
        <f t="shared" si="1"/>
        <v>47</v>
      </c>
      <c r="N46" s="60">
        <f t="shared" si="2"/>
        <v>117</v>
      </c>
      <c r="O46" s="35">
        <v>25</v>
      </c>
      <c r="P46" s="35">
        <v>23</v>
      </c>
      <c r="Q46" s="35">
        <v>25</v>
      </c>
      <c r="R46" s="96">
        <f t="shared" si="3"/>
        <v>73</v>
      </c>
      <c r="S46" s="35">
        <v>23</v>
      </c>
      <c r="T46" s="35">
        <v>25</v>
      </c>
      <c r="U46" s="96">
        <f t="shared" si="4"/>
        <v>48</v>
      </c>
      <c r="V46" s="60">
        <f t="shared" si="5"/>
        <v>121</v>
      </c>
      <c r="W46" s="59">
        <f t="shared" si="6"/>
        <v>238</v>
      </c>
      <c r="AB46"/>
      <c r="AC46"/>
      <c r="AD46"/>
      <c r="AE46"/>
      <c r="AF46"/>
      <c r="AG46"/>
      <c r="AH46"/>
      <c r="AI46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</row>
    <row r="47" spans="1:85" ht="16" x14ac:dyDescent="0.2">
      <c r="A47" s="2">
        <v>305</v>
      </c>
      <c r="B47" s="2" t="s">
        <v>282</v>
      </c>
      <c r="C47" s="2" t="s">
        <v>617</v>
      </c>
      <c r="D47" s="4" t="s">
        <v>618</v>
      </c>
      <c r="E47" s="35" t="s">
        <v>178</v>
      </c>
      <c r="F47" s="35" t="s">
        <v>122</v>
      </c>
      <c r="G47" s="35">
        <v>24</v>
      </c>
      <c r="H47" s="35">
        <v>23</v>
      </c>
      <c r="I47" s="35">
        <v>24</v>
      </c>
      <c r="J47" s="96">
        <f t="shared" si="0"/>
        <v>71</v>
      </c>
      <c r="K47" s="35">
        <v>25</v>
      </c>
      <c r="L47" s="35">
        <v>23</v>
      </c>
      <c r="M47" s="96">
        <f t="shared" si="1"/>
        <v>48</v>
      </c>
      <c r="N47" s="60">
        <f t="shared" si="2"/>
        <v>119</v>
      </c>
      <c r="O47" s="35">
        <v>24</v>
      </c>
      <c r="P47" s="35">
        <v>23</v>
      </c>
      <c r="Q47" s="35">
        <v>24</v>
      </c>
      <c r="R47" s="96">
        <f t="shared" si="3"/>
        <v>71</v>
      </c>
      <c r="S47" s="35">
        <v>24</v>
      </c>
      <c r="T47" s="35">
        <v>24</v>
      </c>
      <c r="U47" s="96">
        <f t="shared" si="4"/>
        <v>48</v>
      </c>
      <c r="V47" s="60">
        <f t="shared" si="5"/>
        <v>119</v>
      </c>
      <c r="W47" s="59">
        <f t="shared" si="6"/>
        <v>238</v>
      </c>
      <c r="AB47"/>
      <c r="AC47"/>
      <c r="AD47"/>
      <c r="AE47"/>
      <c r="AF47"/>
      <c r="AG47"/>
      <c r="AH47"/>
      <c r="AI47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</row>
    <row r="48" spans="1:85" ht="16" x14ac:dyDescent="0.2">
      <c r="A48" s="2">
        <v>335</v>
      </c>
      <c r="B48" s="2" t="s">
        <v>675</v>
      </c>
      <c r="C48" s="2" t="s">
        <v>144</v>
      </c>
      <c r="D48" s="4" t="s">
        <v>107</v>
      </c>
      <c r="E48" s="35"/>
      <c r="F48" s="35" t="s">
        <v>135</v>
      </c>
      <c r="G48" s="35">
        <v>24</v>
      </c>
      <c r="H48" s="35">
        <v>23</v>
      </c>
      <c r="I48" s="35">
        <v>25</v>
      </c>
      <c r="J48" s="96">
        <f t="shared" si="0"/>
        <v>72</v>
      </c>
      <c r="K48" s="35">
        <v>25</v>
      </c>
      <c r="L48" s="35">
        <v>25</v>
      </c>
      <c r="M48" s="96">
        <f t="shared" si="1"/>
        <v>50</v>
      </c>
      <c r="N48" s="60">
        <f t="shared" si="2"/>
        <v>122</v>
      </c>
      <c r="O48" s="35">
        <v>25</v>
      </c>
      <c r="P48" s="35">
        <v>20</v>
      </c>
      <c r="Q48" s="35">
        <v>25</v>
      </c>
      <c r="R48" s="96">
        <f t="shared" si="3"/>
        <v>70</v>
      </c>
      <c r="S48" s="35">
        <v>22</v>
      </c>
      <c r="T48" s="35">
        <v>24</v>
      </c>
      <c r="U48" s="96">
        <f t="shared" si="4"/>
        <v>46</v>
      </c>
      <c r="V48" s="60">
        <f t="shared" si="5"/>
        <v>116</v>
      </c>
      <c r="W48" s="59">
        <f t="shared" si="6"/>
        <v>238</v>
      </c>
      <c r="AB48"/>
      <c r="AC48"/>
      <c r="AD48"/>
      <c r="AE48"/>
      <c r="AF48"/>
      <c r="AG48"/>
      <c r="AH48"/>
      <c r="AI48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</row>
    <row r="49" spans="1:85" ht="16" x14ac:dyDescent="0.2">
      <c r="A49" s="2">
        <v>309</v>
      </c>
      <c r="B49" s="2" t="s">
        <v>679</v>
      </c>
      <c r="C49" s="2" t="s">
        <v>680</v>
      </c>
      <c r="D49" s="4" t="s">
        <v>125</v>
      </c>
      <c r="E49" s="35" t="s">
        <v>125</v>
      </c>
      <c r="F49" s="35" t="s">
        <v>125</v>
      </c>
      <c r="G49" s="35">
        <v>23</v>
      </c>
      <c r="H49" s="35">
        <v>25</v>
      </c>
      <c r="I49" s="35">
        <v>23</v>
      </c>
      <c r="J49" s="96">
        <f t="shared" si="0"/>
        <v>71</v>
      </c>
      <c r="K49" s="35">
        <v>23</v>
      </c>
      <c r="L49" s="35">
        <v>24</v>
      </c>
      <c r="M49" s="96">
        <f t="shared" si="1"/>
        <v>47</v>
      </c>
      <c r="N49" s="60">
        <f t="shared" si="2"/>
        <v>118</v>
      </c>
      <c r="O49" s="35">
        <v>23</v>
      </c>
      <c r="P49" s="35">
        <v>23</v>
      </c>
      <c r="Q49" s="35">
        <v>24</v>
      </c>
      <c r="R49" s="96">
        <f t="shared" si="3"/>
        <v>70</v>
      </c>
      <c r="S49" s="35">
        <v>25</v>
      </c>
      <c r="T49" s="35">
        <v>24</v>
      </c>
      <c r="U49" s="96">
        <f t="shared" si="4"/>
        <v>49</v>
      </c>
      <c r="V49" s="60">
        <f t="shared" si="5"/>
        <v>119</v>
      </c>
      <c r="W49" s="59">
        <f t="shared" si="6"/>
        <v>237</v>
      </c>
      <c r="AB49"/>
      <c r="AC49"/>
      <c r="AD49"/>
      <c r="AE49"/>
      <c r="AF49"/>
      <c r="AG49"/>
      <c r="AH49"/>
      <c r="AI49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</row>
    <row r="50" spans="1:85" ht="16" x14ac:dyDescent="0.2">
      <c r="A50" s="2">
        <v>203</v>
      </c>
      <c r="B50" s="2" t="s">
        <v>593</v>
      </c>
      <c r="C50" s="2" t="s">
        <v>594</v>
      </c>
      <c r="D50" s="4" t="s">
        <v>138</v>
      </c>
      <c r="E50" s="35" t="s">
        <v>104</v>
      </c>
      <c r="F50" s="35" t="s">
        <v>122</v>
      </c>
      <c r="G50" s="35">
        <v>21</v>
      </c>
      <c r="H50" s="35">
        <v>23</v>
      </c>
      <c r="I50" s="35">
        <v>24</v>
      </c>
      <c r="J50" s="96">
        <f t="shared" si="0"/>
        <v>68</v>
      </c>
      <c r="K50" s="35">
        <v>25</v>
      </c>
      <c r="L50" s="35">
        <v>23</v>
      </c>
      <c r="M50" s="96">
        <f t="shared" si="1"/>
        <v>48</v>
      </c>
      <c r="N50" s="60">
        <f t="shared" si="2"/>
        <v>116</v>
      </c>
      <c r="O50" s="35">
        <v>25</v>
      </c>
      <c r="P50" s="35">
        <v>25</v>
      </c>
      <c r="Q50" s="35">
        <v>24</v>
      </c>
      <c r="R50" s="96">
        <f t="shared" si="3"/>
        <v>74</v>
      </c>
      <c r="S50" s="35">
        <v>23</v>
      </c>
      <c r="T50" s="35">
        <v>24</v>
      </c>
      <c r="U50" s="96">
        <f t="shared" si="4"/>
        <v>47</v>
      </c>
      <c r="V50" s="60">
        <f t="shared" si="5"/>
        <v>121</v>
      </c>
      <c r="W50" s="59">
        <f t="shared" si="6"/>
        <v>237</v>
      </c>
      <c r="AB50"/>
      <c r="AC50"/>
      <c r="AD50"/>
      <c r="AE50"/>
      <c r="AF50"/>
      <c r="AG50"/>
      <c r="AH50"/>
      <c r="AI50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</row>
    <row r="51" spans="1:85" ht="16" x14ac:dyDescent="0.2">
      <c r="A51" s="2">
        <v>187</v>
      </c>
      <c r="B51" s="2" t="s">
        <v>656</v>
      </c>
      <c r="C51" s="2" t="s">
        <v>657</v>
      </c>
      <c r="D51" s="4" t="s">
        <v>103</v>
      </c>
      <c r="E51" s="35" t="s">
        <v>104</v>
      </c>
      <c r="F51" s="35" t="s">
        <v>104</v>
      </c>
      <c r="G51" s="35">
        <v>22</v>
      </c>
      <c r="H51" s="35">
        <v>24</v>
      </c>
      <c r="I51" s="35">
        <v>25</v>
      </c>
      <c r="J51" s="96">
        <f t="shared" si="0"/>
        <v>71</v>
      </c>
      <c r="K51" s="35">
        <v>23</v>
      </c>
      <c r="L51" s="35">
        <v>25</v>
      </c>
      <c r="M51" s="96">
        <f t="shared" si="1"/>
        <v>48</v>
      </c>
      <c r="N51" s="60">
        <f t="shared" si="2"/>
        <v>119</v>
      </c>
      <c r="O51" s="35">
        <v>24</v>
      </c>
      <c r="P51" s="35">
        <v>24</v>
      </c>
      <c r="Q51" s="35">
        <v>23</v>
      </c>
      <c r="R51" s="96">
        <f t="shared" si="3"/>
        <v>71</v>
      </c>
      <c r="S51" s="35">
        <v>21</v>
      </c>
      <c r="T51" s="35">
        <v>24</v>
      </c>
      <c r="U51" s="96">
        <f t="shared" si="4"/>
        <v>45</v>
      </c>
      <c r="V51" s="60">
        <f t="shared" si="5"/>
        <v>116</v>
      </c>
      <c r="W51" s="59">
        <f t="shared" si="6"/>
        <v>235</v>
      </c>
      <c r="AB51"/>
      <c r="AC51"/>
      <c r="AD51"/>
      <c r="AE51"/>
      <c r="AF51"/>
      <c r="AG51"/>
      <c r="AH51"/>
      <c r="AI51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</row>
    <row r="52" spans="1:85" ht="16" x14ac:dyDescent="0.2">
      <c r="A52" s="2">
        <v>222</v>
      </c>
      <c r="B52" s="2" t="s">
        <v>627</v>
      </c>
      <c r="C52" s="2" t="s">
        <v>628</v>
      </c>
      <c r="D52" s="4" t="s">
        <v>118</v>
      </c>
      <c r="E52" s="35" t="s">
        <v>112</v>
      </c>
      <c r="F52" s="35" t="s">
        <v>135</v>
      </c>
      <c r="G52" s="35">
        <v>22</v>
      </c>
      <c r="H52" s="35">
        <v>24</v>
      </c>
      <c r="I52" s="35">
        <v>23</v>
      </c>
      <c r="J52" s="96">
        <f t="shared" si="0"/>
        <v>69</v>
      </c>
      <c r="K52" s="35">
        <v>25</v>
      </c>
      <c r="L52" s="35">
        <v>22</v>
      </c>
      <c r="M52" s="96">
        <f t="shared" si="1"/>
        <v>47</v>
      </c>
      <c r="N52" s="60">
        <f t="shared" si="2"/>
        <v>116</v>
      </c>
      <c r="O52" s="35">
        <v>24</v>
      </c>
      <c r="P52" s="35">
        <v>24</v>
      </c>
      <c r="Q52" s="35">
        <v>22</v>
      </c>
      <c r="R52" s="96">
        <f t="shared" si="3"/>
        <v>70</v>
      </c>
      <c r="S52" s="35">
        <v>24</v>
      </c>
      <c r="T52" s="35">
        <v>24</v>
      </c>
      <c r="U52" s="96">
        <f t="shared" si="4"/>
        <v>48</v>
      </c>
      <c r="V52" s="60">
        <f t="shared" si="5"/>
        <v>118</v>
      </c>
      <c r="W52" s="59">
        <f t="shared" si="6"/>
        <v>234</v>
      </c>
      <c r="AB52"/>
      <c r="AC52"/>
      <c r="AD52"/>
      <c r="AE52"/>
      <c r="AF52"/>
      <c r="AG52"/>
      <c r="AH52"/>
      <c r="AI52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</row>
    <row r="53" spans="1:85" ht="16" x14ac:dyDescent="0.2">
      <c r="A53" s="2">
        <v>136</v>
      </c>
      <c r="B53" s="2" t="s">
        <v>608</v>
      </c>
      <c r="C53" s="2" t="s">
        <v>130</v>
      </c>
      <c r="D53" s="4" t="s">
        <v>107</v>
      </c>
      <c r="E53" s="35" t="s">
        <v>112</v>
      </c>
      <c r="F53" s="35" t="s">
        <v>122</v>
      </c>
      <c r="G53" s="35">
        <v>24</v>
      </c>
      <c r="H53" s="35">
        <v>24</v>
      </c>
      <c r="I53" s="35">
        <v>24</v>
      </c>
      <c r="J53" s="96">
        <f t="shared" si="0"/>
        <v>72</v>
      </c>
      <c r="K53" s="35">
        <v>24</v>
      </c>
      <c r="L53" s="35">
        <v>25</v>
      </c>
      <c r="M53" s="96">
        <f t="shared" si="1"/>
        <v>49</v>
      </c>
      <c r="N53" s="60">
        <f t="shared" si="2"/>
        <v>121</v>
      </c>
      <c r="O53" s="35">
        <v>22</v>
      </c>
      <c r="P53" s="35">
        <v>20</v>
      </c>
      <c r="Q53" s="35">
        <v>21</v>
      </c>
      <c r="R53" s="96">
        <f t="shared" si="3"/>
        <v>63</v>
      </c>
      <c r="S53" s="35">
        <v>24</v>
      </c>
      <c r="T53" s="35">
        <v>25</v>
      </c>
      <c r="U53" s="96">
        <f t="shared" si="4"/>
        <v>49</v>
      </c>
      <c r="V53" s="60">
        <f t="shared" si="5"/>
        <v>112</v>
      </c>
      <c r="W53" s="59">
        <f t="shared" si="6"/>
        <v>233</v>
      </c>
      <c r="AB53"/>
      <c r="AC53"/>
      <c r="AD53"/>
      <c r="AE53"/>
      <c r="AF53"/>
      <c r="AG53"/>
      <c r="AH53"/>
      <c r="AI53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</row>
    <row r="54" spans="1:85" ht="16" x14ac:dyDescent="0.2">
      <c r="A54" s="2">
        <v>155</v>
      </c>
      <c r="B54" s="2" t="s">
        <v>606</v>
      </c>
      <c r="C54" s="2" t="s">
        <v>607</v>
      </c>
      <c r="D54" s="4" t="s">
        <v>147</v>
      </c>
      <c r="E54" s="35" t="s">
        <v>112</v>
      </c>
      <c r="F54" s="35" t="s">
        <v>108</v>
      </c>
      <c r="G54" s="35">
        <v>24</v>
      </c>
      <c r="H54" s="35">
        <v>23</v>
      </c>
      <c r="I54" s="35">
        <v>23</v>
      </c>
      <c r="J54" s="96">
        <f t="shared" si="0"/>
        <v>70</v>
      </c>
      <c r="K54" s="35">
        <v>21</v>
      </c>
      <c r="L54" s="35">
        <v>24</v>
      </c>
      <c r="M54" s="96">
        <f t="shared" si="1"/>
        <v>45</v>
      </c>
      <c r="N54" s="60">
        <f t="shared" si="2"/>
        <v>115</v>
      </c>
      <c r="O54" s="35">
        <v>24</v>
      </c>
      <c r="P54" s="35">
        <v>23</v>
      </c>
      <c r="Q54" s="35">
        <v>23</v>
      </c>
      <c r="R54" s="96">
        <f t="shared" si="3"/>
        <v>70</v>
      </c>
      <c r="S54" s="35">
        <v>23</v>
      </c>
      <c r="T54" s="35">
        <v>23</v>
      </c>
      <c r="U54" s="96">
        <f t="shared" si="4"/>
        <v>46</v>
      </c>
      <c r="V54" s="60">
        <f t="shared" si="5"/>
        <v>116</v>
      </c>
      <c r="W54" s="59">
        <f t="shared" si="6"/>
        <v>231</v>
      </c>
      <c r="AB54"/>
      <c r="AC54"/>
      <c r="AD54"/>
      <c r="AE54"/>
      <c r="AF54"/>
      <c r="AG54"/>
      <c r="AH54"/>
      <c r="AI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</row>
    <row r="55" spans="1:85" ht="16" x14ac:dyDescent="0.2">
      <c r="A55" s="2">
        <v>170</v>
      </c>
      <c r="B55" s="2" t="s">
        <v>625</v>
      </c>
      <c r="C55" s="2" t="s">
        <v>626</v>
      </c>
      <c r="D55" s="4" t="s">
        <v>103</v>
      </c>
      <c r="E55" s="35" t="s">
        <v>104</v>
      </c>
      <c r="F55" s="35" t="s">
        <v>122</v>
      </c>
      <c r="G55" s="35">
        <v>25</v>
      </c>
      <c r="H55" s="35">
        <v>18</v>
      </c>
      <c r="I55" s="35">
        <v>21</v>
      </c>
      <c r="J55" s="96">
        <f t="shared" si="0"/>
        <v>64</v>
      </c>
      <c r="K55" s="35">
        <v>23</v>
      </c>
      <c r="L55" s="35">
        <v>24</v>
      </c>
      <c r="M55" s="96">
        <f t="shared" si="1"/>
        <v>47</v>
      </c>
      <c r="N55" s="60">
        <f t="shared" si="2"/>
        <v>111</v>
      </c>
      <c r="O55" s="35">
        <v>24</v>
      </c>
      <c r="P55" s="35">
        <v>24</v>
      </c>
      <c r="Q55" s="35">
        <v>24</v>
      </c>
      <c r="R55" s="96">
        <f t="shared" si="3"/>
        <v>72</v>
      </c>
      <c r="S55" s="35">
        <v>22</v>
      </c>
      <c r="T55" s="35">
        <v>24</v>
      </c>
      <c r="U55" s="96">
        <f t="shared" si="4"/>
        <v>46</v>
      </c>
      <c r="V55" s="60">
        <f t="shared" si="5"/>
        <v>118</v>
      </c>
      <c r="W55" s="59">
        <f t="shared" si="6"/>
        <v>229</v>
      </c>
      <c r="AB55"/>
      <c r="AC55"/>
      <c r="AD55"/>
      <c r="AE55"/>
      <c r="AF55"/>
      <c r="AG55"/>
      <c r="AH55"/>
      <c r="AI55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</row>
    <row r="56" spans="1:85" ht="16" x14ac:dyDescent="0.2">
      <c r="A56" s="2">
        <v>267</v>
      </c>
      <c r="B56" s="2" t="s">
        <v>623</v>
      </c>
      <c r="C56" s="2" t="s">
        <v>624</v>
      </c>
      <c r="D56" s="4" t="s">
        <v>107</v>
      </c>
      <c r="E56" s="35" t="s">
        <v>142</v>
      </c>
      <c r="F56" s="35" t="s">
        <v>122</v>
      </c>
      <c r="G56" s="35">
        <v>25</v>
      </c>
      <c r="H56" s="35">
        <v>25</v>
      </c>
      <c r="I56" s="35">
        <v>24</v>
      </c>
      <c r="J56" s="96">
        <f t="shared" si="0"/>
        <v>74</v>
      </c>
      <c r="K56" s="35">
        <v>24</v>
      </c>
      <c r="L56" s="35">
        <v>23</v>
      </c>
      <c r="M56" s="96">
        <f t="shared" si="1"/>
        <v>47</v>
      </c>
      <c r="N56" s="60">
        <f t="shared" si="2"/>
        <v>121</v>
      </c>
      <c r="O56" s="35">
        <v>20</v>
      </c>
      <c r="P56" s="35">
        <v>22</v>
      </c>
      <c r="Q56" s="35">
        <v>21</v>
      </c>
      <c r="R56" s="96">
        <f t="shared" si="3"/>
        <v>63</v>
      </c>
      <c r="S56" s="35">
        <v>23</v>
      </c>
      <c r="T56" s="35">
        <v>22</v>
      </c>
      <c r="U56" s="96">
        <f t="shared" si="4"/>
        <v>45</v>
      </c>
      <c r="V56" s="60">
        <f t="shared" si="5"/>
        <v>108</v>
      </c>
      <c r="W56" s="59">
        <f t="shared" si="6"/>
        <v>229</v>
      </c>
      <c r="AB56"/>
      <c r="AC56"/>
      <c r="AD56"/>
      <c r="AE56"/>
      <c r="AF56"/>
      <c r="AG56"/>
      <c r="AH56"/>
      <c r="AI56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</row>
    <row r="57" spans="1:85" ht="16" x14ac:dyDescent="0.2">
      <c r="A57" s="2">
        <v>144</v>
      </c>
      <c r="B57" s="2" t="s">
        <v>615</v>
      </c>
      <c r="C57" s="2" t="s">
        <v>616</v>
      </c>
      <c r="D57" s="4" t="s">
        <v>107</v>
      </c>
      <c r="E57" s="35" t="s">
        <v>112</v>
      </c>
      <c r="F57" s="35" t="s">
        <v>108</v>
      </c>
      <c r="G57" s="35">
        <v>24</v>
      </c>
      <c r="H57" s="35">
        <v>24</v>
      </c>
      <c r="I57" s="35">
        <v>24</v>
      </c>
      <c r="J57" s="96">
        <f t="shared" si="0"/>
        <v>72</v>
      </c>
      <c r="K57" s="35">
        <v>25</v>
      </c>
      <c r="L57" s="35">
        <v>21</v>
      </c>
      <c r="M57" s="96">
        <f t="shared" si="1"/>
        <v>46</v>
      </c>
      <c r="N57" s="60">
        <f t="shared" si="2"/>
        <v>118</v>
      </c>
      <c r="O57" s="35">
        <v>20</v>
      </c>
      <c r="P57" s="35">
        <v>22</v>
      </c>
      <c r="Q57" s="35">
        <v>22</v>
      </c>
      <c r="R57" s="96">
        <f t="shared" si="3"/>
        <v>64</v>
      </c>
      <c r="S57" s="35">
        <v>22</v>
      </c>
      <c r="T57" s="35">
        <v>24</v>
      </c>
      <c r="U57" s="96">
        <f t="shared" si="4"/>
        <v>46</v>
      </c>
      <c r="V57" s="60">
        <f t="shared" si="5"/>
        <v>110</v>
      </c>
      <c r="W57" s="59">
        <f t="shared" si="6"/>
        <v>228</v>
      </c>
      <c r="AB57"/>
      <c r="AC57"/>
      <c r="AD57"/>
      <c r="AE57"/>
      <c r="AF57"/>
      <c r="AG57"/>
      <c r="AH57"/>
      <c r="AI57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</row>
    <row r="58" spans="1:85" ht="16" x14ac:dyDescent="0.2">
      <c r="A58" s="2">
        <v>115</v>
      </c>
      <c r="B58" s="2" t="s">
        <v>661</v>
      </c>
      <c r="C58" s="2" t="s">
        <v>622</v>
      </c>
      <c r="D58" s="4" t="s">
        <v>107</v>
      </c>
      <c r="E58" s="35" t="s">
        <v>142</v>
      </c>
      <c r="F58" s="35" t="s">
        <v>135</v>
      </c>
      <c r="G58" s="35">
        <v>21</v>
      </c>
      <c r="H58" s="35">
        <v>22</v>
      </c>
      <c r="I58" s="35">
        <v>23</v>
      </c>
      <c r="J58" s="96">
        <f t="shared" si="0"/>
        <v>66</v>
      </c>
      <c r="K58" s="35">
        <v>22</v>
      </c>
      <c r="L58" s="35">
        <v>23</v>
      </c>
      <c r="M58" s="96">
        <f t="shared" si="1"/>
        <v>45</v>
      </c>
      <c r="N58" s="60">
        <f t="shared" si="2"/>
        <v>111</v>
      </c>
      <c r="O58" s="35">
        <v>23</v>
      </c>
      <c r="P58" s="35">
        <v>24</v>
      </c>
      <c r="Q58" s="35">
        <v>23</v>
      </c>
      <c r="R58" s="96">
        <f t="shared" si="3"/>
        <v>70</v>
      </c>
      <c r="S58" s="35">
        <v>24</v>
      </c>
      <c r="T58" s="35">
        <v>22</v>
      </c>
      <c r="U58" s="96">
        <f t="shared" si="4"/>
        <v>46</v>
      </c>
      <c r="V58" s="60">
        <f t="shared" si="5"/>
        <v>116</v>
      </c>
      <c r="W58" s="59">
        <f t="shared" si="6"/>
        <v>227</v>
      </c>
      <c r="AB58"/>
      <c r="AC58"/>
      <c r="AD58"/>
      <c r="AE58"/>
      <c r="AF58"/>
      <c r="AG58"/>
      <c r="AH58"/>
      <c r="AI58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</row>
    <row r="59" spans="1:85" ht="16" x14ac:dyDescent="0.2">
      <c r="A59" s="56">
        <v>310</v>
      </c>
      <c r="B59" s="3" t="s">
        <v>681</v>
      </c>
      <c r="C59" s="3" t="s">
        <v>682</v>
      </c>
      <c r="D59" s="5" t="s">
        <v>125</v>
      </c>
      <c r="E59" s="35" t="s">
        <v>125</v>
      </c>
      <c r="F59" s="35" t="s">
        <v>125</v>
      </c>
      <c r="G59" s="35">
        <v>23</v>
      </c>
      <c r="H59" s="35">
        <v>21</v>
      </c>
      <c r="I59" s="35">
        <v>21</v>
      </c>
      <c r="J59" s="96">
        <f t="shared" si="0"/>
        <v>65</v>
      </c>
      <c r="K59" s="35">
        <v>24</v>
      </c>
      <c r="L59" s="35">
        <v>22</v>
      </c>
      <c r="M59" s="96">
        <f t="shared" si="1"/>
        <v>46</v>
      </c>
      <c r="N59" s="60">
        <f t="shared" si="2"/>
        <v>111</v>
      </c>
      <c r="O59" s="35">
        <v>22</v>
      </c>
      <c r="P59" s="35">
        <v>24</v>
      </c>
      <c r="Q59" s="35">
        <v>24</v>
      </c>
      <c r="R59" s="96">
        <f t="shared" si="3"/>
        <v>70</v>
      </c>
      <c r="S59" s="35">
        <v>21</v>
      </c>
      <c r="T59" s="35">
        <v>24</v>
      </c>
      <c r="U59" s="96">
        <f t="shared" si="4"/>
        <v>45</v>
      </c>
      <c r="V59" s="60">
        <f t="shared" si="5"/>
        <v>115</v>
      </c>
      <c r="W59" s="59">
        <f t="shared" si="6"/>
        <v>226</v>
      </c>
      <c r="AB59"/>
      <c r="AC59"/>
      <c r="AD59"/>
      <c r="AE59"/>
      <c r="AF59"/>
      <c r="AG59"/>
      <c r="AH59"/>
      <c r="AI59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</row>
    <row r="60" spans="1:85" ht="16" x14ac:dyDescent="0.2">
      <c r="A60" s="2">
        <v>153</v>
      </c>
      <c r="B60" s="2" t="s">
        <v>669</v>
      </c>
      <c r="C60" s="2" t="s">
        <v>670</v>
      </c>
      <c r="D60" s="4" t="s">
        <v>164</v>
      </c>
      <c r="E60" s="35" t="s">
        <v>104</v>
      </c>
      <c r="F60" s="35" t="s">
        <v>104</v>
      </c>
      <c r="G60" s="35">
        <v>23</v>
      </c>
      <c r="H60" s="35">
        <v>23</v>
      </c>
      <c r="I60" s="35">
        <v>20</v>
      </c>
      <c r="J60" s="96">
        <f t="shared" si="0"/>
        <v>66</v>
      </c>
      <c r="K60" s="35">
        <v>23</v>
      </c>
      <c r="L60" s="35">
        <v>22</v>
      </c>
      <c r="M60" s="96">
        <f t="shared" si="1"/>
        <v>45</v>
      </c>
      <c r="N60" s="60">
        <f t="shared" si="2"/>
        <v>111</v>
      </c>
      <c r="O60" s="35">
        <v>22</v>
      </c>
      <c r="P60" s="35">
        <v>24</v>
      </c>
      <c r="Q60" s="35">
        <v>22</v>
      </c>
      <c r="R60" s="96">
        <f t="shared" si="3"/>
        <v>68</v>
      </c>
      <c r="S60" s="35">
        <v>23</v>
      </c>
      <c r="T60" s="35">
        <v>23</v>
      </c>
      <c r="U60" s="96">
        <f t="shared" si="4"/>
        <v>46</v>
      </c>
      <c r="V60" s="60">
        <f t="shared" si="5"/>
        <v>114</v>
      </c>
      <c r="W60" s="59">
        <f t="shared" si="6"/>
        <v>225</v>
      </c>
      <c r="AB60"/>
      <c r="AC60"/>
      <c r="AD60"/>
      <c r="AE60"/>
      <c r="AF60"/>
      <c r="AG60"/>
      <c r="AH60"/>
      <c r="AI60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</row>
    <row r="61" spans="1:85" ht="16" x14ac:dyDescent="0.2">
      <c r="A61" s="2">
        <v>107</v>
      </c>
      <c r="B61" s="2" t="s">
        <v>642</v>
      </c>
      <c r="C61" s="2" t="s">
        <v>190</v>
      </c>
      <c r="D61" s="4" t="s">
        <v>118</v>
      </c>
      <c r="E61" s="35" t="s">
        <v>104</v>
      </c>
      <c r="F61" s="35" t="s">
        <v>196</v>
      </c>
      <c r="G61" s="35">
        <v>22</v>
      </c>
      <c r="H61" s="35">
        <v>20</v>
      </c>
      <c r="I61" s="35">
        <v>25</v>
      </c>
      <c r="J61" s="96">
        <f t="shared" si="0"/>
        <v>67</v>
      </c>
      <c r="K61" s="35">
        <v>21</v>
      </c>
      <c r="L61" s="35">
        <v>23</v>
      </c>
      <c r="M61" s="96">
        <f t="shared" si="1"/>
        <v>44</v>
      </c>
      <c r="N61" s="60">
        <f t="shared" si="2"/>
        <v>111</v>
      </c>
      <c r="O61" s="35">
        <v>21</v>
      </c>
      <c r="P61" s="35">
        <v>23</v>
      </c>
      <c r="Q61" s="35">
        <v>24</v>
      </c>
      <c r="R61" s="96">
        <f t="shared" si="3"/>
        <v>68</v>
      </c>
      <c r="S61" s="35">
        <v>23</v>
      </c>
      <c r="T61" s="35">
        <v>21</v>
      </c>
      <c r="U61" s="96">
        <f t="shared" si="4"/>
        <v>44</v>
      </c>
      <c r="V61" s="60">
        <f t="shared" si="5"/>
        <v>112</v>
      </c>
      <c r="W61" s="59">
        <f t="shared" si="6"/>
        <v>223</v>
      </c>
      <c r="AB61"/>
      <c r="AC61"/>
      <c r="AD61"/>
      <c r="AE61"/>
      <c r="AF61"/>
      <c r="AG61"/>
      <c r="AH61"/>
      <c r="AI61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</row>
    <row r="62" spans="1:85" ht="16" x14ac:dyDescent="0.2">
      <c r="A62" s="2">
        <v>262</v>
      </c>
      <c r="B62" s="2" t="s">
        <v>629</v>
      </c>
      <c r="C62" s="2" t="s">
        <v>597</v>
      </c>
      <c r="D62" s="4" t="s">
        <v>115</v>
      </c>
      <c r="E62" s="35" t="s">
        <v>112</v>
      </c>
      <c r="F62" s="35" t="s">
        <v>135</v>
      </c>
      <c r="G62" s="35">
        <v>21</v>
      </c>
      <c r="H62" s="35">
        <v>23</v>
      </c>
      <c r="I62" s="35">
        <v>23</v>
      </c>
      <c r="J62" s="96">
        <f t="shared" si="0"/>
        <v>67</v>
      </c>
      <c r="K62" s="35">
        <v>22</v>
      </c>
      <c r="L62" s="35">
        <v>24</v>
      </c>
      <c r="M62" s="96">
        <f t="shared" si="1"/>
        <v>46</v>
      </c>
      <c r="N62" s="60">
        <f t="shared" si="2"/>
        <v>113</v>
      </c>
      <c r="O62" s="35">
        <v>25</v>
      </c>
      <c r="P62" s="35">
        <v>21</v>
      </c>
      <c r="Q62" s="35">
        <v>22</v>
      </c>
      <c r="R62" s="96">
        <f t="shared" si="3"/>
        <v>68</v>
      </c>
      <c r="S62" s="35">
        <v>20</v>
      </c>
      <c r="T62" s="35">
        <v>21</v>
      </c>
      <c r="U62" s="96">
        <f t="shared" si="4"/>
        <v>41</v>
      </c>
      <c r="V62" s="60">
        <f t="shared" si="5"/>
        <v>109</v>
      </c>
      <c r="W62" s="59">
        <f t="shared" si="6"/>
        <v>222</v>
      </c>
      <c r="AB62"/>
      <c r="AC62"/>
      <c r="AD62"/>
      <c r="AE62"/>
      <c r="AF62"/>
      <c r="AG62"/>
      <c r="AH62"/>
      <c r="AI62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</row>
    <row r="63" spans="1:85" ht="16" x14ac:dyDescent="0.2">
      <c r="A63" s="2">
        <v>191</v>
      </c>
      <c r="B63" s="2" t="s">
        <v>634</v>
      </c>
      <c r="C63" s="2" t="s">
        <v>635</v>
      </c>
      <c r="D63" s="4" t="s">
        <v>322</v>
      </c>
      <c r="E63" s="35" t="s">
        <v>178</v>
      </c>
      <c r="F63" s="35" t="s">
        <v>122</v>
      </c>
      <c r="G63" s="35">
        <v>20</v>
      </c>
      <c r="H63" s="35">
        <v>20</v>
      </c>
      <c r="I63" s="35">
        <v>22</v>
      </c>
      <c r="J63" s="96">
        <f t="shared" ref="J63:J94" si="7">SUM(G63:I63)</f>
        <v>62</v>
      </c>
      <c r="K63" s="35">
        <v>24</v>
      </c>
      <c r="L63" s="35">
        <v>19</v>
      </c>
      <c r="M63" s="96">
        <f t="shared" ref="M63:M94" si="8">SUM(K63:L63)</f>
        <v>43</v>
      </c>
      <c r="N63" s="60">
        <f t="shared" ref="N63:N94" si="9">SUM(J63,M63)</f>
        <v>105</v>
      </c>
      <c r="O63" s="35">
        <v>23</v>
      </c>
      <c r="P63" s="35">
        <v>24</v>
      </c>
      <c r="Q63" s="35">
        <v>23</v>
      </c>
      <c r="R63" s="96">
        <f t="shared" ref="R63:R94" si="10">SUM(O63:Q63)</f>
        <v>70</v>
      </c>
      <c r="S63" s="35">
        <v>21</v>
      </c>
      <c r="T63" s="35">
        <v>24</v>
      </c>
      <c r="U63" s="96">
        <f t="shared" ref="U63:U94" si="11">SUM(S63:T63)</f>
        <v>45</v>
      </c>
      <c r="V63" s="60">
        <f t="shared" ref="V63:V94" si="12">SUM(R63,U63)</f>
        <v>115</v>
      </c>
      <c r="W63" s="59">
        <f t="shared" ref="W63:W94" si="13">SUM(N63,V63)</f>
        <v>220</v>
      </c>
      <c r="AB63"/>
      <c r="AC63"/>
      <c r="AD63"/>
      <c r="AE63"/>
      <c r="AF63"/>
      <c r="AG63"/>
      <c r="AH63"/>
      <c r="AI63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</row>
    <row r="64" spans="1:85" ht="16" x14ac:dyDescent="0.2">
      <c r="A64" s="2">
        <v>149</v>
      </c>
      <c r="B64" s="2" t="s">
        <v>671</v>
      </c>
      <c r="C64" s="2" t="s">
        <v>200</v>
      </c>
      <c r="D64" s="4" t="s">
        <v>672</v>
      </c>
      <c r="E64" s="35" t="s">
        <v>112</v>
      </c>
      <c r="F64" s="35" t="s">
        <v>196</v>
      </c>
      <c r="G64" s="35">
        <v>23</v>
      </c>
      <c r="H64" s="35">
        <v>23</v>
      </c>
      <c r="I64" s="35">
        <v>20</v>
      </c>
      <c r="J64" s="96">
        <f t="shared" si="7"/>
        <v>66</v>
      </c>
      <c r="K64" s="35">
        <v>24</v>
      </c>
      <c r="L64" s="35">
        <v>24</v>
      </c>
      <c r="M64" s="96">
        <f t="shared" si="8"/>
        <v>48</v>
      </c>
      <c r="N64" s="60">
        <f t="shared" si="9"/>
        <v>114</v>
      </c>
      <c r="O64" s="35">
        <v>21</v>
      </c>
      <c r="P64" s="35">
        <v>21</v>
      </c>
      <c r="Q64" s="35">
        <v>20</v>
      </c>
      <c r="R64" s="96">
        <f t="shared" si="10"/>
        <v>62</v>
      </c>
      <c r="S64" s="35">
        <v>22</v>
      </c>
      <c r="T64" s="35">
        <v>22</v>
      </c>
      <c r="U64" s="96">
        <f t="shared" si="11"/>
        <v>44</v>
      </c>
      <c r="V64" s="60">
        <f t="shared" si="12"/>
        <v>106</v>
      </c>
      <c r="W64" s="59">
        <f t="shared" si="13"/>
        <v>220</v>
      </c>
      <c r="AB64"/>
      <c r="AC64"/>
      <c r="AD64"/>
      <c r="AE64"/>
      <c r="AF64"/>
      <c r="AG64"/>
      <c r="AH64"/>
      <c r="AI6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</row>
    <row r="65" spans="1:85" ht="16" x14ac:dyDescent="0.2">
      <c r="A65" s="2">
        <v>311</v>
      </c>
      <c r="B65" s="2" t="s">
        <v>677</v>
      </c>
      <c r="C65" s="2" t="s">
        <v>678</v>
      </c>
      <c r="D65" s="4" t="s">
        <v>125</v>
      </c>
      <c r="E65" s="35" t="s">
        <v>125</v>
      </c>
      <c r="F65" s="35" t="s">
        <v>125</v>
      </c>
      <c r="G65" s="35">
        <v>23</v>
      </c>
      <c r="H65" s="35">
        <v>24</v>
      </c>
      <c r="I65" s="35">
        <v>24</v>
      </c>
      <c r="J65" s="96">
        <f t="shared" si="7"/>
        <v>71</v>
      </c>
      <c r="K65" s="35">
        <v>21</v>
      </c>
      <c r="L65" s="35">
        <v>21</v>
      </c>
      <c r="M65" s="96">
        <f t="shared" si="8"/>
        <v>42</v>
      </c>
      <c r="N65" s="60">
        <f t="shared" si="9"/>
        <v>113</v>
      </c>
      <c r="O65" s="35">
        <v>22</v>
      </c>
      <c r="P65" s="35">
        <v>22</v>
      </c>
      <c r="Q65" s="35">
        <v>20</v>
      </c>
      <c r="R65" s="96">
        <f t="shared" si="10"/>
        <v>64</v>
      </c>
      <c r="S65" s="35">
        <v>23</v>
      </c>
      <c r="T65" s="35">
        <v>20</v>
      </c>
      <c r="U65" s="96">
        <f t="shared" si="11"/>
        <v>43</v>
      </c>
      <c r="V65" s="60">
        <f t="shared" si="12"/>
        <v>107</v>
      </c>
      <c r="W65" s="59">
        <f t="shared" si="13"/>
        <v>220</v>
      </c>
      <c r="AB65"/>
      <c r="AC65"/>
      <c r="AD65"/>
      <c r="AE65"/>
      <c r="AF65"/>
      <c r="AG65"/>
      <c r="AH65"/>
      <c r="AI65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</row>
    <row r="66" spans="1:85" ht="16" x14ac:dyDescent="0.2">
      <c r="A66" s="2">
        <v>338</v>
      </c>
      <c r="B66" s="2" t="s">
        <v>654</v>
      </c>
      <c r="C66" s="2" t="s">
        <v>655</v>
      </c>
      <c r="D66" s="4"/>
      <c r="E66" s="35" t="s">
        <v>142</v>
      </c>
      <c r="F66" s="35" t="s">
        <v>313</v>
      </c>
      <c r="G66" s="35">
        <v>22</v>
      </c>
      <c r="H66" s="35">
        <v>18</v>
      </c>
      <c r="I66" s="35">
        <v>24</v>
      </c>
      <c r="J66" s="96">
        <f t="shared" si="7"/>
        <v>64</v>
      </c>
      <c r="K66" s="35">
        <v>23</v>
      </c>
      <c r="L66" s="35">
        <v>19</v>
      </c>
      <c r="M66" s="96">
        <f t="shared" si="8"/>
        <v>42</v>
      </c>
      <c r="N66" s="60">
        <f t="shared" si="9"/>
        <v>106</v>
      </c>
      <c r="O66" s="35">
        <v>19</v>
      </c>
      <c r="P66" s="35">
        <v>23</v>
      </c>
      <c r="Q66" s="35">
        <v>24</v>
      </c>
      <c r="R66" s="96">
        <f t="shared" si="10"/>
        <v>66</v>
      </c>
      <c r="S66" s="35">
        <v>21</v>
      </c>
      <c r="T66" s="35">
        <v>22</v>
      </c>
      <c r="U66" s="96">
        <f t="shared" si="11"/>
        <v>43</v>
      </c>
      <c r="V66" s="60">
        <f t="shared" si="12"/>
        <v>109</v>
      </c>
      <c r="W66" s="59">
        <f t="shared" si="13"/>
        <v>215</v>
      </c>
      <c r="AB66"/>
      <c r="AC66"/>
      <c r="AD66"/>
      <c r="AE66"/>
      <c r="AF66"/>
      <c r="AG66"/>
      <c r="AH66"/>
      <c r="AI66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</row>
    <row r="67" spans="1:85" ht="16" x14ac:dyDescent="0.2">
      <c r="A67" s="2">
        <v>339</v>
      </c>
      <c r="B67" s="2" t="s">
        <v>632</v>
      </c>
      <c r="C67" s="2" t="s">
        <v>633</v>
      </c>
      <c r="D67" s="4"/>
      <c r="E67" s="35" t="s">
        <v>212</v>
      </c>
      <c r="F67" s="35" t="s">
        <v>104</v>
      </c>
      <c r="G67" s="35">
        <v>19</v>
      </c>
      <c r="H67" s="35">
        <v>20</v>
      </c>
      <c r="I67" s="35">
        <v>25</v>
      </c>
      <c r="J67" s="96">
        <f t="shared" si="7"/>
        <v>64</v>
      </c>
      <c r="K67" s="35">
        <v>22</v>
      </c>
      <c r="L67" s="35">
        <v>24</v>
      </c>
      <c r="M67" s="96">
        <f t="shared" si="8"/>
        <v>46</v>
      </c>
      <c r="N67" s="60">
        <f t="shared" si="9"/>
        <v>110</v>
      </c>
      <c r="O67" s="35">
        <v>18</v>
      </c>
      <c r="P67" s="35">
        <v>21</v>
      </c>
      <c r="Q67" s="35">
        <v>22</v>
      </c>
      <c r="R67" s="96">
        <f t="shared" si="10"/>
        <v>61</v>
      </c>
      <c r="S67" s="35">
        <v>21</v>
      </c>
      <c r="T67" s="35">
        <v>22</v>
      </c>
      <c r="U67" s="96">
        <f t="shared" si="11"/>
        <v>43</v>
      </c>
      <c r="V67" s="60">
        <f t="shared" si="12"/>
        <v>104</v>
      </c>
      <c r="W67" s="59">
        <f t="shared" si="13"/>
        <v>214</v>
      </c>
      <c r="AB67"/>
      <c r="AC67"/>
      <c r="AD67"/>
      <c r="AE67"/>
      <c r="AF67"/>
      <c r="AG67"/>
      <c r="AH67"/>
      <c r="AI67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</row>
    <row r="68" spans="1:85" ht="16" x14ac:dyDescent="0.2">
      <c r="A68" s="2">
        <v>323</v>
      </c>
      <c r="B68" s="2" t="s">
        <v>621</v>
      </c>
      <c r="C68" s="2" t="s">
        <v>622</v>
      </c>
      <c r="D68" s="4"/>
      <c r="E68" s="35" t="s">
        <v>112</v>
      </c>
      <c r="F68" s="35" t="s">
        <v>122</v>
      </c>
      <c r="G68" s="35">
        <v>23</v>
      </c>
      <c r="H68" s="35">
        <v>23</v>
      </c>
      <c r="I68" s="35">
        <v>23</v>
      </c>
      <c r="J68" s="96">
        <f t="shared" si="7"/>
        <v>69</v>
      </c>
      <c r="K68" s="35">
        <v>17</v>
      </c>
      <c r="L68" s="35">
        <v>17</v>
      </c>
      <c r="M68" s="96">
        <f t="shared" si="8"/>
        <v>34</v>
      </c>
      <c r="N68" s="60">
        <f t="shared" si="9"/>
        <v>103</v>
      </c>
      <c r="O68" s="35">
        <v>19</v>
      </c>
      <c r="P68" s="35">
        <v>22</v>
      </c>
      <c r="Q68" s="35">
        <v>22</v>
      </c>
      <c r="R68" s="96">
        <f t="shared" si="10"/>
        <v>63</v>
      </c>
      <c r="S68" s="35">
        <v>21</v>
      </c>
      <c r="T68" s="35">
        <v>24</v>
      </c>
      <c r="U68" s="96">
        <f t="shared" si="11"/>
        <v>45</v>
      </c>
      <c r="V68" s="60">
        <f t="shared" si="12"/>
        <v>108</v>
      </c>
      <c r="W68" s="59">
        <f t="shared" si="13"/>
        <v>211</v>
      </c>
      <c r="AB68"/>
      <c r="AC68"/>
      <c r="AD68"/>
      <c r="AE68"/>
      <c r="AF68"/>
      <c r="AG68"/>
      <c r="AH68"/>
      <c r="AI68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</row>
    <row r="69" spans="1:85" ht="16" x14ac:dyDescent="0.2">
      <c r="A69" s="2">
        <v>239</v>
      </c>
      <c r="B69" s="2" t="s">
        <v>667</v>
      </c>
      <c r="C69" s="2" t="s">
        <v>668</v>
      </c>
      <c r="D69" s="4" t="s">
        <v>107</v>
      </c>
      <c r="E69" s="35" t="s">
        <v>142</v>
      </c>
      <c r="F69" s="35" t="s">
        <v>182</v>
      </c>
      <c r="G69" s="35">
        <v>21</v>
      </c>
      <c r="H69" s="35">
        <v>22</v>
      </c>
      <c r="I69" s="35">
        <v>21</v>
      </c>
      <c r="J69" s="96">
        <f t="shared" si="7"/>
        <v>64</v>
      </c>
      <c r="K69" s="35">
        <v>21</v>
      </c>
      <c r="L69" s="35">
        <v>22</v>
      </c>
      <c r="M69" s="96">
        <f t="shared" si="8"/>
        <v>43</v>
      </c>
      <c r="N69" s="60">
        <f t="shared" si="9"/>
        <v>107</v>
      </c>
      <c r="O69" s="35">
        <v>19</v>
      </c>
      <c r="P69" s="35">
        <v>20</v>
      </c>
      <c r="Q69" s="35">
        <v>23</v>
      </c>
      <c r="R69" s="96">
        <f t="shared" si="10"/>
        <v>62</v>
      </c>
      <c r="S69" s="35">
        <v>20</v>
      </c>
      <c r="T69" s="35">
        <v>21</v>
      </c>
      <c r="U69" s="96">
        <f t="shared" si="11"/>
        <v>41</v>
      </c>
      <c r="V69" s="60">
        <f t="shared" si="12"/>
        <v>103</v>
      </c>
      <c r="W69" s="59">
        <f t="shared" si="13"/>
        <v>210</v>
      </c>
      <c r="AB69"/>
      <c r="AC69"/>
      <c r="AD69"/>
      <c r="AE69"/>
      <c r="AF69"/>
      <c r="AG69"/>
      <c r="AH69"/>
      <c r="AI69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</row>
    <row r="70" spans="1:85" ht="16" x14ac:dyDescent="0.2">
      <c r="A70" s="2">
        <v>253</v>
      </c>
      <c r="B70" s="2" t="s">
        <v>663</v>
      </c>
      <c r="C70" s="2" t="s">
        <v>676</v>
      </c>
      <c r="D70" s="4" t="s">
        <v>665</v>
      </c>
      <c r="E70" s="35" t="s">
        <v>142</v>
      </c>
      <c r="F70" s="35" t="s">
        <v>104</v>
      </c>
      <c r="G70" s="35">
        <v>19</v>
      </c>
      <c r="H70" s="35">
        <v>19</v>
      </c>
      <c r="I70" s="35">
        <v>23</v>
      </c>
      <c r="J70" s="96">
        <f t="shared" si="7"/>
        <v>61</v>
      </c>
      <c r="K70" s="35">
        <v>21</v>
      </c>
      <c r="L70" s="35">
        <v>23</v>
      </c>
      <c r="M70" s="96">
        <f t="shared" si="8"/>
        <v>44</v>
      </c>
      <c r="N70" s="60">
        <f t="shared" si="9"/>
        <v>105</v>
      </c>
      <c r="O70" s="35">
        <v>17</v>
      </c>
      <c r="P70" s="35">
        <v>20</v>
      </c>
      <c r="Q70" s="35">
        <v>23</v>
      </c>
      <c r="R70" s="96">
        <f t="shared" si="10"/>
        <v>60</v>
      </c>
      <c r="S70" s="35">
        <v>21</v>
      </c>
      <c r="T70" s="35">
        <v>23</v>
      </c>
      <c r="U70" s="96">
        <f t="shared" si="11"/>
        <v>44</v>
      </c>
      <c r="V70" s="60">
        <f t="shared" si="12"/>
        <v>104</v>
      </c>
      <c r="W70" s="59">
        <f t="shared" si="13"/>
        <v>209</v>
      </c>
      <c r="AB70"/>
      <c r="AC70"/>
      <c r="AD70"/>
      <c r="AE70"/>
      <c r="AF70"/>
      <c r="AG70"/>
      <c r="AH70"/>
      <c r="AI70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</row>
    <row r="71" spans="1:85" ht="16" x14ac:dyDescent="0.2">
      <c r="A71" s="2">
        <v>252</v>
      </c>
      <c r="B71" s="2" t="s">
        <v>663</v>
      </c>
      <c r="C71" s="2" t="s">
        <v>664</v>
      </c>
      <c r="D71" s="4" t="s">
        <v>665</v>
      </c>
      <c r="E71" s="35" t="s">
        <v>142</v>
      </c>
      <c r="F71" s="35" t="s">
        <v>182</v>
      </c>
      <c r="G71" s="35">
        <v>22</v>
      </c>
      <c r="H71" s="35">
        <v>22</v>
      </c>
      <c r="I71" s="35">
        <v>19</v>
      </c>
      <c r="J71" s="96">
        <f t="shared" si="7"/>
        <v>63</v>
      </c>
      <c r="K71" s="35">
        <v>20</v>
      </c>
      <c r="L71" s="35">
        <v>19</v>
      </c>
      <c r="M71" s="96">
        <f t="shared" si="8"/>
        <v>39</v>
      </c>
      <c r="N71" s="60">
        <f t="shared" si="9"/>
        <v>102</v>
      </c>
      <c r="O71" s="35">
        <v>20</v>
      </c>
      <c r="P71" s="35">
        <v>21</v>
      </c>
      <c r="Q71" s="35">
        <v>20</v>
      </c>
      <c r="R71" s="96">
        <f t="shared" si="10"/>
        <v>61</v>
      </c>
      <c r="S71" s="35">
        <v>22</v>
      </c>
      <c r="T71" s="35">
        <v>22</v>
      </c>
      <c r="U71" s="96">
        <f t="shared" si="11"/>
        <v>44</v>
      </c>
      <c r="V71" s="60">
        <f t="shared" si="12"/>
        <v>105</v>
      </c>
      <c r="W71" s="59">
        <f t="shared" si="13"/>
        <v>207</v>
      </c>
      <c r="AB71"/>
      <c r="AC71"/>
      <c r="AD71"/>
      <c r="AE71"/>
      <c r="AF71"/>
      <c r="AG71"/>
      <c r="AH71"/>
      <c r="AI71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</row>
    <row r="72" spans="1:85" ht="16" x14ac:dyDescent="0.2">
      <c r="A72" s="2">
        <v>130</v>
      </c>
      <c r="B72" s="2" t="s">
        <v>635</v>
      </c>
      <c r="C72" s="2" t="s">
        <v>643</v>
      </c>
      <c r="D72" s="4" t="s">
        <v>584</v>
      </c>
      <c r="E72" s="35" t="s">
        <v>142</v>
      </c>
      <c r="F72" s="35" t="s">
        <v>122</v>
      </c>
      <c r="G72" s="35">
        <v>16</v>
      </c>
      <c r="H72" s="35">
        <v>20</v>
      </c>
      <c r="I72" s="35">
        <v>16</v>
      </c>
      <c r="J72" s="96">
        <f t="shared" si="7"/>
        <v>52</v>
      </c>
      <c r="K72" s="35">
        <v>23</v>
      </c>
      <c r="L72" s="35">
        <v>21</v>
      </c>
      <c r="M72" s="96">
        <f t="shared" si="8"/>
        <v>44</v>
      </c>
      <c r="N72" s="60">
        <f t="shared" si="9"/>
        <v>96</v>
      </c>
      <c r="O72" s="35">
        <v>21</v>
      </c>
      <c r="P72" s="35">
        <v>22</v>
      </c>
      <c r="Q72" s="35">
        <v>24</v>
      </c>
      <c r="R72" s="96">
        <f t="shared" si="10"/>
        <v>67</v>
      </c>
      <c r="S72" s="35">
        <v>24</v>
      </c>
      <c r="T72" s="35">
        <v>20</v>
      </c>
      <c r="U72" s="96">
        <f t="shared" si="11"/>
        <v>44</v>
      </c>
      <c r="V72" s="60">
        <f t="shared" si="12"/>
        <v>111</v>
      </c>
      <c r="W72" s="59">
        <f t="shared" si="13"/>
        <v>207</v>
      </c>
      <c r="AB72"/>
      <c r="AC72"/>
      <c r="AD72"/>
      <c r="AE72"/>
      <c r="AF72"/>
      <c r="AG72"/>
      <c r="AH72"/>
      <c r="AI72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</row>
    <row r="73" spans="1:85" ht="16" x14ac:dyDescent="0.2">
      <c r="A73" s="2">
        <v>274</v>
      </c>
      <c r="B73" s="2" t="s">
        <v>586</v>
      </c>
      <c r="C73" s="2" t="s">
        <v>666</v>
      </c>
      <c r="D73" s="4" t="s">
        <v>118</v>
      </c>
      <c r="E73" s="35" t="s">
        <v>142</v>
      </c>
      <c r="F73" s="35" t="s">
        <v>135</v>
      </c>
      <c r="G73" s="35">
        <v>18</v>
      </c>
      <c r="H73" s="35">
        <v>22</v>
      </c>
      <c r="I73" s="35">
        <v>23</v>
      </c>
      <c r="J73" s="96">
        <f t="shared" si="7"/>
        <v>63</v>
      </c>
      <c r="K73" s="35">
        <v>20</v>
      </c>
      <c r="L73" s="35">
        <v>23</v>
      </c>
      <c r="M73" s="96">
        <f t="shared" si="8"/>
        <v>43</v>
      </c>
      <c r="N73" s="60">
        <f t="shared" si="9"/>
        <v>106</v>
      </c>
      <c r="O73" s="35">
        <v>18</v>
      </c>
      <c r="P73" s="35">
        <v>23</v>
      </c>
      <c r="Q73" s="35">
        <v>21</v>
      </c>
      <c r="R73" s="96">
        <f t="shared" si="10"/>
        <v>62</v>
      </c>
      <c r="S73" s="35">
        <v>17</v>
      </c>
      <c r="T73" s="35">
        <v>19</v>
      </c>
      <c r="U73" s="96">
        <f t="shared" si="11"/>
        <v>36</v>
      </c>
      <c r="V73" s="60">
        <f t="shared" si="12"/>
        <v>98</v>
      </c>
      <c r="W73" s="59">
        <f t="shared" si="13"/>
        <v>204</v>
      </c>
      <c r="AB73"/>
      <c r="AC73"/>
      <c r="AD73"/>
      <c r="AE73"/>
      <c r="AF73"/>
      <c r="AG73"/>
      <c r="AH73"/>
      <c r="AI73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</row>
    <row r="74" spans="1:85" ht="16" x14ac:dyDescent="0.2">
      <c r="A74" s="2">
        <v>103</v>
      </c>
      <c r="B74" s="2" t="s">
        <v>630</v>
      </c>
      <c r="C74" s="2" t="s">
        <v>604</v>
      </c>
      <c r="D74" s="4" t="s">
        <v>631</v>
      </c>
      <c r="E74" s="35"/>
      <c r="F74" s="35" t="s">
        <v>196</v>
      </c>
      <c r="G74" s="35">
        <v>21</v>
      </c>
      <c r="H74" s="35">
        <v>19</v>
      </c>
      <c r="I74" s="35">
        <v>18</v>
      </c>
      <c r="J74" s="96">
        <f t="shared" si="7"/>
        <v>58</v>
      </c>
      <c r="K74" s="35">
        <v>19</v>
      </c>
      <c r="L74" s="35">
        <v>18</v>
      </c>
      <c r="M74" s="96">
        <f t="shared" si="8"/>
        <v>37</v>
      </c>
      <c r="N74" s="60">
        <f t="shared" si="9"/>
        <v>95</v>
      </c>
      <c r="O74" s="35">
        <v>22</v>
      </c>
      <c r="P74" s="35">
        <v>23</v>
      </c>
      <c r="Q74" s="35">
        <v>22</v>
      </c>
      <c r="R74" s="96">
        <f t="shared" si="10"/>
        <v>67</v>
      </c>
      <c r="S74" s="35">
        <v>21</v>
      </c>
      <c r="T74" s="35">
        <v>20</v>
      </c>
      <c r="U74" s="96">
        <f t="shared" si="11"/>
        <v>41</v>
      </c>
      <c r="V74" s="60">
        <f t="shared" si="12"/>
        <v>108</v>
      </c>
      <c r="W74" s="59">
        <f t="shared" si="13"/>
        <v>203</v>
      </c>
      <c r="AB74"/>
      <c r="AC74"/>
      <c r="AD74"/>
      <c r="AE74"/>
      <c r="AF74"/>
      <c r="AG74"/>
      <c r="AH74"/>
      <c r="AI7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</row>
    <row r="75" spans="1:85" ht="16" x14ac:dyDescent="0.2">
      <c r="A75" s="2">
        <v>104</v>
      </c>
      <c r="B75" s="2" t="s">
        <v>650</v>
      </c>
      <c r="C75" s="2" t="s">
        <v>651</v>
      </c>
      <c r="D75" s="4" t="s">
        <v>270</v>
      </c>
      <c r="E75" s="35" t="s">
        <v>195</v>
      </c>
      <c r="F75" s="35" t="s">
        <v>108</v>
      </c>
      <c r="G75" s="35">
        <v>22</v>
      </c>
      <c r="H75" s="35">
        <v>20</v>
      </c>
      <c r="I75" s="35">
        <v>19</v>
      </c>
      <c r="J75" s="96">
        <f t="shared" si="7"/>
        <v>61</v>
      </c>
      <c r="K75" s="35">
        <v>18</v>
      </c>
      <c r="L75" s="35">
        <v>18</v>
      </c>
      <c r="M75" s="96">
        <f t="shared" si="8"/>
        <v>36</v>
      </c>
      <c r="N75" s="60">
        <f t="shared" si="9"/>
        <v>97</v>
      </c>
      <c r="O75" s="35">
        <v>21</v>
      </c>
      <c r="P75" s="35">
        <v>18</v>
      </c>
      <c r="Q75" s="35">
        <v>22</v>
      </c>
      <c r="R75" s="96">
        <f t="shared" si="10"/>
        <v>61</v>
      </c>
      <c r="S75" s="35">
        <v>20</v>
      </c>
      <c r="T75" s="35">
        <v>19</v>
      </c>
      <c r="U75" s="96">
        <f t="shared" si="11"/>
        <v>39</v>
      </c>
      <c r="V75" s="60">
        <f t="shared" si="12"/>
        <v>100</v>
      </c>
      <c r="W75" s="59">
        <f t="shared" si="13"/>
        <v>197</v>
      </c>
      <c r="AB75"/>
      <c r="AC75"/>
      <c r="AD75"/>
      <c r="AE75"/>
      <c r="AF75"/>
      <c r="AG75"/>
      <c r="AH75"/>
      <c r="AI75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</row>
    <row r="76" spans="1:85" ht="16" x14ac:dyDescent="0.2">
      <c r="A76" s="2">
        <v>259</v>
      </c>
      <c r="B76" s="2" t="s">
        <v>659</v>
      </c>
      <c r="C76" s="2" t="s">
        <v>660</v>
      </c>
      <c r="D76" s="4" t="s">
        <v>118</v>
      </c>
      <c r="E76" s="35"/>
      <c r="F76" s="35" t="s">
        <v>122</v>
      </c>
      <c r="G76" s="35">
        <v>22</v>
      </c>
      <c r="H76" s="35">
        <v>20</v>
      </c>
      <c r="I76" s="35">
        <v>19</v>
      </c>
      <c r="J76" s="96">
        <f t="shared" si="7"/>
        <v>61</v>
      </c>
      <c r="K76" s="35">
        <v>23</v>
      </c>
      <c r="L76" s="35">
        <v>17</v>
      </c>
      <c r="M76" s="96">
        <f t="shared" si="8"/>
        <v>40</v>
      </c>
      <c r="N76" s="60">
        <f t="shared" si="9"/>
        <v>101</v>
      </c>
      <c r="O76" s="35">
        <v>21</v>
      </c>
      <c r="P76" s="35">
        <v>20</v>
      </c>
      <c r="Q76" s="35">
        <v>16</v>
      </c>
      <c r="R76" s="96">
        <f t="shared" si="10"/>
        <v>57</v>
      </c>
      <c r="S76" s="35">
        <v>21</v>
      </c>
      <c r="T76" s="35">
        <v>18</v>
      </c>
      <c r="U76" s="96">
        <f t="shared" si="11"/>
        <v>39</v>
      </c>
      <c r="V76" s="60">
        <f t="shared" si="12"/>
        <v>96</v>
      </c>
      <c r="W76" s="59">
        <f t="shared" si="13"/>
        <v>197</v>
      </c>
      <c r="AB76"/>
      <c r="AC76"/>
      <c r="AD76"/>
      <c r="AE76"/>
      <c r="AF76"/>
      <c r="AG76"/>
      <c r="AH76"/>
      <c r="AI76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</row>
    <row r="77" spans="1:85" ht="16" x14ac:dyDescent="0.2">
      <c r="A77" s="2">
        <v>185</v>
      </c>
      <c r="B77" s="2" t="s">
        <v>673</v>
      </c>
      <c r="C77" s="2" t="s">
        <v>674</v>
      </c>
      <c r="D77" s="4" t="s">
        <v>118</v>
      </c>
      <c r="E77" s="35" t="s">
        <v>274</v>
      </c>
      <c r="F77" s="35" t="s">
        <v>182</v>
      </c>
      <c r="G77" s="35">
        <v>19</v>
      </c>
      <c r="H77" s="35">
        <v>18</v>
      </c>
      <c r="I77" s="35">
        <v>21</v>
      </c>
      <c r="J77" s="96">
        <f t="shared" si="7"/>
        <v>58</v>
      </c>
      <c r="K77" s="35">
        <v>18</v>
      </c>
      <c r="L77" s="35">
        <v>20</v>
      </c>
      <c r="M77" s="96">
        <f t="shared" si="8"/>
        <v>38</v>
      </c>
      <c r="N77" s="60">
        <f t="shared" si="9"/>
        <v>96</v>
      </c>
      <c r="O77" s="35">
        <v>18</v>
      </c>
      <c r="P77" s="35">
        <v>22</v>
      </c>
      <c r="Q77" s="35">
        <v>21</v>
      </c>
      <c r="R77" s="96">
        <f t="shared" si="10"/>
        <v>61</v>
      </c>
      <c r="S77" s="35">
        <v>21</v>
      </c>
      <c r="T77" s="35">
        <v>18</v>
      </c>
      <c r="U77" s="96">
        <f t="shared" si="11"/>
        <v>39</v>
      </c>
      <c r="V77" s="60">
        <f t="shared" si="12"/>
        <v>100</v>
      </c>
      <c r="W77" s="59">
        <f t="shared" si="13"/>
        <v>196</v>
      </c>
      <c r="AB77"/>
      <c r="AC77"/>
      <c r="AD77"/>
      <c r="AE77"/>
      <c r="AF77"/>
      <c r="AG77"/>
      <c r="AH77"/>
      <c r="AI77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</row>
    <row r="78" spans="1:85" ht="16" x14ac:dyDescent="0.2">
      <c r="A78" s="2">
        <v>139</v>
      </c>
      <c r="B78" s="2" t="s">
        <v>652</v>
      </c>
      <c r="C78" s="2" t="s">
        <v>653</v>
      </c>
      <c r="D78" s="4" t="s">
        <v>164</v>
      </c>
      <c r="E78" s="35" t="s">
        <v>212</v>
      </c>
      <c r="F78" s="35" t="s">
        <v>182</v>
      </c>
      <c r="G78" s="35">
        <v>20</v>
      </c>
      <c r="H78" s="35">
        <v>19</v>
      </c>
      <c r="I78" s="35">
        <v>20</v>
      </c>
      <c r="J78" s="96">
        <f t="shared" si="7"/>
        <v>59</v>
      </c>
      <c r="K78" s="35">
        <v>19</v>
      </c>
      <c r="L78" s="35">
        <v>20</v>
      </c>
      <c r="M78" s="96">
        <f t="shared" si="8"/>
        <v>39</v>
      </c>
      <c r="N78" s="60">
        <f t="shared" si="9"/>
        <v>98</v>
      </c>
      <c r="O78" s="35">
        <v>23</v>
      </c>
      <c r="P78" s="35">
        <v>20</v>
      </c>
      <c r="Q78" s="35">
        <v>16</v>
      </c>
      <c r="R78" s="96">
        <f t="shared" si="10"/>
        <v>59</v>
      </c>
      <c r="S78" s="35">
        <v>18</v>
      </c>
      <c r="T78" s="35">
        <v>18</v>
      </c>
      <c r="U78" s="96">
        <f t="shared" si="11"/>
        <v>36</v>
      </c>
      <c r="V78" s="60">
        <f t="shared" si="12"/>
        <v>95</v>
      </c>
      <c r="W78" s="59">
        <f t="shared" si="13"/>
        <v>193</v>
      </c>
      <c r="AB78"/>
      <c r="AC78"/>
      <c r="AD78"/>
      <c r="AE78"/>
      <c r="AF78"/>
      <c r="AG78"/>
      <c r="AH78"/>
      <c r="AI78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</row>
    <row r="79" spans="1:85" ht="16" x14ac:dyDescent="0.2">
      <c r="A79" s="2">
        <v>110</v>
      </c>
      <c r="B79" s="2" t="s">
        <v>638</v>
      </c>
      <c r="C79" s="2" t="s">
        <v>639</v>
      </c>
      <c r="D79" s="4" t="s">
        <v>103</v>
      </c>
      <c r="E79" s="35" t="s">
        <v>195</v>
      </c>
      <c r="F79" s="35" t="s">
        <v>182</v>
      </c>
      <c r="G79" s="35">
        <v>20</v>
      </c>
      <c r="H79" s="35">
        <v>16</v>
      </c>
      <c r="I79" s="35">
        <v>17</v>
      </c>
      <c r="J79" s="96">
        <f t="shared" si="7"/>
        <v>53</v>
      </c>
      <c r="K79" s="35">
        <v>21</v>
      </c>
      <c r="L79" s="35">
        <v>19</v>
      </c>
      <c r="M79" s="96">
        <f t="shared" si="8"/>
        <v>40</v>
      </c>
      <c r="N79" s="60">
        <f t="shared" si="9"/>
        <v>93</v>
      </c>
      <c r="O79" s="35">
        <v>20</v>
      </c>
      <c r="P79" s="35">
        <v>20</v>
      </c>
      <c r="Q79" s="35">
        <v>17</v>
      </c>
      <c r="R79" s="96">
        <f t="shared" si="10"/>
        <v>57</v>
      </c>
      <c r="S79" s="35">
        <v>18</v>
      </c>
      <c r="T79" s="35">
        <v>18</v>
      </c>
      <c r="U79" s="96">
        <f t="shared" si="11"/>
        <v>36</v>
      </c>
      <c r="V79" s="60">
        <f t="shared" si="12"/>
        <v>93</v>
      </c>
      <c r="W79" s="59">
        <f t="shared" si="13"/>
        <v>186</v>
      </c>
      <c r="AB79"/>
      <c r="AC79"/>
      <c r="AD79"/>
      <c r="AE79"/>
      <c r="AF79"/>
      <c r="AG79"/>
      <c r="AH79"/>
      <c r="AI79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</row>
    <row r="80" spans="1:85" ht="16" x14ac:dyDescent="0.2">
      <c r="A80" s="2">
        <v>158</v>
      </c>
      <c r="B80" s="2" t="s">
        <v>636</v>
      </c>
      <c r="C80" s="2" t="s">
        <v>637</v>
      </c>
      <c r="D80" s="4" t="s">
        <v>194</v>
      </c>
      <c r="E80" s="35" t="s">
        <v>195</v>
      </c>
      <c r="F80" s="35" t="s">
        <v>182</v>
      </c>
      <c r="G80" s="35">
        <v>17</v>
      </c>
      <c r="H80" s="35">
        <v>13</v>
      </c>
      <c r="I80" s="35">
        <v>19</v>
      </c>
      <c r="J80" s="96">
        <f t="shared" si="7"/>
        <v>49</v>
      </c>
      <c r="K80" s="35">
        <v>20</v>
      </c>
      <c r="L80" s="35">
        <v>20</v>
      </c>
      <c r="M80" s="96">
        <f t="shared" si="8"/>
        <v>40</v>
      </c>
      <c r="N80" s="60">
        <f t="shared" si="9"/>
        <v>89</v>
      </c>
      <c r="O80" s="35">
        <v>20</v>
      </c>
      <c r="P80" s="35">
        <v>16</v>
      </c>
      <c r="Q80" s="35">
        <v>18</v>
      </c>
      <c r="R80" s="96">
        <f t="shared" si="10"/>
        <v>54</v>
      </c>
      <c r="S80" s="35">
        <v>19</v>
      </c>
      <c r="T80" s="35">
        <v>13</v>
      </c>
      <c r="U80" s="96">
        <f t="shared" si="11"/>
        <v>32</v>
      </c>
      <c r="V80" s="60">
        <f t="shared" si="12"/>
        <v>86</v>
      </c>
      <c r="W80" s="59">
        <f t="shared" si="13"/>
        <v>175</v>
      </c>
      <c r="AB80"/>
      <c r="AC80"/>
      <c r="AD80"/>
      <c r="AE80"/>
      <c r="AF80"/>
      <c r="AG80"/>
      <c r="AH80"/>
      <c r="AI80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</row>
    <row r="81" spans="1:85" ht="16" x14ac:dyDescent="0.2">
      <c r="A81" s="2">
        <v>108</v>
      </c>
      <c r="B81" s="2" t="s">
        <v>642</v>
      </c>
      <c r="C81" s="2" t="s">
        <v>658</v>
      </c>
      <c r="D81" s="4" t="s">
        <v>118</v>
      </c>
      <c r="E81" s="35" t="s">
        <v>195</v>
      </c>
      <c r="F81" s="35" t="s">
        <v>182</v>
      </c>
      <c r="G81" s="35">
        <v>17</v>
      </c>
      <c r="H81" s="35">
        <v>16</v>
      </c>
      <c r="I81" s="35">
        <v>18</v>
      </c>
      <c r="J81" s="96">
        <f t="shared" si="7"/>
        <v>51</v>
      </c>
      <c r="K81" s="35">
        <v>15</v>
      </c>
      <c r="L81" s="35">
        <v>16</v>
      </c>
      <c r="M81" s="96">
        <f t="shared" si="8"/>
        <v>31</v>
      </c>
      <c r="N81" s="60">
        <f t="shared" si="9"/>
        <v>82</v>
      </c>
      <c r="O81" s="35">
        <v>18</v>
      </c>
      <c r="P81" s="35">
        <v>19</v>
      </c>
      <c r="Q81" s="35">
        <v>15</v>
      </c>
      <c r="R81" s="96">
        <f t="shared" si="10"/>
        <v>52</v>
      </c>
      <c r="S81" s="35">
        <v>18</v>
      </c>
      <c r="T81" s="35">
        <v>20</v>
      </c>
      <c r="U81" s="96">
        <f t="shared" si="11"/>
        <v>38</v>
      </c>
      <c r="V81" s="60">
        <f t="shared" si="12"/>
        <v>90</v>
      </c>
      <c r="W81" s="59">
        <f t="shared" si="13"/>
        <v>172</v>
      </c>
      <c r="AB81"/>
      <c r="AC81"/>
      <c r="AD81"/>
      <c r="AE81"/>
      <c r="AF81"/>
      <c r="AG81"/>
      <c r="AH81"/>
      <c r="AI81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</row>
    <row r="82" spans="1:85" ht="16" x14ac:dyDescent="0.2">
      <c r="A82" s="2">
        <v>245</v>
      </c>
      <c r="B82" s="2" t="s">
        <v>391</v>
      </c>
      <c r="C82" s="2" t="s">
        <v>647</v>
      </c>
      <c r="D82" s="4" t="s">
        <v>253</v>
      </c>
      <c r="E82" s="35" t="s">
        <v>104</v>
      </c>
      <c r="F82" s="35" t="s">
        <v>182</v>
      </c>
      <c r="G82" s="35">
        <v>20</v>
      </c>
      <c r="H82" s="35">
        <v>13</v>
      </c>
      <c r="I82" s="35">
        <v>20</v>
      </c>
      <c r="J82" s="96">
        <f t="shared" si="7"/>
        <v>53</v>
      </c>
      <c r="K82" s="35">
        <v>18</v>
      </c>
      <c r="L82" s="35">
        <v>14</v>
      </c>
      <c r="M82" s="96">
        <f t="shared" si="8"/>
        <v>32</v>
      </c>
      <c r="N82" s="60">
        <f t="shared" si="9"/>
        <v>85</v>
      </c>
      <c r="O82" s="35">
        <v>14</v>
      </c>
      <c r="P82" s="35">
        <v>17</v>
      </c>
      <c r="Q82" s="35">
        <v>18</v>
      </c>
      <c r="R82" s="96">
        <f t="shared" si="10"/>
        <v>49</v>
      </c>
      <c r="S82" s="35">
        <v>16</v>
      </c>
      <c r="T82" s="35">
        <v>18</v>
      </c>
      <c r="U82" s="96">
        <f t="shared" si="11"/>
        <v>34</v>
      </c>
      <c r="V82" s="60">
        <f t="shared" si="12"/>
        <v>83</v>
      </c>
      <c r="W82" s="59">
        <f t="shared" si="13"/>
        <v>168</v>
      </c>
      <c r="AB82"/>
      <c r="AC82"/>
      <c r="AD82"/>
      <c r="AE82"/>
      <c r="AF82"/>
      <c r="AG82"/>
      <c r="AH82"/>
      <c r="AI82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</row>
    <row r="83" spans="1:85" ht="16" x14ac:dyDescent="0.2">
      <c r="A83" s="2">
        <v>257</v>
      </c>
      <c r="B83" s="2" t="s">
        <v>280</v>
      </c>
      <c r="C83" s="2" t="s">
        <v>281</v>
      </c>
      <c r="D83" s="4" t="s">
        <v>128</v>
      </c>
      <c r="E83" s="35" t="s">
        <v>112</v>
      </c>
      <c r="F83" s="35" t="s">
        <v>182</v>
      </c>
      <c r="G83" s="35">
        <v>16</v>
      </c>
      <c r="H83" s="35">
        <v>15</v>
      </c>
      <c r="I83" s="35">
        <v>13</v>
      </c>
      <c r="J83" s="96">
        <f t="shared" si="7"/>
        <v>44</v>
      </c>
      <c r="K83" s="35">
        <v>17</v>
      </c>
      <c r="L83" s="35">
        <v>18</v>
      </c>
      <c r="M83" s="96">
        <f t="shared" si="8"/>
        <v>35</v>
      </c>
      <c r="N83" s="60">
        <f t="shared" si="9"/>
        <v>79</v>
      </c>
      <c r="O83" s="35">
        <v>11</v>
      </c>
      <c r="P83" s="35">
        <v>17</v>
      </c>
      <c r="Q83" s="35">
        <v>21</v>
      </c>
      <c r="R83" s="96">
        <f t="shared" si="10"/>
        <v>49</v>
      </c>
      <c r="S83" s="35">
        <v>13</v>
      </c>
      <c r="T83" s="35">
        <v>20</v>
      </c>
      <c r="U83" s="96">
        <f t="shared" si="11"/>
        <v>33</v>
      </c>
      <c r="V83" s="60">
        <f t="shared" si="12"/>
        <v>82</v>
      </c>
      <c r="W83" s="59">
        <f t="shared" si="13"/>
        <v>161</v>
      </c>
      <c r="AB83"/>
      <c r="AC83"/>
      <c r="AD83"/>
      <c r="AE83"/>
      <c r="AF83"/>
      <c r="AG83"/>
      <c r="AH83"/>
      <c r="AI83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</row>
    <row r="84" spans="1:85" ht="16" x14ac:dyDescent="0.2">
      <c r="A84" s="2">
        <v>244</v>
      </c>
      <c r="B84" s="2" t="s">
        <v>644</v>
      </c>
      <c r="C84" s="2" t="s">
        <v>336</v>
      </c>
      <c r="D84" s="4" t="s">
        <v>147</v>
      </c>
      <c r="E84" s="35"/>
      <c r="F84" s="35" t="s">
        <v>182</v>
      </c>
      <c r="G84" s="35">
        <v>17</v>
      </c>
      <c r="H84" s="35">
        <v>14</v>
      </c>
      <c r="I84" s="35">
        <v>16</v>
      </c>
      <c r="J84" s="96">
        <f t="shared" si="7"/>
        <v>47</v>
      </c>
      <c r="K84" s="35">
        <v>15</v>
      </c>
      <c r="L84" s="35">
        <v>18</v>
      </c>
      <c r="M84" s="96">
        <f t="shared" si="8"/>
        <v>33</v>
      </c>
      <c r="N84" s="60">
        <f t="shared" si="9"/>
        <v>80</v>
      </c>
      <c r="O84" s="35">
        <v>16</v>
      </c>
      <c r="P84" s="35">
        <v>11</v>
      </c>
      <c r="Q84" s="35">
        <v>16</v>
      </c>
      <c r="R84" s="96">
        <f t="shared" si="10"/>
        <v>43</v>
      </c>
      <c r="S84" s="35">
        <v>15</v>
      </c>
      <c r="T84" s="35">
        <v>16</v>
      </c>
      <c r="U84" s="96">
        <f t="shared" si="11"/>
        <v>31</v>
      </c>
      <c r="V84" s="60">
        <f t="shared" si="12"/>
        <v>74</v>
      </c>
      <c r="W84" s="59">
        <f t="shared" si="13"/>
        <v>154</v>
      </c>
      <c r="AB84"/>
      <c r="AC84"/>
      <c r="AD84"/>
      <c r="AE84"/>
      <c r="AF84"/>
      <c r="AG84"/>
      <c r="AH84"/>
      <c r="AI8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</row>
    <row r="85" spans="1:85" ht="16" x14ac:dyDescent="0.2">
      <c r="A85" s="2">
        <v>176</v>
      </c>
      <c r="B85" s="2" t="s">
        <v>645</v>
      </c>
      <c r="C85" s="2" t="s">
        <v>646</v>
      </c>
      <c r="D85" s="4" t="s">
        <v>253</v>
      </c>
      <c r="E85" s="35"/>
      <c r="F85" s="35" t="s">
        <v>182</v>
      </c>
      <c r="G85" s="35">
        <v>17</v>
      </c>
      <c r="H85" s="35">
        <v>13</v>
      </c>
      <c r="I85" s="35">
        <v>19</v>
      </c>
      <c r="J85" s="96">
        <f t="shared" si="7"/>
        <v>49</v>
      </c>
      <c r="K85" s="35">
        <v>11</v>
      </c>
      <c r="L85" s="35">
        <v>16</v>
      </c>
      <c r="M85" s="96">
        <f t="shared" si="8"/>
        <v>27</v>
      </c>
      <c r="N85" s="60">
        <f t="shared" si="9"/>
        <v>76</v>
      </c>
      <c r="O85" s="35">
        <v>19</v>
      </c>
      <c r="P85" s="35">
        <v>15</v>
      </c>
      <c r="Q85" s="35">
        <v>13</v>
      </c>
      <c r="R85" s="96">
        <f t="shared" si="10"/>
        <v>47</v>
      </c>
      <c r="S85" s="35">
        <v>16</v>
      </c>
      <c r="T85" s="35">
        <v>11</v>
      </c>
      <c r="U85" s="96">
        <f t="shared" si="11"/>
        <v>27</v>
      </c>
      <c r="V85" s="60">
        <f t="shared" si="12"/>
        <v>74</v>
      </c>
      <c r="W85" s="59">
        <f t="shared" si="13"/>
        <v>150</v>
      </c>
      <c r="AB85"/>
      <c r="AC85"/>
      <c r="AD85"/>
      <c r="AE85"/>
      <c r="AF85"/>
      <c r="AG85"/>
      <c r="AH85"/>
      <c r="AI85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</row>
    <row r="86" spans="1:85" ht="16" x14ac:dyDescent="0.2">
      <c r="A86" s="2">
        <v>342</v>
      </c>
      <c r="B86" s="2" t="s">
        <v>740</v>
      </c>
      <c r="C86" s="2" t="s">
        <v>587</v>
      </c>
      <c r="D86" s="4" t="s">
        <v>107</v>
      </c>
      <c r="E86" s="35" t="s">
        <v>274</v>
      </c>
      <c r="F86" s="35" t="s">
        <v>182</v>
      </c>
      <c r="G86" s="35">
        <v>9</v>
      </c>
      <c r="H86" s="35">
        <v>10</v>
      </c>
      <c r="I86" s="35">
        <v>11</v>
      </c>
      <c r="J86" s="96">
        <f t="shared" si="7"/>
        <v>30</v>
      </c>
      <c r="K86" s="35">
        <v>11</v>
      </c>
      <c r="L86" s="35">
        <v>11</v>
      </c>
      <c r="M86" s="96">
        <f t="shared" si="8"/>
        <v>22</v>
      </c>
      <c r="N86" s="60">
        <f t="shared" si="9"/>
        <v>52</v>
      </c>
      <c r="O86" s="35" t="s">
        <v>340</v>
      </c>
      <c r="P86" s="35" t="s">
        <v>340</v>
      </c>
      <c r="Q86" s="35" t="s">
        <v>340</v>
      </c>
      <c r="R86" s="96">
        <f t="shared" si="10"/>
        <v>0</v>
      </c>
      <c r="S86" s="35" t="s">
        <v>340</v>
      </c>
      <c r="T86" s="35" t="s">
        <v>340</v>
      </c>
      <c r="U86" s="96">
        <f t="shared" si="11"/>
        <v>0</v>
      </c>
      <c r="V86" s="60">
        <f t="shared" si="12"/>
        <v>0</v>
      </c>
      <c r="W86" s="59">
        <f t="shared" si="13"/>
        <v>52</v>
      </c>
      <c r="AB86"/>
      <c r="AC86"/>
      <c r="AD86"/>
      <c r="AE86"/>
      <c r="AF86"/>
      <c r="AG86"/>
      <c r="AH86"/>
      <c r="AI86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</row>
    <row r="87" spans="1:85" ht="16" x14ac:dyDescent="0.2">
      <c r="A87" s="2">
        <v>341</v>
      </c>
      <c r="B87" s="2" t="s">
        <v>740</v>
      </c>
      <c r="C87" s="2" t="s">
        <v>662</v>
      </c>
      <c r="D87" s="4" t="s">
        <v>107</v>
      </c>
      <c r="E87" s="35" t="s">
        <v>274</v>
      </c>
      <c r="F87" s="35" t="s">
        <v>182</v>
      </c>
      <c r="G87" s="35">
        <v>7</v>
      </c>
      <c r="H87" s="35">
        <v>6</v>
      </c>
      <c r="I87" s="35">
        <v>5</v>
      </c>
      <c r="J87" s="96">
        <f t="shared" si="7"/>
        <v>18</v>
      </c>
      <c r="K87" s="35">
        <v>6</v>
      </c>
      <c r="L87" s="35">
        <v>3</v>
      </c>
      <c r="M87" s="96">
        <f t="shared" si="8"/>
        <v>9</v>
      </c>
      <c r="N87" s="60">
        <f t="shared" si="9"/>
        <v>27</v>
      </c>
      <c r="O87" s="35" t="s">
        <v>340</v>
      </c>
      <c r="P87" s="35" t="s">
        <v>340</v>
      </c>
      <c r="Q87" s="35" t="s">
        <v>340</v>
      </c>
      <c r="R87" s="96">
        <f t="shared" si="10"/>
        <v>0</v>
      </c>
      <c r="S87" s="35" t="s">
        <v>340</v>
      </c>
      <c r="T87" s="35" t="s">
        <v>340</v>
      </c>
      <c r="U87" s="96">
        <f t="shared" si="11"/>
        <v>0</v>
      </c>
      <c r="V87" s="60">
        <f t="shared" si="12"/>
        <v>0</v>
      </c>
      <c r="W87" s="59">
        <f t="shared" si="13"/>
        <v>27</v>
      </c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</row>
    <row r="88" spans="1:85" ht="16" x14ac:dyDescent="0.2">
      <c r="A88" s="2"/>
      <c r="B88" s="2"/>
      <c r="C88" s="2"/>
      <c r="D88" s="4"/>
      <c r="E88" s="4"/>
      <c r="F88" s="4"/>
      <c r="G88" s="35"/>
      <c r="H88" s="35"/>
      <c r="I88" s="35"/>
      <c r="J88" s="96">
        <f t="shared" ref="J88:J95" si="14">SUM(G88:I88)</f>
        <v>0</v>
      </c>
      <c r="K88" s="35"/>
      <c r="L88" s="35"/>
      <c r="M88" s="96">
        <f t="shared" ref="M88:M95" si="15">SUM(K88:L88)</f>
        <v>0</v>
      </c>
      <c r="N88" s="60">
        <f t="shared" ref="N88:N95" si="16">SUM(J88,M88)</f>
        <v>0</v>
      </c>
      <c r="O88" s="35"/>
      <c r="P88" s="35"/>
      <c r="Q88" s="35"/>
      <c r="R88" s="96">
        <f t="shared" ref="R88:R95" si="17">SUM(O88:Q88)</f>
        <v>0</v>
      </c>
      <c r="S88" s="35"/>
      <c r="T88" s="35"/>
      <c r="U88" s="96">
        <f t="shared" ref="U88:U95" si="18">SUM(S88:T88)</f>
        <v>0</v>
      </c>
      <c r="V88" s="60">
        <f t="shared" ref="V88:V95" si="19">SUM(R88,U88)</f>
        <v>0</v>
      </c>
      <c r="W88" s="59">
        <f t="shared" ref="W88:W95" si="20">SUM(N88,V88)</f>
        <v>0</v>
      </c>
      <c r="AB88"/>
      <c r="AC88"/>
      <c r="AD88"/>
      <c r="AE88"/>
      <c r="AF88"/>
      <c r="AG88"/>
      <c r="AH88"/>
      <c r="AI88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</row>
    <row r="89" spans="1:85" ht="16" x14ac:dyDescent="0.2">
      <c r="A89" s="49"/>
      <c r="B89" s="2"/>
      <c r="C89" s="49"/>
      <c r="D89" s="4"/>
      <c r="E89" s="4"/>
      <c r="F89" s="4"/>
      <c r="G89" s="35"/>
      <c r="H89" s="35"/>
      <c r="I89" s="35"/>
      <c r="J89" s="96">
        <f t="shared" si="14"/>
        <v>0</v>
      </c>
      <c r="K89" s="35"/>
      <c r="L89" s="35"/>
      <c r="M89" s="96">
        <f t="shared" si="15"/>
        <v>0</v>
      </c>
      <c r="N89" s="60">
        <f t="shared" si="16"/>
        <v>0</v>
      </c>
      <c r="O89" s="35"/>
      <c r="P89" s="35"/>
      <c r="Q89" s="35"/>
      <c r="R89" s="96">
        <f t="shared" si="17"/>
        <v>0</v>
      </c>
      <c r="S89" s="35"/>
      <c r="T89" s="35"/>
      <c r="U89" s="96">
        <f t="shared" si="18"/>
        <v>0</v>
      </c>
      <c r="V89" s="60">
        <f t="shared" si="19"/>
        <v>0</v>
      </c>
      <c r="W89" s="59">
        <f t="shared" si="20"/>
        <v>0</v>
      </c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</row>
    <row r="90" spans="1:85" ht="16" x14ac:dyDescent="0.2">
      <c r="A90" s="2"/>
      <c r="B90" s="2"/>
      <c r="C90" s="2"/>
      <c r="D90" s="4"/>
      <c r="E90" s="4"/>
      <c r="F90" s="4"/>
      <c r="G90" s="35"/>
      <c r="H90" s="35"/>
      <c r="I90" s="35"/>
      <c r="J90" s="96">
        <f t="shared" si="14"/>
        <v>0</v>
      </c>
      <c r="K90" s="35"/>
      <c r="L90" s="35"/>
      <c r="M90" s="96">
        <f t="shared" si="15"/>
        <v>0</v>
      </c>
      <c r="N90" s="60">
        <f t="shared" si="16"/>
        <v>0</v>
      </c>
      <c r="O90" s="35"/>
      <c r="P90" s="35"/>
      <c r="Q90" s="35"/>
      <c r="R90" s="96">
        <f t="shared" si="17"/>
        <v>0</v>
      </c>
      <c r="S90" s="35"/>
      <c r="T90" s="35"/>
      <c r="U90" s="96">
        <f t="shared" si="18"/>
        <v>0</v>
      </c>
      <c r="V90" s="60">
        <f t="shared" si="19"/>
        <v>0</v>
      </c>
      <c r="W90" s="59">
        <f t="shared" si="20"/>
        <v>0</v>
      </c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</row>
    <row r="91" spans="1:85" ht="16" x14ac:dyDescent="0.2">
      <c r="A91" s="2"/>
      <c r="B91" s="2"/>
      <c r="C91" s="2"/>
      <c r="D91" s="4"/>
      <c r="E91" s="4"/>
      <c r="F91" s="4"/>
      <c r="G91" s="35"/>
      <c r="H91" s="35"/>
      <c r="I91" s="35"/>
      <c r="J91" s="96">
        <f t="shared" si="14"/>
        <v>0</v>
      </c>
      <c r="K91" s="35"/>
      <c r="L91" s="35"/>
      <c r="M91" s="96">
        <f t="shared" si="15"/>
        <v>0</v>
      </c>
      <c r="N91" s="60">
        <f t="shared" si="16"/>
        <v>0</v>
      </c>
      <c r="O91" s="35"/>
      <c r="P91" s="35"/>
      <c r="Q91" s="35"/>
      <c r="R91" s="96">
        <f t="shared" si="17"/>
        <v>0</v>
      </c>
      <c r="S91" s="35"/>
      <c r="T91" s="35"/>
      <c r="U91" s="96">
        <f t="shared" si="18"/>
        <v>0</v>
      </c>
      <c r="V91" s="60">
        <f t="shared" si="19"/>
        <v>0</v>
      </c>
      <c r="W91" s="59">
        <f t="shared" si="20"/>
        <v>0</v>
      </c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</row>
    <row r="92" spans="1:85" ht="16" x14ac:dyDescent="0.2">
      <c r="A92" s="2"/>
      <c r="B92" s="2"/>
      <c r="C92" s="2"/>
      <c r="D92" s="4"/>
      <c r="E92" s="4"/>
      <c r="F92" s="4"/>
      <c r="G92" s="35"/>
      <c r="H92" s="35"/>
      <c r="I92" s="35"/>
      <c r="J92" s="96">
        <f t="shared" si="14"/>
        <v>0</v>
      </c>
      <c r="K92" s="35"/>
      <c r="L92" s="35"/>
      <c r="M92" s="96">
        <f t="shared" si="15"/>
        <v>0</v>
      </c>
      <c r="N92" s="60">
        <f t="shared" si="16"/>
        <v>0</v>
      </c>
      <c r="O92" s="35"/>
      <c r="P92" s="35"/>
      <c r="Q92" s="35"/>
      <c r="R92" s="96">
        <f t="shared" si="17"/>
        <v>0</v>
      </c>
      <c r="S92" s="35"/>
      <c r="T92" s="35"/>
      <c r="U92" s="96">
        <f t="shared" si="18"/>
        <v>0</v>
      </c>
      <c r="V92" s="60">
        <f t="shared" si="19"/>
        <v>0</v>
      </c>
      <c r="W92" s="59">
        <f t="shared" si="20"/>
        <v>0</v>
      </c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</row>
    <row r="93" spans="1:85" ht="16" x14ac:dyDescent="0.2">
      <c r="A93" s="47" t="s">
        <v>683</v>
      </c>
      <c r="B93" s="2"/>
      <c r="C93" s="2"/>
      <c r="D93" s="4"/>
      <c r="E93" s="4"/>
      <c r="F93" s="4"/>
      <c r="G93" s="35"/>
      <c r="H93" s="35"/>
      <c r="I93" s="35"/>
      <c r="J93" s="96">
        <f t="shared" si="14"/>
        <v>0</v>
      </c>
      <c r="K93" s="35"/>
      <c r="L93" s="35"/>
      <c r="M93" s="96">
        <f t="shared" si="15"/>
        <v>0</v>
      </c>
      <c r="N93" s="60">
        <f t="shared" si="16"/>
        <v>0</v>
      </c>
      <c r="O93" s="35"/>
      <c r="P93" s="35"/>
      <c r="Q93" s="35"/>
      <c r="R93" s="96">
        <f t="shared" si="17"/>
        <v>0</v>
      </c>
      <c r="S93" s="35"/>
      <c r="T93" s="35"/>
      <c r="U93" s="96">
        <f t="shared" si="18"/>
        <v>0</v>
      </c>
      <c r="V93" s="60">
        <f t="shared" si="19"/>
        <v>0</v>
      </c>
      <c r="W93" s="59">
        <f t="shared" si="20"/>
        <v>0</v>
      </c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</row>
    <row r="94" spans="1:85" ht="16" x14ac:dyDescent="0.2">
      <c r="A94" s="47" t="s">
        <v>684</v>
      </c>
      <c r="B94" s="3"/>
      <c r="C94" s="3"/>
      <c r="D94" s="5"/>
      <c r="E94" s="5"/>
      <c r="F94" s="5"/>
      <c r="G94" s="35"/>
      <c r="H94" s="35"/>
      <c r="I94" s="35"/>
      <c r="J94" s="96">
        <f t="shared" si="14"/>
        <v>0</v>
      </c>
      <c r="K94" s="35"/>
      <c r="L94" s="35"/>
      <c r="M94" s="96">
        <f t="shared" si="15"/>
        <v>0</v>
      </c>
      <c r="N94" s="60">
        <f t="shared" si="16"/>
        <v>0</v>
      </c>
      <c r="O94" s="35"/>
      <c r="P94" s="35"/>
      <c r="Q94" s="35"/>
      <c r="R94" s="96">
        <f t="shared" si="17"/>
        <v>0</v>
      </c>
      <c r="S94" s="35"/>
      <c r="T94" s="35"/>
      <c r="U94" s="96">
        <f t="shared" si="18"/>
        <v>0</v>
      </c>
      <c r="V94" s="60">
        <f t="shared" si="19"/>
        <v>0</v>
      </c>
      <c r="W94" s="59">
        <f t="shared" si="20"/>
        <v>0</v>
      </c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</row>
    <row r="95" spans="1:85" ht="16" x14ac:dyDescent="0.2">
      <c r="A95" s="47"/>
      <c r="B95" s="3"/>
      <c r="C95" s="3"/>
      <c r="D95" s="5"/>
      <c r="E95" s="5"/>
      <c r="F95" s="5"/>
      <c r="G95" s="35"/>
      <c r="H95" s="35"/>
      <c r="I95" s="35"/>
      <c r="J95" s="96">
        <f t="shared" si="14"/>
        <v>0</v>
      </c>
      <c r="K95" s="35"/>
      <c r="L95" s="35"/>
      <c r="M95" s="96">
        <f t="shared" si="15"/>
        <v>0</v>
      </c>
      <c r="N95" s="60">
        <f t="shared" si="16"/>
        <v>0</v>
      </c>
      <c r="O95" s="35"/>
      <c r="P95" s="35"/>
      <c r="Q95" s="35"/>
      <c r="R95" s="96">
        <f t="shared" si="17"/>
        <v>0</v>
      </c>
      <c r="S95" s="35"/>
      <c r="T95" s="35"/>
      <c r="U95" s="96">
        <f t="shared" si="18"/>
        <v>0</v>
      </c>
      <c r="V95" s="60">
        <f t="shared" si="19"/>
        <v>0</v>
      </c>
      <c r="W95" s="59">
        <f t="shared" si="20"/>
        <v>0</v>
      </c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</row>
    <row r="96" spans="1:85" customFormat="1" ht="14" customHeight="1" thickBot="1" x14ac:dyDescent="0.2">
      <c r="D96" s="37"/>
      <c r="E96" s="37"/>
      <c r="F96" s="37"/>
    </row>
    <row r="97" spans="1:85" s="53" customFormat="1" ht="26" customHeight="1" x14ac:dyDescent="0.15">
      <c r="A97" s="240" t="s">
        <v>685</v>
      </c>
      <c r="B97" s="241"/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</row>
    <row r="98" spans="1:85" s="3" customFormat="1" ht="34" x14ac:dyDescent="0.2">
      <c r="A98" s="100" t="s">
        <v>74</v>
      </c>
      <c r="B98" s="101" t="s">
        <v>75</v>
      </c>
      <c r="C98" s="101" t="s">
        <v>76</v>
      </c>
      <c r="D98" s="101" t="s">
        <v>77</v>
      </c>
      <c r="E98" s="100" t="s">
        <v>78</v>
      </c>
      <c r="F98" s="101" t="s">
        <v>79</v>
      </c>
      <c r="G98" s="102" t="s">
        <v>80</v>
      </c>
      <c r="H98" s="102" t="s">
        <v>81</v>
      </c>
      <c r="I98" s="102" t="s">
        <v>82</v>
      </c>
      <c r="J98" s="97" t="s">
        <v>83</v>
      </c>
      <c r="K98" s="102" t="s">
        <v>84</v>
      </c>
      <c r="L98" s="102" t="s">
        <v>85</v>
      </c>
      <c r="M98" s="97" t="s">
        <v>86</v>
      </c>
      <c r="N98" s="97" t="s">
        <v>87</v>
      </c>
      <c r="O98" s="102" t="s">
        <v>88</v>
      </c>
      <c r="P98" s="102" t="s">
        <v>89</v>
      </c>
      <c r="Q98" s="102" t="s">
        <v>90</v>
      </c>
      <c r="R98" s="97" t="s">
        <v>91</v>
      </c>
      <c r="S98" s="102" t="s">
        <v>92</v>
      </c>
      <c r="T98" s="102" t="s">
        <v>93</v>
      </c>
      <c r="U98" s="97" t="s">
        <v>94</v>
      </c>
      <c r="V98" s="97" t="s">
        <v>95</v>
      </c>
      <c r="W98" s="99" t="s">
        <v>96</v>
      </c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</row>
    <row r="99" spans="1:85" ht="16" x14ac:dyDescent="0.2">
      <c r="A99" s="5">
        <v>340</v>
      </c>
      <c r="B99" s="3" t="s">
        <v>690</v>
      </c>
      <c r="C99" s="3" t="s">
        <v>691</v>
      </c>
      <c r="D99" s="5" t="s">
        <v>194</v>
      </c>
      <c r="E99" s="35"/>
      <c r="F99" s="35" t="s">
        <v>108</v>
      </c>
      <c r="G99" s="35">
        <v>25</v>
      </c>
      <c r="H99" s="35">
        <v>25</v>
      </c>
      <c r="I99" s="35">
        <v>24</v>
      </c>
      <c r="J99" s="96">
        <f t="shared" ref="J99:J114" si="21">SUM(G99:I99)</f>
        <v>74</v>
      </c>
      <c r="K99" s="35">
        <v>24</v>
      </c>
      <c r="L99" s="35">
        <v>25</v>
      </c>
      <c r="M99" s="96">
        <f t="shared" ref="M99:M114" si="22">SUM(K99:L99)</f>
        <v>49</v>
      </c>
      <c r="N99" s="60">
        <f t="shared" ref="N99:N114" si="23">SUM(J99,M99)</f>
        <v>123</v>
      </c>
      <c r="O99" s="35">
        <v>25</v>
      </c>
      <c r="P99" s="35">
        <v>23</v>
      </c>
      <c r="Q99" s="35">
        <v>25</v>
      </c>
      <c r="R99" s="96">
        <f t="shared" ref="R99:R114" si="24">SUM(O99:Q99)</f>
        <v>73</v>
      </c>
      <c r="S99" s="35">
        <v>25</v>
      </c>
      <c r="T99" s="35">
        <v>25</v>
      </c>
      <c r="U99" s="96">
        <f t="shared" ref="U99:U114" si="25">SUM(S99:T99)</f>
        <v>50</v>
      </c>
      <c r="V99" s="60">
        <f t="shared" ref="V99:V114" si="26">SUM(R99,U99)</f>
        <v>123</v>
      </c>
      <c r="W99" s="59">
        <f t="shared" ref="W99:W114" si="27">N99+V99</f>
        <v>246</v>
      </c>
      <c r="AA99"/>
      <c r="AB99"/>
      <c r="AC99"/>
    </row>
    <row r="100" spans="1:85" ht="16" x14ac:dyDescent="0.2">
      <c r="A100" s="5">
        <v>182</v>
      </c>
      <c r="B100" s="3" t="s">
        <v>177</v>
      </c>
      <c r="C100" s="3" t="s">
        <v>694</v>
      </c>
      <c r="D100" s="5" t="s">
        <v>672</v>
      </c>
      <c r="E100" s="35" t="s">
        <v>134</v>
      </c>
      <c r="F100" s="35" t="s">
        <v>122</v>
      </c>
      <c r="G100" s="35">
        <v>25</v>
      </c>
      <c r="H100" s="35">
        <v>24</v>
      </c>
      <c r="I100" s="35">
        <v>25</v>
      </c>
      <c r="J100" s="96">
        <f t="shared" si="21"/>
        <v>74</v>
      </c>
      <c r="K100" s="35">
        <v>24</v>
      </c>
      <c r="L100" s="35">
        <v>21</v>
      </c>
      <c r="M100" s="96">
        <f t="shared" si="22"/>
        <v>45</v>
      </c>
      <c r="N100" s="60">
        <f t="shared" si="23"/>
        <v>119</v>
      </c>
      <c r="O100" s="35">
        <v>24</v>
      </c>
      <c r="P100" s="35">
        <v>24</v>
      </c>
      <c r="Q100" s="35">
        <v>23</v>
      </c>
      <c r="R100" s="96">
        <f t="shared" si="24"/>
        <v>71</v>
      </c>
      <c r="S100" s="35">
        <v>25</v>
      </c>
      <c r="T100" s="35">
        <v>25</v>
      </c>
      <c r="U100" s="96">
        <f t="shared" si="25"/>
        <v>50</v>
      </c>
      <c r="V100" s="60">
        <f t="shared" si="26"/>
        <v>121</v>
      </c>
      <c r="W100" s="59">
        <f t="shared" si="27"/>
        <v>240</v>
      </c>
      <c r="AA100"/>
      <c r="AB100"/>
      <c r="AC100"/>
    </row>
    <row r="101" spans="1:85" ht="16" x14ac:dyDescent="0.2">
      <c r="A101" s="5">
        <v>250</v>
      </c>
      <c r="B101" s="3" t="s">
        <v>686</v>
      </c>
      <c r="C101" s="3" t="s">
        <v>687</v>
      </c>
      <c r="D101" s="5" t="s">
        <v>270</v>
      </c>
      <c r="E101" s="35"/>
      <c r="F101" s="35" t="s">
        <v>108</v>
      </c>
      <c r="G101" s="35">
        <v>23</v>
      </c>
      <c r="H101" s="35">
        <v>24</v>
      </c>
      <c r="I101" s="35">
        <v>24</v>
      </c>
      <c r="J101" s="96">
        <f t="shared" si="21"/>
        <v>71</v>
      </c>
      <c r="K101" s="35">
        <v>24</v>
      </c>
      <c r="L101" s="35">
        <v>22</v>
      </c>
      <c r="M101" s="96">
        <f t="shared" si="22"/>
        <v>46</v>
      </c>
      <c r="N101" s="60">
        <f t="shared" si="23"/>
        <v>117</v>
      </c>
      <c r="O101" s="35">
        <v>25</v>
      </c>
      <c r="P101" s="35">
        <v>25</v>
      </c>
      <c r="Q101" s="35">
        <v>25</v>
      </c>
      <c r="R101" s="96">
        <f t="shared" si="24"/>
        <v>75</v>
      </c>
      <c r="S101" s="35">
        <v>23</v>
      </c>
      <c r="T101" s="35">
        <v>24</v>
      </c>
      <c r="U101" s="96">
        <f t="shared" si="25"/>
        <v>47</v>
      </c>
      <c r="V101" s="60">
        <f t="shared" si="26"/>
        <v>122</v>
      </c>
      <c r="W101" s="59">
        <f t="shared" si="27"/>
        <v>239</v>
      </c>
      <c r="AA101"/>
      <c r="AB101"/>
      <c r="AC101"/>
    </row>
    <row r="102" spans="1:85" ht="16" x14ac:dyDescent="0.2">
      <c r="A102" s="5">
        <v>137</v>
      </c>
      <c r="B102" s="3" t="s">
        <v>258</v>
      </c>
      <c r="C102" s="3" t="s">
        <v>377</v>
      </c>
      <c r="D102" s="5" t="s">
        <v>601</v>
      </c>
      <c r="E102" s="35"/>
      <c r="F102" s="35" t="s">
        <v>108</v>
      </c>
      <c r="G102" s="35">
        <v>25</v>
      </c>
      <c r="H102" s="35">
        <v>24</v>
      </c>
      <c r="I102" s="35">
        <v>24</v>
      </c>
      <c r="J102" s="96">
        <f t="shared" si="21"/>
        <v>73</v>
      </c>
      <c r="K102" s="35">
        <v>23</v>
      </c>
      <c r="L102" s="35">
        <v>24</v>
      </c>
      <c r="M102" s="96">
        <f t="shared" si="22"/>
        <v>47</v>
      </c>
      <c r="N102" s="60">
        <f t="shared" si="23"/>
        <v>120</v>
      </c>
      <c r="O102" s="35">
        <v>25</v>
      </c>
      <c r="P102" s="35">
        <v>24</v>
      </c>
      <c r="Q102" s="35">
        <v>24</v>
      </c>
      <c r="R102" s="96">
        <f t="shared" si="24"/>
        <v>73</v>
      </c>
      <c r="S102" s="35">
        <v>23</v>
      </c>
      <c r="T102" s="35">
        <v>23</v>
      </c>
      <c r="U102" s="96">
        <f t="shared" si="25"/>
        <v>46</v>
      </c>
      <c r="V102" s="60">
        <f t="shared" si="26"/>
        <v>119</v>
      </c>
      <c r="W102" s="59">
        <f t="shared" si="27"/>
        <v>239</v>
      </c>
      <c r="AA102"/>
      <c r="AB102"/>
      <c r="AC102"/>
    </row>
    <row r="103" spans="1:85" ht="16" x14ac:dyDescent="0.2">
      <c r="A103" s="5">
        <v>268</v>
      </c>
      <c r="B103" s="3" t="s">
        <v>623</v>
      </c>
      <c r="C103" s="3" t="s">
        <v>695</v>
      </c>
      <c r="D103" s="5" t="s">
        <v>107</v>
      </c>
      <c r="E103" s="35" t="s">
        <v>142</v>
      </c>
      <c r="F103" s="35" t="s">
        <v>122</v>
      </c>
      <c r="G103" s="35">
        <v>23</v>
      </c>
      <c r="H103" s="35">
        <v>25</v>
      </c>
      <c r="I103" s="35">
        <v>25</v>
      </c>
      <c r="J103" s="96">
        <f t="shared" si="21"/>
        <v>73</v>
      </c>
      <c r="K103" s="35">
        <v>25</v>
      </c>
      <c r="L103" s="35">
        <v>22</v>
      </c>
      <c r="M103" s="96">
        <f t="shared" si="22"/>
        <v>47</v>
      </c>
      <c r="N103" s="60">
        <f t="shared" si="23"/>
        <v>120</v>
      </c>
      <c r="O103" s="35">
        <v>25</v>
      </c>
      <c r="P103" s="35">
        <v>25</v>
      </c>
      <c r="Q103" s="35">
        <v>24</v>
      </c>
      <c r="R103" s="96">
        <f t="shared" si="24"/>
        <v>74</v>
      </c>
      <c r="S103" s="35">
        <v>22</v>
      </c>
      <c r="T103" s="35">
        <v>23</v>
      </c>
      <c r="U103" s="96">
        <f t="shared" si="25"/>
        <v>45</v>
      </c>
      <c r="V103" s="60">
        <f t="shared" si="26"/>
        <v>119</v>
      </c>
      <c r="W103" s="59">
        <f t="shared" si="27"/>
        <v>239</v>
      </c>
      <c r="AA103"/>
      <c r="AB103"/>
      <c r="AC103"/>
    </row>
    <row r="104" spans="1:85" ht="16" x14ac:dyDescent="0.2">
      <c r="A104" s="5">
        <v>263</v>
      </c>
      <c r="B104" s="3" t="s">
        <v>692</v>
      </c>
      <c r="C104" s="3" t="s">
        <v>693</v>
      </c>
      <c r="D104" s="5" t="s">
        <v>147</v>
      </c>
      <c r="E104" s="35" t="s">
        <v>112</v>
      </c>
      <c r="F104" s="35" t="s">
        <v>108</v>
      </c>
      <c r="G104" s="35">
        <v>23</v>
      </c>
      <c r="H104" s="35">
        <v>25</v>
      </c>
      <c r="I104" s="35">
        <v>24</v>
      </c>
      <c r="J104" s="96">
        <f t="shared" si="21"/>
        <v>72</v>
      </c>
      <c r="K104" s="35">
        <v>25</v>
      </c>
      <c r="L104" s="35">
        <v>24</v>
      </c>
      <c r="M104" s="96">
        <f t="shared" si="22"/>
        <v>49</v>
      </c>
      <c r="N104" s="60">
        <f t="shared" si="23"/>
        <v>121</v>
      </c>
      <c r="O104" s="35">
        <v>24</v>
      </c>
      <c r="P104" s="35">
        <v>23</v>
      </c>
      <c r="Q104" s="35">
        <v>22</v>
      </c>
      <c r="R104" s="96">
        <f t="shared" si="24"/>
        <v>69</v>
      </c>
      <c r="S104" s="35">
        <v>25</v>
      </c>
      <c r="T104" s="35">
        <v>23</v>
      </c>
      <c r="U104" s="96">
        <f t="shared" si="25"/>
        <v>48</v>
      </c>
      <c r="V104" s="60">
        <f t="shared" si="26"/>
        <v>117</v>
      </c>
      <c r="W104" s="59">
        <f t="shared" si="27"/>
        <v>238</v>
      </c>
      <c r="AA104"/>
      <c r="AB104"/>
      <c r="AC104"/>
    </row>
    <row r="105" spans="1:85" ht="16" x14ac:dyDescent="0.2">
      <c r="A105" s="5">
        <v>146</v>
      </c>
      <c r="B105" s="3" t="s">
        <v>688</v>
      </c>
      <c r="C105" s="3" t="s">
        <v>689</v>
      </c>
      <c r="D105" s="5" t="s">
        <v>107</v>
      </c>
      <c r="E105" s="35"/>
      <c r="F105" s="35" t="s">
        <v>108</v>
      </c>
      <c r="G105" s="35">
        <v>23</v>
      </c>
      <c r="H105" s="35">
        <v>24</v>
      </c>
      <c r="I105" s="35">
        <v>24</v>
      </c>
      <c r="J105" s="96">
        <f t="shared" si="21"/>
        <v>71</v>
      </c>
      <c r="K105" s="35">
        <v>23</v>
      </c>
      <c r="L105" s="35">
        <v>24</v>
      </c>
      <c r="M105" s="96">
        <f t="shared" si="22"/>
        <v>47</v>
      </c>
      <c r="N105" s="60">
        <f t="shared" si="23"/>
        <v>118</v>
      </c>
      <c r="O105" s="35">
        <v>23</v>
      </c>
      <c r="P105" s="35">
        <v>24</v>
      </c>
      <c r="Q105" s="35">
        <v>22</v>
      </c>
      <c r="R105" s="96">
        <f t="shared" si="24"/>
        <v>69</v>
      </c>
      <c r="S105" s="35">
        <v>25</v>
      </c>
      <c r="T105" s="35">
        <v>24</v>
      </c>
      <c r="U105" s="96">
        <f t="shared" si="25"/>
        <v>49</v>
      </c>
      <c r="V105" s="60">
        <f t="shared" si="26"/>
        <v>118</v>
      </c>
      <c r="W105" s="59">
        <f t="shared" si="27"/>
        <v>236</v>
      </c>
      <c r="AA105"/>
      <c r="AB105"/>
      <c r="AC105"/>
    </row>
    <row r="106" spans="1:85" ht="16" x14ac:dyDescent="0.2">
      <c r="A106" s="5">
        <v>129</v>
      </c>
      <c r="B106" s="3" t="s">
        <v>635</v>
      </c>
      <c r="C106" s="3" t="s">
        <v>697</v>
      </c>
      <c r="D106" s="5" t="s">
        <v>584</v>
      </c>
      <c r="E106" s="35" t="s">
        <v>178</v>
      </c>
      <c r="F106" s="35" t="s">
        <v>135</v>
      </c>
      <c r="G106" s="35">
        <v>23</v>
      </c>
      <c r="H106" s="35">
        <v>23</v>
      </c>
      <c r="I106" s="35">
        <v>24</v>
      </c>
      <c r="J106" s="96">
        <f t="shared" si="21"/>
        <v>70</v>
      </c>
      <c r="K106" s="35">
        <v>25</v>
      </c>
      <c r="L106" s="35">
        <v>25</v>
      </c>
      <c r="M106" s="96">
        <f t="shared" si="22"/>
        <v>50</v>
      </c>
      <c r="N106" s="60">
        <f t="shared" si="23"/>
        <v>120</v>
      </c>
      <c r="O106" s="35">
        <v>22</v>
      </c>
      <c r="P106" s="35">
        <v>22</v>
      </c>
      <c r="Q106" s="35">
        <v>21</v>
      </c>
      <c r="R106" s="96">
        <f t="shared" si="24"/>
        <v>65</v>
      </c>
      <c r="S106" s="35">
        <v>23</v>
      </c>
      <c r="T106" s="35">
        <v>21</v>
      </c>
      <c r="U106" s="96">
        <f t="shared" si="25"/>
        <v>44</v>
      </c>
      <c r="V106" s="60">
        <f t="shared" si="26"/>
        <v>109</v>
      </c>
      <c r="W106" s="59">
        <f t="shared" si="27"/>
        <v>229</v>
      </c>
      <c r="AA106"/>
      <c r="AB106"/>
      <c r="AC106"/>
    </row>
    <row r="107" spans="1:85" ht="16" x14ac:dyDescent="0.2">
      <c r="A107" s="5">
        <v>243</v>
      </c>
      <c r="B107" s="3" t="s">
        <v>342</v>
      </c>
      <c r="C107" s="3" t="s">
        <v>696</v>
      </c>
      <c r="D107" s="5"/>
      <c r="E107" s="35" t="s">
        <v>104</v>
      </c>
      <c r="F107" s="35" t="s">
        <v>122</v>
      </c>
      <c r="G107" s="35">
        <v>21</v>
      </c>
      <c r="H107" s="35">
        <v>20</v>
      </c>
      <c r="I107" s="35">
        <v>24</v>
      </c>
      <c r="J107" s="96">
        <f t="shared" si="21"/>
        <v>65</v>
      </c>
      <c r="K107" s="35">
        <v>22</v>
      </c>
      <c r="L107" s="35">
        <v>22</v>
      </c>
      <c r="M107" s="96">
        <f t="shared" si="22"/>
        <v>44</v>
      </c>
      <c r="N107" s="60">
        <f t="shared" si="23"/>
        <v>109</v>
      </c>
      <c r="O107" s="35">
        <v>23</v>
      </c>
      <c r="P107" s="35">
        <v>24</v>
      </c>
      <c r="Q107" s="35">
        <v>23</v>
      </c>
      <c r="R107" s="96">
        <f t="shared" si="24"/>
        <v>70</v>
      </c>
      <c r="S107" s="35">
        <v>24</v>
      </c>
      <c r="T107" s="35">
        <v>25</v>
      </c>
      <c r="U107" s="96">
        <f t="shared" si="25"/>
        <v>49</v>
      </c>
      <c r="V107" s="60">
        <f t="shared" si="26"/>
        <v>119</v>
      </c>
      <c r="W107" s="59">
        <f t="shared" si="27"/>
        <v>228</v>
      </c>
      <c r="AA107"/>
      <c r="AB107"/>
      <c r="AC107"/>
    </row>
    <row r="108" spans="1:85" ht="16" x14ac:dyDescent="0.2">
      <c r="A108" s="5">
        <v>216</v>
      </c>
      <c r="B108" s="3" t="s">
        <v>698</v>
      </c>
      <c r="C108" s="3" t="s">
        <v>699</v>
      </c>
      <c r="D108" s="5" t="s">
        <v>107</v>
      </c>
      <c r="E108" s="35" t="s">
        <v>178</v>
      </c>
      <c r="F108" s="35" t="s">
        <v>122</v>
      </c>
      <c r="G108" s="35">
        <v>24</v>
      </c>
      <c r="H108" s="35">
        <v>22</v>
      </c>
      <c r="I108" s="35">
        <v>23</v>
      </c>
      <c r="J108" s="96">
        <f t="shared" si="21"/>
        <v>69</v>
      </c>
      <c r="K108" s="35">
        <v>19</v>
      </c>
      <c r="L108" s="35">
        <v>22</v>
      </c>
      <c r="M108" s="96">
        <f t="shared" si="22"/>
        <v>41</v>
      </c>
      <c r="N108" s="60">
        <f t="shared" si="23"/>
        <v>110</v>
      </c>
      <c r="O108" s="35">
        <v>23</v>
      </c>
      <c r="P108" s="35">
        <v>25</v>
      </c>
      <c r="Q108" s="35">
        <v>22</v>
      </c>
      <c r="R108" s="96">
        <f t="shared" si="24"/>
        <v>70</v>
      </c>
      <c r="S108" s="35">
        <v>23</v>
      </c>
      <c r="T108" s="35">
        <v>23</v>
      </c>
      <c r="U108" s="96">
        <f t="shared" si="25"/>
        <v>46</v>
      </c>
      <c r="V108" s="60">
        <f t="shared" si="26"/>
        <v>116</v>
      </c>
      <c r="W108" s="59">
        <f t="shared" si="27"/>
        <v>226</v>
      </c>
      <c r="AA108"/>
      <c r="AB108"/>
      <c r="AC108"/>
    </row>
    <row r="109" spans="1:85" ht="16" x14ac:dyDescent="0.2">
      <c r="A109" s="5">
        <v>181</v>
      </c>
      <c r="B109" s="3" t="s">
        <v>177</v>
      </c>
      <c r="C109" s="3" t="s">
        <v>704</v>
      </c>
      <c r="D109" s="5" t="s">
        <v>672</v>
      </c>
      <c r="E109" s="35" t="s">
        <v>142</v>
      </c>
      <c r="F109" s="35" t="s">
        <v>122</v>
      </c>
      <c r="G109" s="35">
        <v>23</v>
      </c>
      <c r="H109" s="35">
        <v>22</v>
      </c>
      <c r="I109" s="35">
        <v>23</v>
      </c>
      <c r="J109" s="96">
        <f t="shared" si="21"/>
        <v>68</v>
      </c>
      <c r="K109" s="35">
        <v>21</v>
      </c>
      <c r="L109" s="35">
        <v>21</v>
      </c>
      <c r="M109" s="96">
        <f t="shared" si="22"/>
        <v>42</v>
      </c>
      <c r="N109" s="60">
        <f t="shared" si="23"/>
        <v>110</v>
      </c>
      <c r="O109" s="35">
        <v>22</v>
      </c>
      <c r="P109" s="35">
        <v>23</v>
      </c>
      <c r="Q109" s="35">
        <v>23</v>
      </c>
      <c r="R109" s="96">
        <f t="shared" si="24"/>
        <v>68</v>
      </c>
      <c r="S109" s="35">
        <v>23</v>
      </c>
      <c r="T109" s="35">
        <v>23</v>
      </c>
      <c r="U109" s="96">
        <f t="shared" si="25"/>
        <v>46</v>
      </c>
      <c r="V109" s="60">
        <f t="shared" si="26"/>
        <v>114</v>
      </c>
      <c r="W109" s="59">
        <f t="shared" si="27"/>
        <v>224</v>
      </c>
      <c r="AA109"/>
      <c r="AB109"/>
      <c r="AC109"/>
    </row>
    <row r="110" spans="1:85" ht="16" x14ac:dyDescent="0.2">
      <c r="A110" s="5">
        <v>198</v>
      </c>
      <c r="B110" s="3" t="s">
        <v>705</v>
      </c>
      <c r="C110" s="3" t="s">
        <v>706</v>
      </c>
      <c r="D110" s="5" t="s">
        <v>707</v>
      </c>
      <c r="E110" s="35" t="s">
        <v>178</v>
      </c>
      <c r="F110" s="35" t="s">
        <v>135</v>
      </c>
      <c r="G110" s="35">
        <v>22</v>
      </c>
      <c r="H110" s="35">
        <v>23</v>
      </c>
      <c r="I110" s="35">
        <v>21</v>
      </c>
      <c r="J110" s="96">
        <f t="shared" si="21"/>
        <v>66</v>
      </c>
      <c r="K110" s="35">
        <v>24</v>
      </c>
      <c r="L110" s="35">
        <v>23</v>
      </c>
      <c r="M110" s="96">
        <f t="shared" si="22"/>
        <v>47</v>
      </c>
      <c r="N110" s="60">
        <f t="shared" si="23"/>
        <v>113</v>
      </c>
      <c r="O110" s="35">
        <v>20</v>
      </c>
      <c r="P110" s="35">
        <v>23</v>
      </c>
      <c r="Q110" s="35">
        <v>22</v>
      </c>
      <c r="R110" s="96">
        <f t="shared" si="24"/>
        <v>65</v>
      </c>
      <c r="S110" s="35">
        <v>23</v>
      </c>
      <c r="T110" s="35">
        <v>22</v>
      </c>
      <c r="U110" s="96">
        <f t="shared" si="25"/>
        <v>45</v>
      </c>
      <c r="V110" s="60">
        <f t="shared" si="26"/>
        <v>110</v>
      </c>
      <c r="W110" s="59">
        <f t="shared" si="27"/>
        <v>223</v>
      </c>
      <c r="AA110"/>
      <c r="AB110"/>
      <c r="AC110"/>
    </row>
    <row r="111" spans="1:85" ht="16" x14ac:dyDescent="0.2">
      <c r="A111" s="5">
        <v>229</v>
      </c>
      <c r="B111" s="3" t="s">
        <v>388</v>
      </c>
      <c r="C111" s="3" t="s">
        <v>389</v>
      </c>
      <c r="D111" s="5" t="s">
        <v>141</v>
      </c>
      <c r="E111" s="35" t="s">
        <v>142</v>
      </c>
      <c r="F111" s="35" t="s">
        <v>135</v>
      </c>
      <c r="G111" s="35">
        <v>23</v>
      </c>
      <c r="H111" s="35">
        <v>23</v>
      </c>
      <c r="I111" s="35">
        <v>18</v>
      </c>
      <c r="J111" s="96">
        <f t="shared" si="21"/>
        <v>64</v>
      </c>
      <c r="K111" s="35">
        <v>23</v>
      </c>
      <c r="L111" s="35">
        <v>23</v>
      </c>
      <c r="M111" s="96">
        <f t="shared" si="22"/>
        <v>46</v>
      </c>
      <c r="N111" s="60">
        <f t="shared" si="23"/>
        <v>110</v>
      </c>
      <c r="O111" s="35">
        <v>17</v>
      </c>
      <c r="P111" s="35">
        <v>23</v>
      </c>
      <c r="Q111" s="35">
        <v>23</v>
      </c>
      <c r="R111" s="96">
        <f t="shared" si="24"/>
        <v>63</v>
      </c>
      <c r="S111" s="35">
        <v>21</v>
      </c>
      <c r="T111" s="35">
        <v>24</v>
      </c>
      <c r="U111" s="96">
        <f t="shared" si="25"/>
        <v>45</v>
      </c>
      <c r="V111" s="60">
        <f t="shared" si="26"/>
        <v>108</v>
      </c>
      <c r="W111" s="59">
        <f t="shared" si="27"/>
        <v>218</v>
      </c>
      <c r="AA111"/>
      <c r="AB111"/>
      <c r="AC111"/>
    </row>
    <row r="112" spans="1:85" ht="16" x14ac:dyDescent="0.2">
      <c r="A112" s="5">
        <v>105</v>
      </c>
      <c r="B112" s="3" t="s">
        <v>650</v>
      </c>
      <c r="C112" s="3" t="s">
        <v>700</v>
      </c>
      <c r="D112" s="5" t="s">
        <v>103</v>
      </c>
      <c r="E112" s="35" t="s">
        <v>112</v>
      </c>
      <c r="F112" s="35" t="s">
        <v>135</v>
      </c>
      <c r="G112" s="35">
        <v>21</v>
      </c>
      <c r="H112" s="35">
        <v>20</v>
      </c>
      <c r="I112" s="35">
        <v>21</v>
      </c>
      <c r="J112" s="96">
        <f t="shared" si="21"/>
        <v>62</v>
      </c>
      <c r="K112" s="35">
        <v>21</v>
      </c>
      <c r="L112" s="35">
        <v>20</v>
      </c>
      <c r="M112" s="96">
        <f t="shared" si="22"/>
        <v>41</v>
      </c>
      <c r="N112" s="60">
        <f t="shared" si="23"/>
        <v>103</v>
      </c>
      <c r="O112" s="35">
        <v>24</v>
      </c>
      <c r="P112" s="35">
        <v>19</v>
      </c>
      <c r="Q112" s="35">
        <v>18</v>
      </c>
      <c r="R112" s="96">
        <f t="shared" si="24"/>
        <v>61</v>
      </c>
      <c r="S112" s="35">
        <v>19</v>
      </c>
      <c r="T112" s="35">
        <v>20</v>
      </c>
      <c r="U112" s="96">
        <f t="shared" si="25"/>
        <v>39</v>
      </c>
      <c r="V112" s="60">
        <f t="shared" si="26"/>
        <v>100</v>
      </c>
      <c r="W112" s="59">
        <f t="shared" si="27"/>
        <v>203</v>
      </c>
      <c r="AA112"/>
      <c r="AB112"/>
      <c r="AC112"/>
    </row>
    <row r="113" spans="1:85" ht="16" x14ac:dyDescent="0.2">
      <c r="A113" s="5">
        <v>343</v>
      </c>
      <c r="B113" s="3" t="s">
        <v>701</v>
      </c>
      <c r="C113" s="3" t="s">
        <v>702</v>
      </c>
      <c r="D113" s="5"/>
      <c r="E113" s="35"/>
      <c r="F113" s="35" t="s">
        <v>104</v>
      </c>
      <c r="G113" s="35">
        <v>20</v>
      </c>
      <c r="H113" s="35">
        <v>21</v>
      </c>
      <c r="I113" s="35">
        <v>17</v>
      </c>
      <c r="J113" s="96">
        <f t="shared" si="21"/>
        <v>58</v>
      </c>
      <c r="K113" s="35">
        <v>19</v>
      </c>
      <c r="L113" s="35">
        <v>19</v>
      </c>
      <c r="M113" s="96">
        <f t="shared" si="22"/>
        <v>38</v>
      </c>
      <c r="N113" s="60">
        <f t="shared" si="23"/>
        <v>96</v>
      </c>
      <c r="O113" s="35">
        <v>22</v>
      </c>
      <c r="P113" s="35">
        <v>19</v>
      </c>
      <c r="Q113" s="35">
        <v>20</v>
      </c>
      <c r="R113" s="96">
        <f t="shared" si="24"/>
        <v>61</v>
      </c>
      <c r="S113" s="35">
        <v>23</v>
      </c>
      <c r="T113" s="35">
        <v>22</v>
      </c>
      <c r="U113" s="96">
        <f t="shared" si="25"/>
        <v>45</v>
      </c>
      <c r="V113" s="60">
        <f t="shared" si="26"/>
        <v>106</v>
      </c>
      <c r="W113" s="59">
        <f t="shared" si="27"/>
        <v>202</v>
      </c>
      <c r="X113" s="54"/>
      <c r="Y113" s="54"/>
      <c r="Z113" s="54"/>
      <c r="AA113"/>
      <c r="AB113"/>
      <c r="AC113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</row>
    <row r="114" spans="1:85" ht="16" x14ac:dyDescent="0.2">
      <c r="A114" s="5">
        <v>285</v>
      </c>
      <c r="B114" s="3" t="s">
        <v>229</v>
      </c>
      <c r="C114" s="3" t="s">
        <v>703</v>
      </c>
      <c r="D114" s="5" t="s">
        <v>138</v>
      </c>
      <c r="E114" s="35" t="s">
        <v>178</v>
      </c>
      <c r="F114" s="35" t="s">
        <v>104</v>
      </c>
      <c r="G114" s="35">
        <v>17</v>
      </c>
      <c r="H114" s="35">
        <v>18</v>
      </c>
      <c r="I114" s="35">
        <v>19</v>
      </c>
      <c r="J114" s="96">
        <f t="shared" si="21"/>
        <v>54</v>
      </c>
      <c r="K114" s="35">
        <v>20</v>
      </c>
      <c r="L114" s="35">
        <v>22</v>
      </c>
      <c r="M114" s="96">
        <f t="shared" si="22"/>
        <v>42</v>
      </c>
      <c r="N114" s="60">
        <f t="shared" si="23"/>
        <v>96</v>
      </c>
      <c r="O114" s="35">
        <v>21</v>
      </c>
      <c r="P114" s="35">
        <v>18</v>
      </c>
      <c r="Q114" s="35">
        <v>21</v>
      </c>
      <c r="R114" s="96">
        <f t="shared" si="24"/>
        <v>60</v>
      </c>
      <c r="S114" s="35">
        <v>17</v>
      </c>
      <c r="T114" s="35">
        <v>19</v>
      </c>
      <c r="U114" s="96">
        <f t="shared" si="25"/>
        <v>36</v>
      </c>
      <c r="V114" s="60">
        <f t="shared" si="26"/>
        <v>96</v>
      </c>
      <c r="W114" s="59">
        <f t="shared" si="27"/>
        <v>192</v>
      </c>
      <c r="X114" s="54"/>
      <c r="Y114" s="54"/>
      <c r="Z114" s="54"/>
      <c r="AA114"/>
      <c r="AB114"/>
      <c r="AC11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</row>
    <row r="115" spans="1:85" ht="16" x14ac:dyDescent="0.2">
      <c r="A115" s="5"/>
      <c r="B115" s="3"/>
      <c r="C115" s="3"/>
      <c r="D115" s="5"/>
      <c r="E115" s="5"/>
      <c r="F115" s="5"/>
      <c r="G115" s="35"/>
      <c r="H115" s="35"/>
      <c r="I115" s="35"/>
      <c r="J115" s="96">
        <f t="shared" ref="J115:J119" si="28">SUM(G115:I115)</f>
        <v>0</v>
      </c>
      <c r="K115" s="35"/>
      <c r="L115" s="35"/>
      <c r="M115" s="96">
        <f t="shared" ref="M115:M119" si="29">SUM(K115:L115)</f>
        <v>0</v>
      </c>
      <c r="N115" s="60">
        <f t="shared" ref="N115:N119" si="30">SUM(J115,M115)</f>
        <v>0</v>
      </c>
      <c r="O115" s="35"/>
      <c r="P115" s="35"/>
      <c r="Q115" s="35"/>
      <c r="R115" s="96">
        <f t="shared" ref="R115:R119" si="31">SUM(O115:Q115)</f>
        <v>0</v>
      </c>
      <c r="S115" s="35"/>
      <c r="T115" s="35"/>
      <c r="U115" s="96">
        <f t="shared" ref="U115:U119" si="32">SUM(S115:T115)</f>
        <v>0</v>
      </c>
      <c r="V115" s="60">
        <f t="shared" ref="V115:V119" si="33">SUM(R115,U115)</f>
        <v>0</v>
      </c>
      <c r="W115" s="59">
        <f t="shared" ref="W115:W119" si="34">N115+V115</f>
        <v>0</v>
      </c>
      <c r="X115" s="54"/>
      <c r="Y115" s="54"/>
      <c r="Z115" s="54"/>
      <c r="AA115"/>
      <c r="AB115"/>
      <c r="AC115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</row>
    <row r="116" spans="1:85" ht="16" x14ac:dyDescent="0.2">
      <c r="A116" s="5"/>
      <c r="B116" s="3"/>
      <c r="C116" s="3"/>
      <c r="D116" s="5"/>
      <c r="E116" s="5"/>
      <c r="F116" s="5"/>
      <c r="G116" s="35"/>
      <c r="H116" s="35"/>
      <c r="I116" s="35"/>
      <c r="J116" s="96">
        <f t="shared" si="28"/>
        <v>0</v>
      </c>
      <c r="K116" s="35"/>
      <c r="L116" s="35"/>
      <c r="M116" s="96">
        <f t="shared" si="29"/>
        <v>0</v>
      </c>
      <c r="N116" s="60">
        <f t="shared" si="30"/>
        <v>0</v>
      </c>
      <c r="O116" s="35"/>
      <c r="P116" s="35"/>
      <c r="Q116" s="35"/>
      <c r="R116" s="96">
        <f t="shared" si="31"/>
        <v>0</v>
      </c>
      <c r="S116" s="35"/>
      <c r="T116" s="35"/>
      <c r="U116" s="96">
        <f t="shared" si="32"/>
        <v>0</v>
      </c>
      <c r="V116" s="60">
        <f t="shared" si="33"/>
        <v>0</v>
      </c>
      <c r="W116" s="59">
        <f t="shared" si="34"/>
        <v>0</v>
      </c>
      <c r="X116" s="54"/>
      <c r="Y116" s="54"/>
      <c r="Z116" s="54"/>
      <c r="AA116"/>
      <c r="AB116"/>
      <c r="AC116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</row>
    <row r="117" spans="1:85" ht="16" x14ac:dyDescent="0.2">
      <c r="A117" s="47" t="s">
        <v>683</v>
      </c>
      <c r="B117" s="3"/>
      <c r="C117" s="3"/>
      <c r="D117" s="5"/>
      <c r="E117" s="5"/>
      <c r="F117" s="5"/>
      <c r="G117" s="35"/>
      <c r="H117" s="35"/>
      <c r="I117" s="35"/>
      <c r="J117" s="96">
        <f t="shared" si="28"/>
        <v>0</v>
      </c>
      <c r="K117" s="35"/>
      <c r="L117" s="35"/>
      <c r="M117" s="96">
        <f t="shared" si="29"/>
        <v>0</v>
      </c>
      <c r="N117" s="60">
        <f t="shared" si="30"/>
        <v>0</v>
      </c>
      <c r="O117" s="35"/>
      <c r="P117" s="35"/>
      <c r="Q117" s="35"/>
      <c r="R117" s="96">
        <f t="shared" si="31"/>
        <v>0</v>
      </c>
      <c r="S117" s="35"/>
      <c r="T117" s="35"/>
      <c r="U117" s="96">
        <f t="shared" si="32"/>
        <v>0</v>
      </c>
      <c r="V117" s="60">
        <f t="shared" si="33"/>
        <v>0</v>
      </c>
      <c r="W117" s="59">
        <f t="shared" si="34"/>
        <v>0</v>
      </c>
      <c r="X117" s="54"/>
      <c r="Y117" s="54"/>
      <c r="Z117" s="54"/>
      <c r="AA117"/>
      <c r="AB117"/>
      <c r="AC117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</row>
    <row r="118" spans="1:85" ht="16" x14ac:dyDescent="0.2">
      <c r="A118" s="47" t="s">
        <v>684</v>
      </c>
      <c r="B118" s="3"/>
      <c r="C118" s="3"/>
      <c r="D118" s="5"/>
      <c r="E118" s="5"/>
      <c r="F118" s="5"/>
      <c r="G118" s="35"/>
      <c r="H118" s="35"/>
      <c r="I118" s="35"/>
      <c r="J118" s="96">
        <f t="shared" si="28"/>
        <v>0</v>
      </c>
      <c r="K118" s="35"/>
      <c r="L118" s="35"/>
      <c r="M118" s="96">
        <f t="shared" si="29"/>
        <v>0</v>
      </c>
      <c r="N118" s="60">
        <f t="shared" si="30"/>
        <v>0</v>
      </c>
      <c r="O118" s="35"/>
      <c r="P118" s="35"/>
      <c r="Q118" s="35"/>
      <c r="R118" s="96">
        <f t="shared" si="31"/>
        <v>0</v>
      </c>
      <c r="S118" s="35"/>
      <c r="T118" s="35"/>
      <c r="U118" s="96">
        <f t="shared" si="32"/>
        <v>0</v>
      </c>
      <c r="V118" s="60">
        <f t="shared" si="33"/>
        <v>0</v>
      </c>
      <c r="W118" s="59">
        <f t="shared" si="34"/>
        <v>0</v>
      </c>
      <c r="X118" s="54"/>
      <c r="Y118" s="54"/>
      <c r="Z118" s="54"/>
      <c r="AA118"/>
      <c r="AB118"/>
      <c r="AC118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</row>
    <row r="119" spans="1:85" ht="16" x14ac:dyDescent="0.2">
      <c r="A119" s="5"/>
      <c r="B119" s="3"/>
      <c r="C119" s="3"/>
      <c r="D119" s="5"/>
      <c r="E119" s="5"/>
      <c r="F119" s="5"/>
      <c r="G119" s="35"/>
      <c r="H119" s="35"/>
      <c r="I119" s="35"/>
      <c r="J119" s="96">
        <f t="shared" si="28"/>
        <v>0</v>
      </c>
      <c r="K119" s="35"/>
      <c r="L119" s="35"/>
      <c r="M119" s="96">
        <f t="shared" si="29"/>
        <v>0</v>
      </c>
      <c r="N119" s="60">
        <f t="shared" si="30"/>
        <v>0</v>
      </c>
      <c r="O119" s="35"/>
      <c r="P119" s="35"/>
      <c r="Q119" s="35"/>
      <c r="R119" s="96">
        <f t="shared" si="31"/>
        <v>0</v>
      </c>
      <c r="S119" s="35"/>
      <c r="T119" s="35"/>
      <c r="U119" s="96">
        <f t="shared" si="32"/>
        <v>0</v>
      </c>
      <c r="V119" s="60">
        <f t="shared" si="33"/>
        <v>0</v>
      </c>
      <c r="W119" s="59">
        <f t="shared" si="34"/>
        <v>0</v>
      </c>
      <c r="X119" s="54"/>
      <c r="Y119" s="54"/>
      <c r="Z119" s="54"/>
      <c r="AA119"/>
      <c r="AB119"/>
      <c r="AC119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</row>
    <row r="120" spans="1:85" x14ac:dyDescent="0.15">
      <c r="X120" s="54"/>
      <c r="Y120" s="54"/>
      <c r="Z120" s="54"/>
      <c r="AA120"/>
      <c r="AB120"/>
      <c r="AC120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</row>
    <row r="121" spans="1:85" x14ac:dyDescent="0.15"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</row>
  </sheetData>
  <sortState ref="A98:W113">
    <sortCondition descending="1" ref="W98:W113"/>
    <sortCondition descending="1" ref="T98:T113"/>
    <sortCondition descending="1" ref="S98:S113"/>
    <sortCondition descending="1" ref="P98:P113"/>
    <sortCondition descending="1" ref="O98:O113"/>
  </sortState>
  <mergeCells count="9">
    <mergeCell ref="A29:W29"/>
    <mergeCell ref="A97:W97"/>
    <mergeCell ref="A1:W1"/>
    <mergeCell ref="L2:W2"/>
    <mergeCell ref="A2:K2"/>
    <mergeCell ref="J4:J6"/>
    <mergeCell ref="T4:T6"/>
    <mergeCell ref="J8:J9"/>
    <mergeCell ref="T8:T9"/>
  </mergeCells>
  <phoneticPr fontId="16" type="noConversion"/>
  <conditionalFormatting sqref="G31:I41 S28:T28 O28:Q28 T12:T27 R12:S12 E65:F87 G65:I95 E42:I64 S31:T95 O31:Q95 K31:L95 G111:I119 E109:I110 O109:Q119 S109:T119 K109:L119 E111:F114 H12:H15 G24:G27 H17:H23">
    <cfRule type="cellIs" dxfId="21" priority="29" operator="equal">
      <formula>25</formula>
    </cfRule>
  </conditionalFormatting>
  <conditionalFormatting sqref="O3:Q3 S3:T3 S4:S6">
    <cfRule type="cellIs" dxfId="20" priority="23" operator="equal">
      <formula>25</formula>
    </cfRule>
  </conditionalFormatting>
  <conditionalFormatting sqref="A1">
    <cfRule type="cellIs" dxfId="19" priority="28" operator="equal">
      <formula>25</formula>
    </cfRule>
  </conditionalFormatting>
  <conditionalFormatting sqref="S13 R13:R21">
    <cfRule type="cellIs" dxfId="18" priority="27" operator="equal">
      <formula>25</formula>
    </cfRule>
  </conditionalFormatting>
  <conditionalFormatting sqref="S28:T28 T12:T27">
    <cfRule type="cellIs" dxfId="17" priority="26" operator="equal">
      <formula>25</formula>
    </cfRule>
  </conditionalFormatting>
  <conditionalFormatting sqref="R7:T7 R11:T11 S10:T10 S8:S9">
    <cfRule type="cellIs" dxfId="16" priority="25" operator="equal">
      <formula>25</formula>
    </cfRule>
  </conditionalFormatting>
  <conditionalFormatting sqref="T7 T10:T11">
    <cfRule type="cellIs" dxfId="15" priority="24" operator="equal">
      <formula>25</formula>
    </cfRule>
  </conditionalFormatting>
  <conditionalFormatting sqref="S3:T3">
    <cfRule type="cellIs" dxfId="14" priority="22" operator="equal">
      <formula>25</formula>
    </cfRule>
  </conditionalFormatting>
  <conditionalFormatting sqref="K100:L108 S100:T108 O100:Q108 G99:I108">
    <cfRule type="cellIs" dxfId="13" priority="19" operator="equal">
      <formula>25</formula>
    </cfRule>
  </conditionalFormatting>
  <conditionalFormatting sqref="H4:H6">
    <cfRule type="cellIs" dxfId="12" priority="12" operator="equal">
      <formula>25</formula>
    </cfRule>
  </conditionalFormatting>
  <conditionalFormatting sqref="R4:R6">
    <cfRule type="cellIs" dxfId="11" priority="14" operator="equal">
      <formula>25</formula>
    </cfRule>
  </conditionalFormatting>
  <conditionalFormatting sqref="R8:R10">
    <cfRule type="cellIs" dxfId="10" priority="13" operator="equal">
      <formula>25</formula>
    </cfRule>
  </conditionalFormatting>
  <conditionalFormatting sqref="H8:H10">
    <cfRule type="cellIs" dxfId="9" priority="11" operator="equal">
      <formula>25</formula>
    </cfRule>
  </conditionalFormatting>
  <conditionalFormatting sqref="S30:T30">
    <cfRule type="cellIs" dxfId="8" priority="7" operator="equal">
      <formula>25</formula>
    </cfRule>
  </conditionalFormatting>
  <conditionalFormatting sqref="K30:L30">
    <cfRule type="cellIs" dxfId="7" priority="9" operator="equal">
      <formula>25</formula>
    </cfRule>
  </conditionalFormatting>
  <conditionalFormatting sqref="O30:Q30">
    <cfRule type="cellIs" dxfId="6" priority="8" operator="equal">
      <formula>25</formula>
    </cfRule>
  </conditionalFormatting>
  <conditionalFormatting sqref="S98:T98">
    <cfRule type="cellIs" dxfId="5" priority="4" operator="equal">
      <formula>25</formula>
    </cfRule>
  </conditionalFormatting>
  <conditionalFormatting sqref="K98:L98">
    <cfRule type="cellIs" dxfId="4" priority="6" operator="equal">
      <formula>25</formula>
    </cfRule>
  </conditionalFormatting>
  <conditionalFormatting sqref="O98:Q98">
    <cfRule type="cellIs" dxfId="3" priority="5" operator="equal">
      <formula>25</formula>
    </cfRule>
  </conditionalFormatting>
  <conditionalFormatting sqref="K99:L99 O99:Q99 S99:T99">
    <cfRule type="cellIs" dxfId="2" priority="3" operator="equal">
      <formula>25</formula>
    </cfRule>
  </conditionalFormatting>
  <conditionalFormatting sqref="E99:F108">
    <cfRule type="cellIs" dxfId="1" priority="2" operator="equal">
      <formula>25</formula>
    </cfRule>
  </conditionalFormatting>
  <conditionalFormatting sqref="E31:F41">
    <cfRule type="cellIs" dxfId="0" priority="1" operator="equal">
      <formula>25</formula>
    </cfRule>
  </conditionalFormatting>
  <pageMargins left="0.25" right="0.25" top="0.25" bottom="0.25" header="0.3" footer="0.3"/>
  <pageSetup scale="93" fitToHeight="6" orientation="portrait"/>
  <rowBreaks count="1" manualBreakCount="1">
    <brk id="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W59"/>
  <sheetViews>
    <sheetView zoomScale="150" zoomScaleNormal="150" zoomScalePageLayoutView="150" workbookViewId="0">
      <selection activeCell="X15" sqref="X15"/>
    </sheetView>
  </sheetViews>
  <sheetFormatPr baseColWidth="10" defaultColWidth="9.1640625" defaultRowHeight="15" x14ac:dyDescent="0.2"/>
  <cols>
    <col min="1" max="1" width="9.1640625" style="25"/>
    <col min="2" max="2" width="9.1640625" style="25" customWidth="1"/>
    <col min="3" max="3" width="10.6640625" style="25" customWidth="1"/>
    <col min="4" max="4" width="2.33203125" style="25" hidden="1" customWidth="1"/>
    <col min="5" max="6" width="0" style="25" hidden="1" customWidth="1"/>
    <col min="7" max="7" width="10.6640625" style="25" hidden="1" customWidth="1"/>
    <col min="8" max="8" width="2.33203125" hidden="1" customWidth="1"/>
    <col min="9" max="11" width="0" style="25" hidden="1" customWidth="1"/>
    <col min="12" max="12" width="2.33203125" style="25" customWidth="1"/>
    <col min="13" max="15" width="9.1640625" style="25"/>
    <col min="16" max="16" width="2.1640625" style="25" customWidth="1"/>
    <col min="17" max="19" width="9.1640625" style="25"/>
    <col min="20" max="20" width="2.33203125" style="25" customWidth="1"/>
    <col min="21" max="16384" width="9.1640625" style="25"/>
  </cols>
  <sheetData>
    <row r="1" spans="1:23" ht="26" customHeight="1" thickBot="1" x14ac:dyDescent="0.3">
      <c r="A1" s="114" t="s">
        <v>708</v>
      </c>
      <c r="B1" s="114"/>
      <c r="C1" s="114"/>
    </row>
    <row r="2" spans="1:23" ht="24" customHeight="1" thickBot="1" x14ac:dyDescent="0.25">
      <c r="A2" s="195" t="s">
        <v>438</v>
      </c>
      <c r="B2" s="196"/>
      <c r="C2" s="197"/>
      <c r="E2" s="195" t="s">
        <v>439</v>
      </c>
      <c r="F2" s="196"/>
      <c r="G2" s="197"/>
      <c r="I2" s="195" t="s">
        <v>440</v>
      </c>
      <c r="J2" s="196"/>
      <c r="K2" s="197"/>
      <c r="M2" s="195" t="s">
        <v>441</v>
      </c>
      <c r="N2" s="196"/>
      <c r="O2" s="197"/>
      <c r="Q2" s="195" t="s">
        <v>442</v>
      </c>
      <c r="R2" s="196"/>
      <c r="S2" s="197"/>
      <c r="U2" s="195" t="s">
        <v>443</v>
      </c>
      <c r="V2" s="196"/>
      <c r="W2" s="197"/>
    </row>
    <row r="3" spans="1:23" s="42" customFormat="1" ht="5" customHeight="1" thickBot="1" x14ac:dyDescent="0.25">
      <c r="A3" s="40"/>
      <c r="B3" s="41"/>
      <c r="C3" s="33"/>
      <c r="E3" s="40"/>
      <c r="F3" s="41"/>
      <c r="G3" s="33"/>
      <c r="H3"/>
      <c r="I3" s="40"/>
      <c r="J3" s="41"/>
      <c r="K3" s="33"/>
      <c r="M3" s="198"/>
      <c r="N3" s="199"/>
      <c r="O3" s="200"/>
      <c r="Q3" s="40"/>
      <c r="R3" s="41"/>
      <c r="S3" s="33"/>
      <c r="U3" s="40"/>
      <c r="V3" s="41"/>
      <c r="W3" s="33"/>
    </row>
    <row r="4" spans="1:23" ht="14" customHeight="1" x14ac:dyDescent="0.2">
      <c r="A4" s="192" t="s">
        <v>499</v>
      </c>
      <c r="B4" s="193"/>
      <c r="C4" s="194"/>
      <c r="E4" s="189"/>
      <c r="F4" s="190"/>
      <c r="G4" s="191"/>
      <c r="I4" s="189"/>
      <c r="J4" s="190"/>
      <c r="K4" s="191"/>
      <c r="M4" s="192" t="s">
        <v>497</v>
      </c>
      <c r="N4" s="193"/>
      <c r="O4" s="194"/>
      <c r="Q4" s="189" t="s">
        <v>732</v>
      </c>
      <c r="R4" s="190"/>
      <c r="S4" s="191"/>
      <c r="U4" s="192" t="s">
        <v>709</v>
      </c>
      <c r="V4" s="193"/>
      <c r="W4" s="194"/>
    </row>
    <row r="5" spans="1:23" x14ac:dyDescent="0.2">
      <c r="A5" s="144" t="s">
        <v>710</v>
      </c>
      <c r="B5" s="145"/>
      <c r="C5" s="146">
        <v>243</v>
      </c>
      <c r="E5" s="39"/>
      <c r="F5" s="30"/>
      <c r="G5" s="31"/>
      <c r="I5" s="39"/>
      <c r="J5" s="30"/>
      <c r="K5" s="31"/>
      <c r="M5" s="144" t="s">
        <v>710</v>
      </c>
      <c r="N5" s="145"/>
      <c r="O5" s="146">
        <v>243</v>
      </c>
      <c r="Q5" s="39" t="s">
        <v>721</v>
      </c>
      <c r="R5" s="30"/>
      <c r="S5" s="31">
        <v>240</v>
      </c>
      <c r="U5" s="144" t="s">
        <v>711</v>
      </c>
      <c r="V5" s="145"/>
      <c r="W5" s="146">
        <v>245</v>
      </c>
    </row>
    <row r="6" spans="1:23" ht="16" thickBot="1" x14ac:dyDescent="0.25">
      <c r="A6" s="144" t="s">
        <v>712</v>
      </c>
      <c r="B6" s="145"/>
      <c r="C6" s="146">
        <v>247</v>
      </c>
      <c r="E6" s="39"/>
      <c r="F6" s="30"/>
      <c r="G6" s="31"/>
      <c r="I6" s="39"/>
      <c r="J6" s="30"/>
      <c r="K6" s="31"/>
      <c r="M6" s="144" t="s">
        <v>712</v>
      </c>
      <c r="N6" s="145"/>
      <c r="O6" s="147">
        <v>247</v>
      </c>
      <c r="Q6" s="39" t="s">
        <v>733</v>
      </c>
      <c r="R6" s="30"/>
      <c r="S6" s="29">
        <v>224</v>
      </c>
      <c r="U6" s="144" t="s">
        <v>713</v>
      </c>
      <c r="V6" s="145"/>
      <c r="W6" s="147">
        <v>239</v>
      </c>
    </row>
    <row r="7" spans="1:23" ht="17" thickTop="1" thickBot="1" x14ac:dyDescent="0.25">
      <c r="A7" s="144" t="s">
        <v>714</v>
      </c>
      <c r="B7" s="145"/>
      <c r="C7" s="147">
        <v>242</v>
      </c>
      <c r="E7" s="39"/>
      <c r="F7" s="30"/>
      <c r="G7" s="29"/>
      <c r="I7" s="39"/>
      <c r="J7" s="30"/>
      <c r="K7" s="29"/>
      <c r="M7" s="148"/>
      <c r="N7" s="149"/>
      <c r="O7" s="150">
        <f>SUM(O5:O6)</f>
        <v>490</v>
      </c>
      <c r="Q7" s="28"/>
      <c r="R7" s="27"/>
      <c r="S7" s="38">
        <f>SUM(S5:S6)</f>
        <v>464</v>
      </c>
      <c r="U7" s="148"/>
      <c r="V7" s="149"/>
      <c r="W7" s="150">
        <f>SUM(W5:W6)</f>
        <v>484</v>
      </c>
    </row>
    <row r="8" spans="1:23" ht="17" thickTop="1" thickBot="1" x14ac:dyDescent="0.25">
      <c r="A8" s="148"/>
      <c r="B8" s="149"/>
      <c r="C8" s="150">
        <f>SUM(C5:C7)</f>
        <v>732</v>
      </c>
      <c r="E8" s="28"/>
      <c r="F8" s="27"/>
      <c r="G8" s="26"/>
      <c r="I8" s="28"/>
      <c r="J8" s="27"/>
      <c r="K8" s="26"/>
      <c r="M8" s="189" t="s">
        <v>499</v>
      </c>
      <c r="N8" s="190"/>
      <c r="O8" s="191"/>
      <c r="Q8" s="192" t="s">
        <v>734</v>
      </c>
      <c r="R8" s="193"/>
      <c r="S8" s="194"/>
      <c r="U8" s="189" t="s">
        <v>715</v>
      </c>
      <c r="V8" s="190"/>
      <c r="W8" s="191"/>
    </row>
    <row r="9" spans="1:23" x14ac:dyDescent="0.2">
      <c r="A9" s="189" t="s">
        <v>716</v>
      </c>
      <c r="B9" s="190"/>
      <c r="C9" s="191"/>
      <c r="E9" s="189"/>
      <c r="F9" s="190"/>
      <c r="G9" s="191"/>
      <c r="I9" s="189"/>
      <c r="J9" s="190"/>
      <c r="K9" s="191"/>
      <c r="M9" s="39" t="s">
        <v>717</v>
      </c>
      <c r="N9" s="30"/>
      <c r="O9" s="31">
        <v>242</v>
      </c>
      <c r="Q9" s="144" t="s">
        <v>735</v>
      </c>
      <c r="R9" s="145"/>
      <c r="S9" s="146">
        <v>236</v>
      </c>
      <c r="U9" s="39" t="s">
        <v>718</v>
      </c>
      <c r="V9" s="30"/>
      <c r="W9" s="31">
        <v>238</v>
      </c>
    </row>
    <row r="10" spans="1:23" ht="16" thickBot="1" x14ac:dyDescent="0.25">
      <c r="A10" s="39" t="s">
        <v>719</v>
      </c>
      <c r="B10" s="30"/>
      <c r="C10" s="31">
        <v>239</v>
      </c>
      <c r="E10" s="39"/>
      <c r="F10" s="30"/>
      <c r="G10" s="31"/>
      <c r="I10" s="39"/>
      <c r="J10" s="30"/>
      <c r="K10" s="31"/>
      <c r="M10" s="39" t="s">
        <v>720</v>
      </c>
      <c r="N10" s="30"/>
      <c r="O10" s="29">
        <v>241</v>
      </c>
      <c r="Q10" s="144" t="s">
        <v>713</v>
      </c>
      <c r="R10" s="145"/>
      <c r="S10" s="147">
        <v>239</v>
      </c>
      <c r="U10" s="39" t="s">
        <v>721</v>
      </c>
      <c r="V10" s="30"/>
      <c r="W10" s="29">
        <v>240</v>
      </c>
    </row>
    <row r="11" spans="1:23" ht="17" thickTop="1" thickBot="1" x14ac:dyDescent="0.25">
      <c r="A11" s="39" t="s">
        <v>720</v>
      </c>
      <c r="B11" s="30"/>
      <c r="C11" s="31">
        <v>241</v>
      </c>
      <c r="E11" s="39"/>
      <c r="F11" s="30"/>
      <c r="G11" s="31"/>
      <c r="I11" s="39"/>
      <c r="J11" s="30"/>
      <c r="K11" s="31"/>
      <c r="M11" s="28"/>
      <c r="N11" s="27"/>
      <c r="O11" s="26">
        <f>SUM(O9:O10)</f>
        <v>483</v>
      </c>
      <c r="Q11" s="148"/>
      <c r="R11" s="149"/>
      <c r="S11" s="150">
        <f>SUM(S9:S10)</f>
        <v>475</v>
      </c>
      <c r="U11" s="28"/>
      <c r="V11" s="27"/>
      <c r="W11" s="26">
        <f>SUM(W9:W10)</f>
        <v>478</v>
      </c>
    </row>
    <row r="12" spans="1:23" ht="16" thickBot="1" x14ac:dyDescent="0.25">
      <c r="A12" s="39" t="s">
        <v>722</v>
      </c>
      <c r="B12" s="30"/>
      <c r="C12" s="29">
        <v>247</v>
      </c>
      <c r="E12" s="39"/>
      <c r="F12" s="30"/>
      <c r="G12" s="29"/>
      <c r="I12" s="39"/>
      <c r="J12" s="30"/>
      <c r="K12" s="29"/>
      <c r="M12" s="189"/>
      <c r="N12" s="190"/>
      <c r="O12" s="191"/>
      <c r="Q12" s="189"/>
      <c r="R12" s="190"/>
      <c r="S12" s="191"/>
      <c r="U12" s="189"/>
      <c r="V12" s="190"/>
      <c r="W12" s="191"/>
    </row>
    <row r="13" spans="1:23" ht="17" thickTop="1" thickBot="1" x14ac:dyDescent="0.25">
      <c r="A13" s="28"/>
      <c r="B13" s="27"/>
      <c r="C13" s="26">
        <f>SUM(C10:C12)</f>
        <v>727</v>
      </c>
      <c r="E13" s="28"/>
      <c r="F13" s="27"/>
      <c r="G13" s="26"/>
      <c r="I13" s="28"/>
      <c r="J13" s="27"/>
      <c r="K13" s="26"/>
      <c r="M13" s="39"/>
      <c r="N13" s="30"/>
      <c r="O13" s="31"/>
      <c r="Q13" s="39"/>
      <c r="R13" s="30"/>
      <c r="S13" s="31"/>
      <c r="U13" s="39"/>
      <c r="V13" s="30"/>
      <c r="W13" s="31"/>
    </row>
    <row r="14" spans="1:23" ht="16" thickBot="1" x14ac:dyDescent="0.25">
      <c r="A14" s="189" t="s">
        <v>723</v>
      </c>
      <c r="B14" s="190"/>
      <c r="C14" s="191"/>
      <c r="E14" s="189"/>
      <c r="F14" s="190"/>
      <c r="G14" s="191"/>
      <c r="I14" s="189"/>
      <c r="J14" s="190"/>
      <c r="K14" s="191"/>
      <c r="M14" s="39"/>
      <c r="N14" s="30"/>
      <c r="O14" s="29"/>
      <c r="Q14" s="39"/>
      <c r="R14" s="30"/>
      <c r="S14" s="29"/>
      <c r="U14" s="39"/>
      <c r="V14" s="30"/>
      <c r="W14" s="29"/>
    </row>
    <row r="15" spans="1:23" ht="17" thickTop="1" thickBot="1" x14ac:dyDescent="0.25">
      <c r="A15" s="39" t="s">
        <v>711</v>
      </c>
      <c r="B15" s="30"/>
      <c r="C15" s="31">
        <v>245</v>
      </c>
      <c r="E15" s="39"/>
      <c r="F15" s="30"/>
      <c r="G15" s="31"/>
      <c r="I15" s="39"/>
      <c r="J15" s="30"/>
      <c r="K15" s="31"/>
      <c r="M15" s="28"/>
      <c r="N15" s="27"/>
      <c r="O15" s="26"/>
      <c r="Q15" s="28"/>
      <c r="R15" s="27"/>
      <c r="S15" s="26"/>
      <c r="U15" s="28"/>
      <c r="V15" s="27"/>
      <c r="W15" s="26"/>
    </row>
    <row r="16" spans="1:23" x14ac:dyDescent="0.2">
      <c r="A16" s="39" t="s">
        <v>718</v>
      </c>
      <c r="B16" s="30"/>
      <c r="C16" s="31">
        <v>238</v>
      </c>
      <c r="E16" s="39"/>
      <c r="F16" s="30"/>
      <c r="G16" s="31"/>
      <c r="I16" s="39"/>
      <c r="J16" s="30"/>
      <c r="K16" s="31"/>
      <c r="M16" s="189"/>
      <c r="N16" s="190"/>
      <c r="O16" s="191"/>
      <c r="Q16" s="189"/>
      <c r="R16" s="190"/>
      <c r="S16" s="191"/>
      <c r="U16" s="189"/>
      <c r="V16" s="190"/>
      <c r="W16" s="191"/>
    </row>
    <row r="17" spans="1:23" ht="16" thickBot="1" x14ac:dyDescent="0.25">
      <c r="A17" s="39" t="s">
        <v>724</v>
      </c>
      <c r="B17" s="30"/>
      <c r="C17" s="29">
        <v>240</v>
      </c>
      <c r="E17" s="39"/>
      <c r="F17" s="30"/>
      <c r="G17" s="29"/>
      <c r="I17" s="39"/>
      <c r="J17" s="30"/>
      <c r="K17" s="29"/>
      <c r="M17" s="39"/>
      <c r="N17" s="30"/>
      <c r="O17" s="31"/>
      <c r="Q17" s="39"/>
      <c r="R17" s="30"/>
      <c r="S17" s="31"/>
      <c r="U17" s="39"/>
      <c r="V17" s="30"/>
      <c r="W17" s="31"/>
    </row>
    <row r="18" spans="1:23" ht="17" thickTop="1" thickBot="1" x14ac:dyDescent="0.25">
      <c r="A18" s="28"/>
      <c r="B18" s="27"/>
      <c r="C18" s="26">
        <f>SUM(C15:C17)</f>
        <v>723</v>
      </c>
      <c r="E18" s="28"/>
      <c r="F18" s="27"/>
      <c r="G18" s="26"/>
      <c r="I18" s="28"/>
      <c r="J18" s="27"/>
      <c r="K18" s="26"/>
      <c r="M18" s="39"/>
      <c r="N18" s="30"/>
      <c r="O18" s="29"/>
      <c r="Q18" s="39"/>
      <c r="R18" s="30"/>
      <c r="S18" s="29"/>
      <c r="U18" s="39"/>
      <c r="V18" s="30"/>
      <c r="W18" s="29"/>
    </row>
    <row r="19" spans="1:23" ht="16" thickBot="1" x14ac:dyDescent="0.25">
      <c r="A19" s="201"/>
      <c r="B19" s="202"/>
      <c r="C19" s="203"/>
      <c r="E19" s="189"/>
      <c r="F19" s="190"/>
      <c r="G19" s="191"/>
      <c r="I19" s="201"/>
      <c r="J19" s="202"/>
      <c r="K19" s="203"/>
      <c r="M19" s="28"/>
      <c r="N19" s="27"/>
      <c r="O19" s="26"/>
      <c r="Q19" s="28"/>
      <c r="R19" s="27"/>
      <c r="S19" s="26"/>
      <c r="U19" s="28"/>
      <c r="V19" s="27"/>
      <c r="W19" s="26"/>
    </row>
    <row r="20" spans="1:23" x14ac:dyDescent="0.2">
      <c r="A20" s="39"/>
      <c r="B20" s="30"/>
      <c r="C20" s="31"/>
      <c r="E20" s="39"/>
      <c r="F20" s="30"/>
      <c r="G20" s="31"/>
      <c r="I20" s="39"/>
      <c r="J20" s="30"/>
      <c r="K20" s="31"/>
      <c r="M20" s="189"/>
      <c r="N20" s="190"/>
      <c r="O20" s="191"/>
      <c r="Q20" s="189"/>
      <c r="R20" s="190"/>
      <c r="S20" s="191"/>
      <c r="U20" s="189"/>
      <c r="V20" s="190"/>
      <c r="W20" s="191"/>
    </row>
    <row r="21" spans="1:23" x14ac:dyDescent="0.2">
      <c r="A21" s="39"/>
      <c r="B21" s="30"/>
      <c r="C21" s="31"/>
      <c r="E21" s="39"/>
      <c r="F21" s="30"/>
      <c r="G21" s="31"/>
      <c r="I21" s="39"/>
      <c r="J21" s="30"/>
      <c r="K21" s="31"/>
      <c r="M21" s="39"/>
      <c r="N21" s="30"/>
      <c r="O21" s="31"/>
      <c r="Q21" s="39"/>
      <c r="R21" s="30"/>
      <c r="S21" s="31"/>
      <c r="U21" s="39"/>
      <c r="V21" s="30"/>
      <c r="W21" s="31"/>
    </row>
    <row r="22" spans="1:23" ht="16" thickBot="1" x14ac:dyDescent="0.25">
      <c r="A22" s="39"/>
      <c r="B22" s="30"/>
      <c r="C22" s="29"/>
      <c r="E22" s="39"/>
      <c r="F22" s="30"/>
      <c r="G22" s="29"/>
      <c r="I22" s="39"/>
      <c r="J22" s="30"/>
      <c r="K22" s="29"/>
      <c r="M22" s="39"/>
      <c r="N22" s="30"/>
      <c r="O22" s="29"/>
      <c r="Q22" s="39"/>
      <c r="R22" s="30"/>
      <c r="S22" s="29"/>
      <c r="U22" s="39"/>
      <c r="V22" s="30"/>
      <c r="W22" s="29"/>
    </row>
    <row r="23" spans="1:23" ht="17" thickTop="1" thickBot="1" x14ac:dyDescent="0.25">
      <c r="A23" s="28"/>
      <c r="B23" s="27"/>
      <c r="C23" s="26"/>
      <c r="E23" s="28"/>
      <c r="F23" s="27"/>
      <c r="G23" s="38"/>
      <c r="I23" s="28"/>
      <c r="J23" s="27"/>
      <c r="K23" s="38"/>
      <c r="M23" s="28"/>
      <c r="N23" s="27"/>
      <c r="O23" s="26"/>
      <c r="Q23" s="28"/>
      <c r="R23" s="27"/>
      <c r="S23" s="26"/>
      <c r="U23" s="28"/>
      <c r="V23" s="27"/>
      <c r="W23" s="26"/>
    </row>
    <row r="24" spans="1:23" x14ac:dyDescent="0.2">
      <c r="A24" s="189"/>
      <c r="B24" s="190"/>
      <c r="C24" s="191"/>
      <c r="E24" s="189"/>
      <c r="F24" s="190"/>
      <c r="G24" s="191"/>
      <c r="I24" s="189"/>
      <c r="J24" s="190"/>
      <c r="K24" s="191"/>
      <c r="M24" s="189"/>
      <c r="N24" s="190"/>
      <c r="O24" s="191"/>
      <c r="Q24" s="189"/>
      <c r="R24" s="190"/>
      <c r="S24" s="191"/>
      <c r="U24" s="189"/>
      <c r="V24" s="190"/>
      <c r="W24" s="191"/>
    </row>
    <row r="25" spans="1:23" x14ac:dyDescent="0.2">
      <c r="A25" s="39"/>
      <c r="B25" s="30"/>
      <c r="C25" s="31"/>
      <c r="E25" s="39"/>
      <c r="F25" s="30"/>
      <c r="G25" s="31"/>
      <c r="I25" s="39"/>
      <c r="J25" s="30"/>
      <c r="K25" s="31"/>
      <c r="M25" s="39"/>
      <c r="N25" s="30"/>
      <c r="O25" s="31"/>
      <c r="Q25" s="39"/>
      <c r="R25" s="30"/>
      <c r="S25" s="31"/>
      <c r="U25" s="39"/>
      <c r="V25" s="30"/>
      <c r="W25" s="31"/>
    </row>
    <row r="26" spans="1:23" ht="16" thickBot="1" x14ac:dyDescent="0.25">
      <c r="A26" s="39"/>
      <c r="B26" s="30"/>
      <c r="C26" s="31"/>
      <c r="E26" s="39"/>
      <c r="F26" s="82" t="s">
        <v>504</v>
      </c>
      <c r="G26" s="31"/>
      <c r="I26" s="39"/>
      <c r="J26" s="30"/>
      <c r="K26" s="31"/>
      <c r="M26" s="39"/>
      <c r="N26" s="30"/>
      <c r="O26" s="29"/>
      <c r="Q26" s="39"/>
      <c r="R26" s="30"/>
      <c r="S26" s="29"/>
      <c r="U26" s="39"/>
      <c r="V26" s="30"/>
      <c r="W26" s="29"/>
    </row>
    <row r="27" spans="1:23" ht="17" thickTop="1" thickBot="1" x14ac:dyDescent="0.25">
      <c r="A27" s="39"/>
      <c r="B27" s="30"/>
      <c r="C27" s="29"/>
      <c r="E27" s="39"/>
      <c r="F27" s="30"/>
      <c r="G27" s="29"/>
      <c r="I27" s="39"/>
      <c r="J27" s="30"/>
      <c r="K27" s="29"/>
      <c r="M27" s="28"/>
      <c r="N27" s="27"/>
      <c r="O27" s="26"/>
      <c r="Q27" s="28"/>
      <c r="R27" s="27"/>
      <c r="S27" s="26"/>
      <c r="U27" s="28"/>
      <c r="V27" s="27"/>
      <c r="W27" s="26"/>
    </row>
    <row r="28" spans="1:23" ht="17" thickTop="1" thickBot="1" x14ac:dyDescent="0.25">
      <c r="A28" s="28"/>
      <c r="B28" s="27"/>
      <c r="C28" s="38"/>
      <c r="E28" s="28"/>
      <c r="F28" s="27"/>
      <c r="G28" s="26"/>
      <c r="I28" s="28"/>
      <c r="J28" s="27"/>
      <c r="K28" s="26"/>
      <c r="M28" s="189"/>
      <c r="N28" s="190"/>
      <c r="O28" s="191"/>
      <c r="Q28" s="189"/>
      <c r="R28" s="190"/>
      <c r="S28" s="191"/>
      <c r="U28" s="189"/>
      <c r="V28" s="190"/>
      <c r="W28" s="191"/>
    </row>
    <row r="29" spans="1:23" x14ac:dyDescent="0.2">
      <c r="A29" s="189"/>
      <c r="B29" s="190"/>
      <c r="C29" s="191"/>
      <c r="E29" s="189"/>
      <c r="F29" s="190"/>
      <c r="G29" s="191"/>
      <c r="I29" s="189"/>
      <c r="J29" s="190"/>
      <c r="K29" s="191"/>
      <c r="M29" s="39"/>
      <c r="N29" s="30"/>
      <c r="O29" s="31"/>
      <c r="Q29" s="39"/>
      <c r="R29" s="30"/>
      <c r="S29" s="31"/>
      <c r="U29" s="39"/>
      <c r="V29" s="30"/>
      <c r="W29" s="31"/>
    </row>
    <row r="30" spans="1:23" ht="16" thickBot="1" x14ac:dyDescent="0.25">
      <c r="A30" s="39"/>
      <c r="B30" s="30"/>
      <c r="C30" s="31"/>
      <c r="E30" s="39"/>
      <c r="F30" s="30"/>
      <c r="G30" s="31"/>
      <c r="I30" s="39"/>
      <c r="J30" s="30"/>
      <c r="K30" s="31"/>
      <c r="M30" s="39"/>
      <c r="N30" s="30"/>
      <c r="O30" s="29"/>
      <c r="Q30" s="39"/>
      <c r="R30" s="30"/>
      <c r="S30" s="29"/>
      <c r="U30" s="39"/>
      <c r="V30" s="30"/>
      <c r="W30" s="29"/>
    </row>
    <row r="31" spans="1:23" ht="17" thickTop="1" thickBot="1" x14ac:dyDescent="0.25">
      <c r="A31" s="39"/>
      <c r="B31" s="30"/>
      <c r="C31" s="31"/>
      <c r="E31" s="39"/>
      <c r="F31" s="30"/>
      <c r="G31" s="31"/>
      <c r="I31" s="39"/>
      <c r="J31" s="30"/>
      <c r="K31" s="31"/>
      <c r="M31" s="28"/>
      <c r="N31" s="27"/>
      <c r="O31" s="38"/>
      <c r="Q31" s="28"/>
      <c r="R31" s="27"/>
      <c r="S31" s="38"/>
      <c r="U31" s="28"/>
      <c r="V31" s="27"/>
      <c r="W31" s="38"/>
    </row>
    <row r="32" spans="1:23" ht="16" thickBot="1" x14ac:dyDescent="0.25">
      <c r="A32" s="39"/>
      <c r="B32" s="30"/>
      <c r="C32" s="29"/>
      <c r="E32" s="39"/>
      <c r="F32" s="30"/>
      <c r="G32" s="29"/>
      <c r="I32" s="39"/>
      <c r="J32" s="30"/>
      <c r="K32" s="29"/>
      <c r="M32" s="201"/>
      <c r="N32" s="202"/>
      <c r="O32" s="203"/>
      <c r="Q32" s="201"/>
      <c r="R32" s="202"/>
      <c r="S32" s="203"/>
      <c r="U32" s="201"/>
      <c r="V32" s="202"/>
      <c r="W32" s="203"/>
    </row>
    <row r="33" spans="1:23" ht="17" thickTop="1" thickBot="1" x14ac:dyDescent="0.25">
      <c r="A33" s="28"/>
      <c r="B33" s="27"/>
      <c r="C33" s="38"/>
      <c r="E33" s="28"/>
      <c r="F33" s="27"/>
      <c r="G33" s="26"/>
      <c r="I33" s="28"/>
      <c r="J33" s="27"/>
      <c r="K33" s="26"/>
      <c r="M33" s="39"/>
      <c r="N33" s="30"/>
      <c r="O33" s="31"/>
      <c r="Q33" s="39"/>
      <c r="R33" s="30"/>
      <c r="S33" s="31"/>
      <c r="U33" s="39"/>
      <c r="V33" s="30"/>
      <c r="W33" s="31"/>
    </row>
    <row r="34" spans="1:23" ht="16" thickBot="1" x14ac:dyDescent="0.25">
      <c r="A34"/>
      <c r="B34"/>
      <c r="C34"/>
      <c r="M34" s="39"/>
      <c r="N34" s="30"/>
      <c r="O34" s="29"/>
      <c r="Q34" s="39"/>
      <c r="R34" s="30"/>
      <c r="S34" s="29"/>
      <c r="U34" s="39"/>
      <c r="V34" s="30"/>
      <c r="W34" s="29"/>
    </row>
    <row r="35" spans="1:23" ht="17" thickTop="1" thickBot="1" x14ac:dyDescent="0.25">
      <c r="A35"/>
      <c r="B35"/>
      <c r="C35"/>
      <c r="M35" s="28"/>
      <c r="N35" s="27"/>
      <c r="O35" s="26"/>
      <c r="Q35" s="28"/>
      <c r="R35" s="27"/>
      <c r="S35" s="26"/>
      <c r="U35" s="28"/>
      <c r="V35" s="27"/>
      <c r="W35" s="26"/>
    </row>
    <row r="36" spans="1:23" x14ac:dyDescent="0.2">
      <c r="A36"/>
      <c r="B36"/>
      <c r="C36"/>
      <c r="M36"/>
      <c r="N36"/>
      <c r="O36"/>
    </row>
    <row r="37" spans="1:23" x14ac:dyDescent="0.2">
      <c r="A37"/>
      <c r="B37"/>
      <c r="C37"/>
      <c r="M37"/>
      <c r="N37"/>
      <c r="O37"/>
    </row>
    <row r="38" spans="1:23" x14ac:dyDescent="0.2">
      <c r="A38"/>
      <c r="B38"/>
      <c r="C38"/>
      <c r="M38"/>
      <c r="N38"/>
      <c r="O38"/>
    </row>
    <row r="39" spans="1:23" x14ac:dyDescent="0.2">
      <c r="A39"/>
      <c r="B39"/>
      <c r="C39"/>
      <c r="M39"/>
      <c r="N39"/>
      <c r="O39"/>
    </row>
    <row r="40" spans="1:23" x14ac:dyDescent="0.2">
      <c r="A40"/>
      <c r="B40"/>
      <c r="C40"/>
      <c r="M40"/>
      <c r="N40"/>
      <c r="O40"/>
    </row>
    <row r="41" spans="1:23" x14ac:dyDescent="0.2">
      <c r="A41"/>
      <c r="B41"/>
      <c r="C41"/>
      <c r="M41"/>
      <c r="N41"/>
      <c r="O41"/>
    </row>
    <row r="42" spans="1:23" x14ac:dyDescent="0.2">
      <c r="A42"/>
      <c r="B42"/>
      <c r="C42"/>
      <c r="M42"/>
      <c r="N42"/>
      <c r="O42"/>
    </row>
    <row r="43" spans="1:23" x14ac:dyDescent="0.2">
      <c r="A43"/>
      <c r="B43"/>
      <c r="C43"/>
      <c r="M43"/>
      <c r="N43"/>
      <c r="O43"/>
    </row>
    <row r="44" spans="1:23" x14ac:dyDescent="0.2">
      <c r="A44"/>
      <c r="B44"/>
      <c r="C44"/>
      <c r="M44"/>
      <c r="N44"/>
      <c r="O44"/>
    </row>
    <row r="45" spans="1:23" x14ac:dyDescent="0.2">
      <c r="M45"/>
      <c r="N45"/>
      <c r="O45"/>
    </row>
    <row r="46" spans="1:23" x14ac:dyDescent="0.2">
      <c r="M46"/>
      <c r="N46"/>
      <c r="O46"/>
    </row>
    <row r="47" spans="1:23" x14ac:dyDescent="0.2">
      <c r="M47"/>
      <c r="N47"/>
      <c r="O47"/>
    </row>
    <row r="59" spans="8:14" x14ac:dyDescent="0.2">
      <c r="H59" s="25"/>
      <c r="N59" s="32"/>
    </row>
  </sheetData>
  <mergeCells count="49">
    <mergeCell ref="M2:O2"/>
    <mergeCell ref="Q2:S2"/>
    <mergeCell ref="U2:W2"/>
    <mergeCell ref="M32:O32"/>
    <mergeCell ref="Q32:S32"/>
    <mergeCell ref="U32:W32"/>
    <mergeCell ref="M28:O28"/>
    <mergeCell ref="Q28:S28"/>
    <mergeCell ref="U28:W28"/>
    <mergeCell ref="U20:W20"/>
    <mergeCell ref="U24:W24"/>
    <mergeCell ref="M16:O16"/>
    <mergeCell ref="Q16:S16"/>
    <mergeCell ref="U16:W16"/>
    <mergeCell ref="U4:W4"/>
    <mergeCell ref="M3:O3"/>
    <mergeCell ref="A29:C29"/>
    <mergeCell ref="E29:G29"/>
    <mergeCell ref="I29:K29"/>
    <mergeCell ref="M20:O20"/>
    <mergeCell ref="Q20:S20"/>
    <mergeCell ref="A24:C24"/>
    <mergeCell ref="E24:G24"/>
    <mergeCell ref="I24:K24"/>
    <mergeCell ref="M24:O24"/>
    <mergeCell ref="Q24:S24"/>
    <mergeCell ref="U8:W8"/>
    <mergeCell ref="A9:C9"/>
    <mergeCell ref="I9:K9"/>
    <mergeCell ref="M12:O12"/>
    <mergeCell ref="Q12:S12"/>
    <mergeCell ref="U12:W12"/>
    <mergeCell ref="M8:O8"/>
    <mergeCell ref="E9:G9"/>
    <mergeCell ref="M4:O4"/>
    <mergeCell ref="Q4:S4"/>
    <mergeCell ref="A19:C19"/>
    <mergeCell ref="E19:G19"/>
    <mergeCell ref="I19:K19"/>
    <mergeCell ref="Q8:S8"/>
    <mergeCell ref="A14:C14"/>
    <mergeCell ref="E14:G14"/>
    <mergeCell ref="I14:K14"/>
    <mergeCell ref="A2:C2"/>
    <mergeCell ref="E2:G2"/>
    <mergeCell ref="I2:K2"/>
    <mergeCell ref="A4:C4"/>
    <mergeCell ref="E4:G4"/>
    <mergeCell ref="I4:K4"/>
  </mergeCells>
  <phoneticPr fontId="16" type="noConversion"/>
  <printOptions horizontalCentered="1"/>
  <pageMargins left="0.7" right="0.7" top="0.25" bottom="0.25" header="0.3" footer="0.3"/>
  <pageSetup scale="97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Z47"/>
  <sheetViews>
    <sheetView zoomScale="125" zoomScaleNormal="125" zoomScalePageLayoutView="125" workbookViewId="0">
      <selection activeCell="G11" sqref="G11"/>
    </sheetView>
  </sheetViews>
  <sheetFormatPr baseColWidth="10" defaultColWidth="9.1640625" defaultRowHeight="16" x14ac:dyDescent="0.2"/>
  <cols>
    <col min="1" max="1" width="19" style="6" bestFit="1" customWidth="1"/>
    <col min="2" max="2" width="14.83203125" style="6" bestFit="1" customWidth="1"/>
    <col min="3" max="3" width="8.5" style="6" bestFit="1" customWidth="1"/>
    <col min="4" max="5" width="9.1640625" style="6"/>
    <col min="6" max="9" width="6.83203125" style="6" customWidth="1"/>
    <col min="10" max="10" width="4.1640625" style="6" customWidth="1"/>
    <col min="11" max="11" width="19" style="6" bestFit="1" customWidth="1"/>
    <col min="12" max="12" width="14.83203125" style="14" bestFit="1" customWidth="1"/>
    <col min="13" max="13" width="8.5" style="6" bestFit="1" customWidth="1"/>
    <col min="14" max="15" width="9.1640625" style="6"/>
    <col min="16" max="19" width="6.83203125" style="6" customWidth="1"/>
    <col min="20" max="20" width="9.1640625" style="6" customWidth="1"/>
    <col min="21" max="16384" width="9.1640625" style="6"/>
  </cols>
  <sheetData>
    <row r="1" spans="1:25" ht="48" customHeight="1" thickBot="1" x14ac:dyDescent="0.25">
      <c r="A1" s="208" t="s">
        <v>725</v>
      </c>
      <c r="B1" s="209"/>
      <c r="C1" s="209"/>
      <c r="D1" s="209"/>
      <c r="E1" s="209"/>
      <c r="F1" s="209"/>
      <c r="G1" s="209"/>
      <c r="H1" s="209"/>
      <c r="I1" s="210"/>
      <c r="K1" s="211" t="s">
        <v>726</v>
      </c>
      <c r="L1" s="212"/>
      <c r="M1" s="212"/>
      <c r="N1" s="212"/>
      <c r="O1" s="212"/>
      <c r="P1" s="212"/>
      <c r="Q1" s="212"/>
      <c r="R1" s="212"/>
      <c r="S1" s="213"/>
    </row>
    <row r="2" spans="1:25" customFormat="1" ht="15" customHeight="1" thickBot="1" x14ac:dyDescent="0.2"/>
    <row r="3" spans="1:25" ht="24" customHeight="1" x14ac:dyDescent="0.2">
      <c r="A3" s="214" t="s">
        <v>527</v>
      </c>
      <c r="B3" s="215"/>
      <c r="C3" s="215"/>
      <c r="D3" s="215"/>
      <c r="E3" s="215"/>
      <c r="F3" s="215"/>
      <c r="G3" s="215"/>
      <c r="H3" s="215"/>
      <c r="I3" s="216"/>
      <c r="J3" s="45"/>
      <c r="K3" s="217" t="s">
        <v>528</v>
      </c>
      <c r="L3" s="218"/>
      <c r="M3" s="218"/>
      <c r="N3" s="218"/>
      <c r="O3" s="218"/>
      <c r="P3" s="218"/>
      <c r="Q3" s="218"/>
      <c r="R3" s="218"/>
      <c r="S3" s="219"/>
      <c r="T3" s="45"/>
      <c r="U3" s="45"/>
    </row>
    <row r="4" spans="1:25" s="9" customFormat="1" x14ac:dyDescent="0.2">
      <c r="A4" s="69" t="s">
        <v>75</v>
      </c>
      <c r="B4" s="67" t="s">
        <v>76</v>
      </c>
      <c r="C4" s="68" t="s">
        <v>529</v>
      </c>
      <c r="D4" s="68" t="s">
        <v>552</v>
      </c>
      <c r="E4" s="68" t="s">
        <v>532</v>
      </c>
      <c r="F4" s="68" t="s">
        <v>533</v>
      </c>
      <c r="G4" s="68"/>
      <c r="H4" s="68"/>
      <c r="I4" s="81"/>
      <c r="J4" s="34"/>
      <c r="K4" s="69" t="s">
        <v>75</v>
      </c>
      <c r="L4" s="67" t="s">
        <v>76</v>
      </c>
      <c r="M4" s="68" t="s">
        <v>529</v>
      </c>
      <c r="N4" s="68" t="s">
        <v>552</v>
      </c>
      <c r="O4" s="68" t="s">
        <v>532</v>
      </c>
      <c r="P4" s="68" t="s">
        <v>533</v>
      </c>
      <c r="Q4" s="68"/>
      <c r="R4" s="68"/>
      <c r="S4" s="81"/>
      <c r="T4" s="50"/>
      <c r="U4" s="34"/>
      <c r="V4" s="49"/>
    </row>
    <row r="5" spans="1:25" s="9" customFormat="1" x14ac:dyDescent="0.2">
      <c r="A5" s="120" t="s">
        <v>640</v>
      </c>
      <c r="B5" s="11" t="s">
        <v>641</v>
      </c>
      <c r="C5" s="12">
        <v>247</v>
      </c>
      <c r="D5" s="13">
        <f t="shared" ref="D5:D10" si="0">E5-C5</f>
        <v>59</v>
      </c>
      <c r="E5" s="21">
        <v>306</v>
      </c>
      <c r="F5" s="21"/>
      <c r="G5" s="220" t="s">
        <v>534</v>
      </c>
      <c r="H5" s="221"/>
      <c r="I5" s="248"/>
      <c r="J5" s="34"/>
      <c r="K5" s="120" t="s">
        <v>690</v>
      </c>
      <c r="L5" s="11" t="s">
        <v>691</v>
      </c>
      <c r="M5" s="12">
        <v>246</v>
      </c>
      <c r="N5" s="13">
        <v>54</v>
      </c>
      <c r="O5" s="21">
        <f t="shared" ref="O5:O10" si="1">SUM(M5:N5)</f>
        <v>300</v>
      </c>
      <c r="P5" s="21"/>
      <c r="Q5" s="220" t="s">
        <v>534</v>
      </c>
      <c r="R5" s="221"/>
      <c r="S5" s="248"/>
      <c r="T5" s="34"/>
      <c r="U5" s="49"/>
      <c r="V5" s="49"/>
    </row>
    <row r="6" spans="1:25" s="9" customFormat="1" x14ac:dyDescent="0.2">
      <c r="A6" s="120" t="s">
        <v>586</v>
      </c>
      <c r="B6" s="11" t="s">
        <v>587</v>
      </c>
      <c r="C6" s="12">
        <v>247</v>
      </c>
      <c r="D6" s="13">
        <f t="shared" si="0"/>
        <v>55</v>
      </c>
      <c r="E6" s="21">
        <v>302</v>
      </c>
      <c r="F6" s="21"/>
      <c r="G6" s="249" t="s">
        <v>535</v>
      </c>
      <c r="H6" s="250"/>
      <c r="I6" s="251"/>
      <c r="J6" s="51"/>
      <c r="K6" s="120" t="s">
        <v>258</v>
      </c>
      <c r="L6" s="11" t="s">
        <v>377</v>
      </c>
      <c r="M6" s="12">
        <v>239</v>
      </c>
      <c r="N6" s="13">
        <v>57</v>
      </c>
      <c r="O6" s="21">
        <f t="shared" si="1"/>
        <v>296</v>
      </c>
      <c r="P6" s="21"/>
      <c r="Q6" s="249" t="s">
        <v>535</v>
      </c>
      <c r="R6" s="250"/>
      <c r="S6" s="251"/>
      <c r="T6" s="34"/>
      <c r="U6" s="34"/>
      <c r="V6" s="49"/>
    </row>
    <row r="7" spans="1:25" s="9" customFormat="1" x14ac:dyDescent="0.2">
      <c r="A7" s="120" t="s">
        <v>619</v>
      </c>
      <c r="B7" s="11" t="s">
        <v>169</v>
      </c>
      <c r="C7" s="12">
        <v>244</v>
      </c>
      <c r="D7" s="13">
        <f t="shared" si="0"/>
        <v>56</v>
      </c>
      <c r="E7" s="21">
        <v>300</v>
      </c>
      <c r="F7" s="21">
        <v>10</v>
      </c>
      <c r="G7" s="220" t="s">
        <v>538</v>
      </c>
      <c r="H7" s="221"/>
      <c r="I7" s="248"/>
      <c r="J7" s="51"/>
      <c r="K7" s="120" t="s">
        <v>692</v>
      </c>
      <c r="L7" s="11" t="s">
        <v>643</v>
      </c>
      <c r="M7" s="12">
        <v>238</v>
      </c>
      <c r="N7" s="13">
        <v>55</v>
      </c>
      <c r="O7" s="21">
        <f t="shared" si="1"/>
        <v>293</v>
      </c>
      <c r="P7" s="21">
        <v>12</v>
      </c>
      <c r="Q7" s="249" t="s">
        <v>538</v>
      </c>
      <c r="R7" s="250"/>
      <c r="S7" s="251"/>
      <c r="T7" s="34"/>
      <c r="U7" s="34"/>
      <c r="V7" s="49"/>
    </row>
    <row r="8" spans="1:25" s="9" customFormat="1" x14ac:dyDescent="0.2">
      <c r="A8" s="120" t="s">
        <v>592</v>
      </c>
      <c r="B8" s="11" t="s">
        <v>209</v>
      </c>
      <c r="C8" s="12">
        <v>245</v>
      </c>
      <c r="D8" s="13">
        <f t="shared" si="0"/>
        <v>55</v>
      </c>
      <c r="E8" s="21">
        <v>300</v>
      </c>
      <c r="F8" s="21">
        <v>9</v>
      </c>
      <c r="G8" s="3"/>
      <c r="H8" s="3"/>
      <c r="I8" s="3"/>
      <c r="J8" s="34"/>
      <c r="K8" s="120" t="s">
        <v>177</v>
      </c>
      <c r="L8" s="11" t="s">
        <v>702</v>
      </c>
      <c r="M8" s="12">
        <v>240</v>
      </c>
      <c r="N8" s="13">
        <v>53</v>
      </c>
      <c r="O8" s="21">
        <f t="shared" si="1"/>
        <v>293</v>
      </c>
      <c r="P8" s="21">
        <v>11</v>
      </c>
      <c r="Q8" s="21"/>
      <c r="R8" s="8"/>
      <c r="S8" s="74"/>
      <c r="T8" s="34"/>
      <c r="U8" s="6"/>
    </row>
    <row r="9" spans="1:25" s="9" customFormat="1" x14ac:dyDescent="0.2">
      <c r="A9" s="120" t="s">
        <v>183</v>
      </c>
      <c r="B9" s="11" t="s">
        <v>585</v>
      </c>
      <c r="C9" s="12">
        <v>242</v>
      </c>
      <c r="D9" s="13">
        <f t="shared" si="0"/>
        <v>57</v>
      </c>
      <c r="E9" s="21">
        <v>299</v>
      </c>
      <c r="F9" s="21"/>
      <c r="G9" s="21"/>
      <c r="H9" s="5"/>
      <c r="I9" s="70"/>
      <c r="J9" s="51"/>
      <c r="K9" s="120" t="s">
        <v>623</v>
      </c>
      <c r="L9" s="11" t="s">
        <v>695</v>
      </c>
      <c r="M9" s="12">
        <v>239</v>
      </c>
      <c r="N9" s="13">
        <v>54</v>
      </c>
      <c r="O9" s="21">
        <f t="shared" si="1"/>
        <v>293</v>
      </c>
      <c r="P9" s="21">
        <v>9</v>
      </c>
      <c r="Q9" s="21"/>
      <c r="R9" s="5"/>
      <c r="S9" s="70"/>
      <c r="T9" s="34"/>
      <c r="U9" s="6"/>
    </row>
    <row r="10" spans="1:25" s="9" customFormat="1" x14ac:dyDescent="0.2">
      <c r="A10" s="120" t="s">
        <v>582</v>
      </c>
      <c r="B10" s="11" t="s">
        <v>583</v>
      </c>
      <c r="C10" s="12">
        <v>243</v>
      </c>
      <c r="D10" s="13">
        <f t="shared" si="0"/>
        <v>53</v>
      </c>
      <c r="E10" s="21">
        <v>296</v>
      </c>
      <c r="F10" s="21"/>
      <c r="G10" s="7"/>
      <c r="H10" s="8"/>
      <c r="I10" s="74"/>
      <c r="J10" s="51"/>
      <c r="K10" s="120" t="s">
        <v>686</v>
      </c>
      <c r="L10" s="11" t="s">
        <v>750</v>
      </c>
      <c r="M10" s="12">
        <v>239</v>
      </c>
      <c r="N10" s="13">
        <v>52</v>
      </c>
      <c r="O10" s="21">
        <f t="shared" si="1"/>
        <v>291</v>
      </c>
      <c r="P10" s="21"/>
      <c r="Q10" s="7"/>
      <c r="R10" s="8"/>
      <c r="S10" s="74"/>
      <c r="T10" s="34"/>
      <c r="U10" s="6"/>
    </row>
    <row r="11" spans="1:25" s="9" customFormat="1" x14ac:dyDescent="0.2">
      <c r="A11" s="120"/>
      <c r="B11" s="11"/>
      <c r="C11" s="12"/>
      <c r="D11" s="13"/>
      <c r="E11" s="7"/>
      <c r="F11" s="7"/>
      <c r="G11" s="7"/>
      <c r="H11" s="8"/>
      <c r="I11" s="74"/>
      <c r="J11" s="51"/>
      <c r="K11" s="120"/>
      <c r="L11" s="11"/>
      <c r="M11" s="12"/>
      <c r="N11" s="13"/>
      <c r="O11" s="7"/>
      <c r="P11" s="7"/>
      <c r="Q11" s="7"/>
      <c r="R11" s="8"/>
      <c r="S11" s="74"/>
      <c r="T11" s="34"/>
      <c r="U11" s="6"/>
    </row>
    <row r="12" spans="1:25" s="9" customFormat="1" x14ac:dyDescent="0.2">
      <c r="A12" s="120"/>
      <c r="B12" s="11"/>
      <c r="C12" s="12"/>
      <c r="D12" s="13"/>
      <c r="E12" s="21"/>
      <c r="F12" s="21"/>
      <c r="G12" s="21"/>
      <c r="H12" s="5"/>
      <c r="I12" s="70"/>
      <c r="J12" s="34"/>
      <c r="K12" s="120"/>
      <c r="L12" s="11"/>
      <c r="M12" s="12"/>
      <c r="N12" s="13"/>
      <c r="O12" s="21"/>
      <c r="P12" s="21"/>
      <c r="Q12" s="21"/>
      <c r="R12" s="5"/>
      <c r="S12" s="70"/>
      <c r="T12" s="34"/>
      <c r="U12" s="6"/>
    </row>
    <row r="13" spans="1:25" s="9" customFormat="1" x14ac:dyDescent="0.2">
      <c r="A13" s="120"/>
      <c r="B13" s="11"/>
      <c r="C13" s="12"/>
      <c r="D13" s="13"/>
      <c r="E13" s="7"/>
      <c r="F13" s="7"/>
      <c r="G13" s="7"/>
      <c r="H13" s="8"/>
      <c r="I13" s="74"/>
      <c r="J13" s="51"/>
      <c r="K13" s="120"/>
      <c r="L13" s="11"/>
      <c r="M13" s="12"/>
      <c r="N13" s="13"/>
      <c r="O13" s="7"/>
      <c r="P13" s="7"/>
      <c r="Q13" s="7"/>
      <c r="R13" s="8"/>
      <c r="S13" s="74"/>
      <c r="T13" s="34"/>
      <c r="U13" s="6"/>
    </row>
    <row r="14" spans="1:25" s="9" customFormat="1" x14ac:dyDescent="0.2">
      <c r="A14" s="120"/>
      <c r="B14" s="11"/>
      <c r="C14" s="12"/>
      <c r="D14" s="13"/>
      <c r="E14" s="21"/>
      <c r="F14" s="21"/>
      <c r="G14" s="21"/>
      <c r="H14" s="5"/>
      <c r="I14" s="70"/>
      <c r="J14" s="34"/>
      <c r="K14" s="120"/>
      <c r="L14" s="11"/>
      <c r="M14" s="12"/>
      <c r="N14" s="13"/>
      <c r="O14" s="21"/>
      <c r="P14" s="21"/>
      <c r="Q14" s="21"/>
      <c r="R14" s="5"/>
      <c r="S14" s="70"/>
      <c r="T14" s="34"/>
      <c r="U14" s="6"/>
    </row>
    <row r="15" spans="1:25" s="9" customFormat="1" ht="17" thickBot="1" x14ac:dyDescent="0.25">
      <c r="A15" s="122"/>
      <c r="B15" s="123"/>
      <c r="C15" s="126"/>
      <c r="D15" s="127"/>
      <c r="E15" s="128"/>
      <c r="F15" s="128"/>
      <c r="G15" s="128"/>
      <c r="H15" s="124"/>
      <c r="I15" s="129"/>
      <c r="J15" s="34"/>
      <c r="K15" s="122"/>
      <c r="L15" s="123"/>
      <c r="M15" s="126"/>
      <c r="N15" s="127"/>
      <c r="O15" s="128"/>
      <c r="P15" s="128"/>
      <c r="Q15" s="128"/>
      <c r="R15" s="124"/>
      <c r="S15" s="129"/>
      <c r="T15" s="34"/>
      <c r="U15" s="6"/>
    </row>
    <row r="16" spans="1:25" ht="17" thickBot="1" x14ac:dyDescent="0.25">
      <c r="L16" s="6"/>
      <c r="W16" s="9"/>
      <c r="X16" s="9"/>
      <c r="Y16" s="9"/>
    </row>
    <row r="17" spans="1:26" ht="24" customHeight="1" x14ac:dyDescent="0.2">
      <c r="A17" s="214" t="s">
        <v>543</v>
      </c>
      <c r="B17" s="215"/>
      <c r="C17" s="215"/>
      <c r="D17" s="215"/>
      <c r="E17" s="215"/>
      <c r="F17" s="215"/>
      <c r="G17" s="215"/>
      <c r="H17" s="215"/>
      <c r="I17" s="216"/>
      <c r="J17" s="48"/>
      <c r="K17" s="217" t="s">
        <v>544</v>
      </c>
      <c r="L17" s="218"/>
      <c r="M17" s="218"/>
      <c r="N17" s="218"/>
      <c r="O17" s="218"/>
      <c r="P17" s="218"/>
      <c r="Q17" s="218"/>
      <c r="R17" s="218"/>
      <c r="S17" s="219"/>
      <c r="T17" s="48"/>
      <c r="U17" s="48"/>
      <c r="X17" s="9"/>
      <c r="Y17" s="9"/>
      <c r="Z17" s="9"/>
    </row>
    <row r="18" spans="1:26" x14ac:dyDescent="0.2">
      <c r="A18" s="69" t="s">
        <v>75</v>
      </c>
      <c r="B18" s="67" t="s">
        <v>76</v>
      </c>
      <c r="C18" s="68" t="s">
        <v>529</v>
      </c>
      <c r="D18" s="68" t="s">
        <v>552</v>
      </c>
      <c r="E18" s="68" t="s">
        <v>532</v>
      </c>
      <c r="F18" s="68" t="s">
        <v>533</v>
      </c>
      <c r="G18" s="68"/>
      <c r="H18" s="68"/>
      <c r="I18" s="81"/>
      <c r="J18" s="24"/>
      <c r="K18" s="69" t="s">
        <v>75</v>
      </c>
      <c r="L18" s="67" t="s">
        <v>76</v>
      </c>
      <c r="M18" s="68" t="s">
        <v>529</v>
      </c>
      <c r="N18" s="68" t="s">
        <v>552</v>
      </c>
      <c r="O18" s="68" t="s">
        <v>532</v>
      </c>
      <c r="P18" s="68" t="s">
        <v>533</v>
      </c>
      <c r="Q18" s="68"/>
      <c r="R18" s="68"/>
      <c r="S18" s="81"/>
    </row>
    <row r="19" spans="1:26" x14ac:dyDescent="0.2">
      <c r="A19" s="120" t="s">
        <v>582</v>
      </c>
      <c r="B19" s="11" t="s">
        <v>583</v>
      </c>
      <c r="C19" s="5">
        <v>243</v>
      </c>
      <c r="D19" s="5">
        <v>53</v>
      </c>
      <c r="E19" s="5">
        <f t="shared" ref="E19:E24" si="2">SUM(C19:D19)</f>
        <v>296</v>
      </c>
      <c r="F19" s="5"/>
      <c r="G19" s="228" t="s">
        <v>534</v>
      </c>
      <c r="H19" s="229"/>
      <c r="I19" s="252"/>
      <c r="J19" s="24"/>
      <c r="K19" s="120" t="s">
        <v>177</v>
      </c>
      <c r="L19" s="11" t="s">
        <v>702</v>
      </c>
      <c r="M19" s="5">
        <v>240</v>
      </c>
      <c r="N19" s="5">
        <f>O19-M19</f>
        <v>51</v>
      </c>
      <c r="O19" s="5">
        <v>291</v>
      </c>
      <c r="P19" s="5">
        <v>4</v>
      </c>
      <c r="Q19" s="220" t="s">
        <v>534</v>
      </c>
      <c r="R19" s="221"/>
      <c r="S19" s="248"/>
    </row>
    <row r="20" spans="1:26" x14ac:dyDescent="0.2">
      <c r="A20" s="120" t="s">
        <v>612</v>
      </c>
      <c r="B20" s="11" t="s">
        <v>613</v>
      </c>
      <c r="C20" s="5">
        <v>238</v>
      </c>
      <c r="D20" s="5">
        <v>57</v>
      </c>
      <c r="E20" s="5">
        <f t="shared" si="2"/>
        <v>295</v>
      </c>
      <c r="F20" s="5">
        <v>17</v>
      </c>
      <c r="G20" s="228" t="s">
        <v>535</v>
      </c>
      <c r="H20" s="229"/>
      <c r="I20" s="252"/>
      <c r="J20" s="24"/>
      <c r="K20" s="120" t="s">
        <v>623</v>
      </c>
      <c r="L20" s="11" t="s">
        <v>695</v>
      </c>
      <c r="M20" s="5">
        <v>239</v>
      </c>
      <c r="N20" s="5">
        <f t="shared" ref="N20:N24" si="3">O20-M20</f>
        <v>52</v>
      </c>
      <c r="O20" s="5">
        <v>291</v>
      </c>
      <c r="P20" s="5">
        <v>3</v>
      </c>
      <c r="Q20" s="249" t="s">
        <v>535</v>
      </c>
      <c r="R20" s="250"/>
      <c r="S20" s="251"/>
    </row>
    <row r="21" spans="1:26" ht="14" customHeight="1" x14ac:dyDescent="0.2">
      <c r="A21" s="120" t="s">
        <v>609</v>
      </c>
      <c r="B21" s="11" t="s">
        <v>649</v>
      </c>
      <c r="C21" s="5">
        <v>239</v>
      </c>
      <c r="D21" s="5">
        <v>56</v>
      </c>
      <c r="E21" s="5">
        <f t="shared" si="2"/>
        <v>295</v>
      </c>
      <c r="F21" s="5">
        <v>16</v>
      </c>
      <c r="G21" s="228" t="s">
        <v>538</v>
      </c>
      <c r="H21" s="229"/>
      <c r="I21" s="252"/>
      <c r="J21" s="24"/>
      <c r="K21" s="120" t="s">
        <v>635</v>
      </c>
      <c r="L21" s="11" t="s">
        <v>697</v>
      </c>
      <c r="M21" s="5">
        <v>229</v>
      </c>
      <c r="N21" s="5">
        <f t="shared" si="3"/>
        <v>54</v>
      </c>
      <c r="O21" s="5">
        <v>283</v>
      </c>
      <c r="P21" s="5"/>
      <c r="Q21" s="249" t="s">
        <v>538</v>
      </c>
      <c r="R21" s="250"/>
      <c r="S21" s="251"/>
    </row>
    <row r="22" spans="1:26" x14ac:dyDescent="0.2">
      <c r="A22" s="120" t="s">
        <v>648</v>
      </c>
      <c r="B22" s="11" t="s">
        <v>649</v>
      </c>
      <c r="C22" s="5">
        <v>239</v>
      </c>
      <c r="D22" s="5">
        <v>54</v>
      </c>
      <c r="E22" s="5">
        <f t="shared" si="2"/>
        <v>293</v>
      </c>
      <c r="F22" s="5"/>
      <c r="G22" s="5"/>
      <c r="H22" s="5"/>
      <c r="I22" s="121"/>
      <c r="J22" s="24"/>
      <c r="K22" s="120" t="s">
        <v>698</v>
      </c>
      <c r="L22" s="11" t="s">
        <v>699</v>
      </c>
      <c r="M22" s="5">
        <v>226</v>
      </c>
      <c r="N22" s="5">
        <f t="shared" si="3"/>
        <v>50</v>
      </c>
      <c r="O22" s="5">
        <v>276</v>
      </c>
      <c r="P22" s="5"/>
      <c r="Q22" s="5"/>
      <c r="R22" s="5"/>
      <c r="S22" s="121"/>
    </row>
    <row r="23" spans="1:26" ht="17" customHeight="1" x14ac:dyDescent="0.2">
      <c r="A23" s="120" t="s">
        <v>602</v>
      </c>
      <c r="B23" s="11" t="s">
        <v>603</v>
      </c>
      <c r="C23" s="5">
        <v>240</v>
      </c>
      <c r="D23" s="5">
        <v>50</v>
      </c>
      <c r="E23" s="5">
        <f t="shared" si="2"/>
        <v>290</v>
      </c>
      <c r="F23" s="5"/>
      <c r="G23" s="5"/>
      <c r="H23" s="5"/>
      <c r="I23" s="121"/>
      <c r="J23" s="24"/>
      <c r="K23" s="120" t="s">
        <v>177</v>
      </c>
      <c r="L23" s="11" t="s">
        <v>704</v>
      </c>
      <c r="M23" s="5">
        <v>224</v>
      </c>
      <c r="N23" s="5">
        <f t="shared" si="3"/>
        <v>45</v>
      </c>
      <c r="O23" s="5">
        <v>269</v>
      </c>
      <c r="P23" s="5"/>
      <c r="Q23" s="5"/>
      <c r="R23" s="5"/>
      <c r="S23" s="121"/>
    </row>
    <row r="24" spans="1:26" ht="17" customHeight="1" x14ac:dyDescent="0.2">
      <c r="A24" s="120" t="s">
        <v>282</v>
      </c>
      <c r="B24" s="11" t="s">
        <v>617</v>
      </c>
      <c r="C24" s="5">
        <v>238</v>
      </c>
      <c r="D24" s="5">
        <v>51</v>
      </c>
      <c r="E24" s="5">
        <f t="shared" si="2"/>
        <v>289</v>
      </c>
      <c r="F24" s="5"/>
      <c r="G24" s="5"/>
      <c r="H24" s="5"/>
      <c r="I24" s="121"/>
      <c r="J24" s="24"/>
      <c r="K24" s="120" t="s">
        <v>705</v>
      </c>
      <c r="L24" s="11" t="s">
        <v>706</v>
      </c>
      <c r="M24" s="5">
        <v>223</v>
      </c>
      <c r="N24" s="5">
        <f t="shared" si="3"/>
        <v>41</v>
      </c>
      <c r="O24" s="5">
        <v>264</v>
      </c>
      <c r="P24" s="5"/>
      <c r="Q24" s="5"/>
      <c r="R24" s="5"/>
      <c r="S24" s="121"/>
    </row>
    <row r="25" spans="1:26" x14ac:dyDescent="0.2">
      <c r="A25" s="120"/>
      <c r="B25" s="11"/>
      <c r="C25" s="5"/>
      <c r="D25" s="5"/>
      <c r="E25" s="5"/>
      <c r="F25" s="5"/>
      <c r="G25" s="5"/>
      <c r="H25" s="5"/>
      <c r="I25" s="121"/>
      <c r="J25" s="24"/>
      <c r="K25" s="120"/>
      <c r="L25" s="11"/>
      <c r="M25" s="5"/>
      <c r="N25" s="5"/>
      <c r="O25" s="5"/>
      <c r="P25" s="5"/>
      <c r="Q25" s="5"/>
      <c r="R25" s="5"/>
      <c r="S25" s="121"/>
    </row>
    <row r="26" spans="1:26" x14ac:dyDescent="0.2">
      <c r="A26" s="120"/>
      <c r="B26" s="11"/>
      <c r="C26" s="5"/>
      <c r="D26" s="5"/>
      <c r="E26" s="5"/>
      <c r="F26" s="5"/>
      <c r="G26" s="5"/>
      <c r="H26" s="5"/>
      <c r="I26" s="121"/>
      <c r="J26" s="24"/>
      <c r="K26" s="120"/>
      <c r="L26" s="11"/>
      <c r="M26" s="5"/>
      <c r="N26" s="5"/>
      <c r="O26" s="5"/>
      <c r="P26" s="5"/>
      <c r="Q26" s="5"/>
      <c r="R26" s="5"/>
      <c r="S26" s="121"/>
    </row>
    <row r="27" spans="1:26" x14ac:dyDescent="0.2">
      <c r="A27" s="120"/>
      <c r="B27" s="11"/>
      <c r="C27" s="5"/>
      <c r="D27" s="5"/>
      <c r="E27" s="5"/>
      <c r="F27" s="5"/>
      <c r="G27" s="5"/>
      <c r="H27" s="5"/>
      <c r="I27" s="121"/>
      <c r="J27" s="24"/>
      <c r="K27" s="120"/>
      <c r="L27" s="11"/>
      <c r="M27" s="5"/>
      <c r="N27" s="5"/>
      <c r="O27" s="5"/>
      <c r="P27" s="5"/>
      <c r="Q27" s="5"/>
      <c r="R27" s="5"/>
      <c r="S27" s="121"/>
    </row>
    <row r="28" spans="1:26" x14ac:dyDescent="0.2">
      <c r="A28" s="120"/>
      <c r="B28" s="11"/>
      <c r="C28" s="5"/>
      <c r="D28" s="5"/>
      <c r="E28" s="5"/>
      <c r="F28" s="5"/>
      <c r="G28" s="5"/>
      <c r="H28" s="5"/>
      <c r="I28" s="121"/>
      <c r="J28" s="24"/>
      <c r="K28" s="120"/>
      <c r="L28" s="11"/>
      <c r="M28" s="5"/>
      <c r="N28" s="5"/>
      <c r="O28" s="5"/>
      <c r="P28" s="5"/>
      <c r="Q28" s="5"/>
      <c r="R28" s="5"/>
      <c r="S28" s="121"/>
    </row>
    <row r="29" spans="1:26" ht="17" thickBot="1" x14ac:dyDescent="0.25">
      <c r="A29" s="122"/>
      <c r="B29" s="123"/>
      <c r="C29" s="124"/>
      <c r="D29" s="124"/>
      <c r="E29" s="124"/>
      <c r="F29" s="124"/>
      <c r="G29" s="124"/>
      <c r="H29" s="124"/>
      <c r="I29" s="125"/>
      <c r="J29" s="24"/>
      <c r="K29" s="122"/>
      <c r="L29" s="123"/>
      <c r="M29" s="124"/>
      <c r="N29" s="124"/>
      <c r="O29" s="124"/>
      <c r="P29" s="124"/>
      <c r="Q29" s="124"/>
      <c r="R29" s="124"/>
      <c r="S29" s="125"/>
    </row>
    <row r="30" spans="1:26" x14ac:dyDescent="0.2">
      <c r="L30" s="6"/>
    </row>
    <row r="31" spans="1:26" x14ac:dyDescent="0.2">
      <c r="A31" s="22"/>
      <c r="B31" s="23"/>
      <c r="C31" s="24"/>
      <c r="D31" s="24"/>
      <c r="E31" s="24"/>
      <c r="F31" s="24"/>
      <c r="G31" s="24"/>
      <c r="H31" s="24"/>
      <c r="I31" s="34"/>
      <c r="J31" s="24"/>
      <c r="K31" s="22"/>
      <c r="L31" s="23"/>
      <c r="M31" s="24"/>
      <c r="N31" s="24"/>
      <c r="O31" s="24"/>
      <c r="P31" s="24"/>
      <c r="Q31" s="24"/>
      <c r="R31" s="24"/>
      <c r="S31" s="34"/>
    </row>
    <row r="32" spans="1:26" x14ac:dyDescent="0.2">
      <c r="L32" s="9"/>
    </row>
    <row r="33" spans="12:12" x14ac:dyDescent="0.2">
      <c r="L33" s="9"/>
    </row>
    <row r="34" spans="12:12" x14ac:dyDescent="0.2">
      <c r="L34" s="9"/>
    </row>
    <row r="35" spans="12:12" x14ac:dyDescent="0.2">
      <c r="L35" s="9"/>
    </row>
    <row r="36" spans="12:12" x14ac:dyDescent="0.2">
      <c r="L36" s="9"/>
    </row>
    <row r="37" spans="12:12" x14ac:dyDescent="0.2">
      <c r="L37" s="9"/>
    </row>
    <row r="38" spans="12:12" x14ac:dyDescent="0.2">
      <c r="L38" s="9"/>
    </row>
    <row r="39" spans="12:12" x14ac:dyDescent="0.2">
      <c r="L39" s="9"/>
    </row>
    <row r="40" spans="12:12" x14ac:dyDescent="0.2">
      <c r="L40" s="9"/>
    </row>
    <row r="41" spans="12:12" x14ac:dyDescent="0.2">
      <c r="L41" s="9"/>
    </row>
    <row r="42" spans="12:12" x14ac:dyDescent="0.2">
      <c r="L42" s="9"/>
    </row>
    <row r="43" spans="12:12" x14ac:dyDescent="0.2">
      <c r="L43" s="9"/>
    </row>
    <row r="44" spans="12:12" x14ac:dyDescent="0.2">
      <c r="L44" s="9"/>
    </row>
    <row r="45" spans="12:12" x14ac:dyDescent="0.2">
      <c r="L45" s="9"/>
    </row>
    <row r="46" spans="12:12" x14ac:dyDescent="0.2">
      <c r="L46" s="9"/>
    </row>
    <row r="47" spans="12:12" x14ac:dyDescent="0.2">
      <c r="L47" s="9"/>
    </row>
  </sheetData>
  <sortState ref="A20:F21">
    <sortCondition descending="1" ref="F20:F21"/>
  </sortState>
  <mergeCells count="18">
    <mergeCell ref="G20:I20"/>
    <mergeCell ref="G21:I21"/>
    <mergeCell ref="Q19:S19"/>
    <mergeCell ref="Q20:S20"/>
    <mergeCell ref="Q21:S21"/>
    <mergeCell ref="A1:I1"/>
    <mergeCell ref="K1:S1"/>
    <mergeCell ref="K3:S3"/>
    <mergeCell ref="K17:S17"/>
    <mergeCell ref="A3:I3"/>
    <mergeCell ref="A17:I17"/>
    <mergeCell ref="Q5:S5"/>
    <mergeCell ref="Q6:S6"/>
    <mergeCell ref="Q7:S7"/>
    <mergeCell ref="G5:I5"/>
    <mergeCell ref="G6:I6"/>
    <mergeCell ref="G7:I7"/>
    <mergeCell ref="G19:I19"/>
  </mergeCells>
  <printOptions horizontalCentered="1" verticalCentered="1"/>
  <pageMargins left="0.7" right="0.7" top="0.75" bottom="0.75" header="0.3" footer="0.3"/>
  <pageSetup scale="5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R66"/>
  <sheetViews>
    <sheetView topLeftCell="A18" zoomScale="125" zoomScaleNormal="125" zoomScalePageLayoutView="125" workbookViewId="0">
      <selection activeCell="H19" sqref="H19"/>
    </sheetView>
  </sheetViews>
  <sheetFormatPr baseColWidth="10" defaultColWidth="8.83203125" defaultRowHeight="13" x14ac:dyDescent="0.15"/>
  <cols>
    <col min="1" max="1" width="19" customWidth="1"/>
    <col min="2" max="2" width="14.83203125" bestFit="1" customWidth="1"/>
    <col min="3" max="7" width="9.83203125" customWidth="1"/>
    <col min="8" max="8" width="7.1640625" customWidth="1"/>
    <col min="9" max="9" width="19" customWidth="1"/>
    <col min="10" max="10" width="14.83203125" bestFit="1" customWidth="1"/>
    <col min="11" max="11" width="12.6640625" bestFit="1" customWidth="1"/>
    <col min="12" max="15" width="9.83203125" customWidth="1"/>
  </cols>
  <sheetData>
    <row r="1" spans="1:15" ht="36" customHeight="1" thickBot="1" x14ac:dyDescent="0.25">
      <c r="A1" s="231" t="s">
        <v>727</v>
      </c>
      <c r="B1" s="232"/>
      <c r="C1" s="232"/>
      <c r="D1" s="232"/>
      <c r="E1" s="232"/>
      <c r="F1" s="232"/>
      <c r="G1" s="233"/>
      <c r="H1" s="45"/>
      <c r="I1" s="234" t="s">
        <v>728</v>
      </c>
      <c r="J1" s="235"/>
      <c r="K1" s="235"/>
      <c r="L1" s="235"/>
      <c r="M1" s="235"/>
      <c r="N1" s="235"/>
      <c r="O1" s="236"/>
    </row>
    <row r="2" spans="1:15" ht="16" x14ac:dyDescent="0.2">
      <c r="A2" s="69" t="s">
        <v>75</v>
      </c>
      <c r="B2" s="67" t="s">
        <v>76</v>
      </c>
      <c r="C2" s="68" t="s">
        <v>562</v>
      </c>
      <c r="D2" s="68" t="s">
        <v>563</v>
      </c>
      <c r="E2" s="68" t="s">
        <v>564</v>
      </c>
      <c r="F2" s="68" t="s">
        <v>532</v>
      </c>
      <c r="G2" s="81" t="s">
        <v>565</v>
      </c>
      <c r="I2" s="69" t="s">
        <v>75</v>
      </c>
      <c r="J2" s="67" t="s">
        <v>76</v>
      </c>
      <c r="K2" s="68" t="s">
        <v>562</v>
      </c>
      <c r="L2" s="68" t="s">
        <v>563</v>
      </c>
      <c r="M2" s="68" t="s">
        <v>564</v>
      </c>
      <c r="N2" s="68" t="s">
        <v>532</v>
      </c>
      <c r="O2" s="81" t="s">
        <v>565</v>
      </c>
    </row>
    <row r="3" spans="1:15" ht="16" x14ac:dyDescent="0.15">
      <c r="A3" s="135" t="s">
        <v>586</v>
      </c>
      <c r="B3" s="136" t="s">
        <v>587</v>
      </c>
      <c r="C3" s="140">
        <v>238</v>
      </c>
      <c r="D3" s="140">
        <v>126</v>
      </c>
      <c r="E3" s="140">
        <v>129</v>
      </c>
      <c r="F3" s="140">
        <f t="shared" ref="F3:F15" si="0">SUM(C3:E3)</f>
        <v>493</v>
      </c>
      <c r="G3" s="138">
        <v>1</v>
      </c>
      <c r="I3" s="139" t="s">
        <v>258</v>
      </c>
      <c r="J3" s="136" t="s">
        <v>377</v>
      </c>
      <c r="K3" s="162">
        <v>150</v>
      </c>
      <c r="L3" s="162">
        <v>67</v>
      </c>
      <c r="M3" s="162">
        <v>76</v>
      </c>
      <c r="N3" s="162">
        <f t="shared" ref="N3:N14" si="1">SUM(K3:M3)</f>
        <v>293</v>
      </c>
      <c r="O3" s="138">
        <v>1</v>
      </c>
    </row>
    <row r="4" spans="1:15" ht="16" x14ac:dyDescent="0.15">
      <c r="A4" s="135" t="s">
        <v>582</v>
      </c>
      <c r="B4" s="136" t="s">
        <v>583</v>
      </c>
      <c r="C4" s="140">
        <v>238</v>
      </c>
      <c r="D4" s="140">
        <v>127</v>
      </c>
      <c r="E4" s="140">
        <v>125</v>
      </c>
      <c r="F4" s="140">
        <f t="shared" si="0"/>
        <v>490</v>
      </c>
      <c r="G4" s="138">
        <v>2</v>
      </c>
      <c r="I4" s="135" t="s">
        <v>686</v>
      </c>
      <c r="J4" s="136" t="s">
        <v>687</v>
      </c>
      <c r="K4" s="162">
        <v>145</v>
      </c>
      <c r="L4" s="162">
        <v>76</v>
      </c>
      <c r="M4" s="162">
        <v>71.5</v>
      </c>
      <c r="N4" s="162">
        <f t="shared" si="1"/>
        <v>292.5</v>
      </c>
      <c r="O4" s="138">
        <v>2</v>
      </c>
    </row>
    <row r="5" spans="1:15" ht="16" x14ac:dyDescent="0.15">
      <c r="A5" s="135" t="s">
        <v>229</v>
      </c>
      <c r="B5" s="136" t="s">
        <v>588</v>
      </c>
      <c r="C5" s="140">
        <v>240</v>
      </c>
      <c r="D5" s="140">
        <v>123</v>
      </c>
      <c r="E5" s="140">
        <v>123</v>
      </c>
      <c r="F5" s="140">
        <f t="shared" si="0"/>
        <v>486</v>
      </c>
      <c r="G5" s="138">
        <v>3</v>
      </c>
      <c r="I5" s="135" t="s">
        <v>690</v>
      </c>
      <c r="J5" s="136" t="s">
        <v>691</v>
      </c>
      <c r="K5" s="162">
        <v>141</v>
      </c>
      <c r="L5" s="162">
        <v>73</v>
      </c>
      <c r="M5" s="162">
        <v>76</v>
      </c>
      <c r="N5" s="162">
        <f t="shared" si="1"/>
        <v>290</v>
      </c>
      <c r="O5" s="138">
        <v>3</v>
      </c>
    </row>
    <row r="6" spans="1:15" ht="16" x14ac:dyDescent="0.15">
      <c r="A6" s="71" t="s">
        <v>183</v>
      </c>
      <c r="B6" s="43" t="s">
        <v>585</v>
      </c>
      <c r="C6" s="8">
        <v>243</v>
      </c>
      <c r="D6" s="8">
        <v>122</v>
      </c>
      <c r="E6" s="8">
        <v>121</v>
      </c>
      <c r="F6" s="36">
        <f t="shared" si="0"/>
        <v>486</v>
      </c>
      <c r="G6" s="72">
        <v>4</v>
      </c>
      <c r="I6" s="71" t="s">
        <v>688</v>
      </c>
      <c r="J6" s="43" t="s">
        <v>689</v>
      </c>
      <c r="K6" s="104">
        <v>146.5</v>
      </c>
      <c r="L6" s="104">
        <v>70</v>
      </c>
      <c r="M6" s="104">
        <v>71.5</v>
      </c>
      <c r="N6" s="104">
        <f t="shared" si="1"/>
        <v>288</v>
      </c>
      <c r="O6" s="72">
        <v>4</v>
      </c>
    </row>
    <row r="7" spans="1:15" ht="16" x14ac:dyDescent="0.15">
      <c r="A7" s="73" t="s">
        <v>590</v>
      </c>
      <c r="B7" s="43" t="s">
        <v>591</v>
      </c>
      <c r="C7" s="8">
        <v>238</v>
      </c>
      <c r="D7" s="8">
        <v>123</v>
      </c>
      <c r="E7" s="8">
        <v>124</v>
      </c>
      <c r="F7" s="36">
        <f t="shared" si="0"/>
        <v>485</v>
      </c>
      <c r="G7" s="72">
        <v>5</v>
      </c>
      <c r="I7" s="71" t="s">
        <v>692</v>
      </c>
      <c r="J7" s="43" t="s">
        <v>693</v>
      </c>
      <c r="K7" s="104">
        <v>141.5</v>
      </c>
      <c r="L7" s="104">
        <v>70.5</v>
      </c>
      <c r="M7" s="104">
        <v>73.5</v>
      </c>
      <c r="N7" s="104">
        <f t="shared" si="1"/>
        <v>285.5</v>
      </c>
      <c r="O7" s="72">
        <v>5</v>
      </c>
    </row>
    <row r="8" spans="1:15" ht="16" x14ac:dyDescent="0.15">
      <c r="A8" s="71" t="s">
        <v>596</v>
      </c>
      <c r="B8" s="43" t="s">
        <v>597</v>
      </c>
      <c r="C8" s="8">
        <v>238</v>
      </c>
      <c r="D8" s="8">
        <v>117</v>
      </c>
      <c r="E8" s="8">
        <v>123</v>
      </c>
      <c r="F8" s="36">
        <f t="shared" si="0"/>
        <v>478</v>
      </c>
      <c r="G8" s="72">
        <v>6</v>
      </c>
      <c r="I8" s="71" t="s">
        <v>177</v>
      </c>
      <c r="J8" s="43" t="s">
        <v>694</v>
      </c>
      <c r="K8" s="104">
        <v>142</v>
      </c>
      <c r="L8" s="104">
        <v>66</v>
      </c>
      <c r="M8" s="104">
        <v>75</v>
      </c>
      <c r="N8" s="104">
        <f t="shared" si="1"/>
        <v>283</v>
      </c>
      <c r="O8" s="72">
        <v>6</v>
      </c>
    </row>
    <row r="9" spans="1:15" ht="16" x14ac:dyDescent="0.15">
      <c r="A9" s="71" t="s">
        <v>592</v>
      </c>
      <c r="B9" s="43" t="s">
        <v>729</v>
      </c>
      <c r="C9" s="8">
        <v>243</v>
      </c>
      <c r="D9" s="8">
        <v>112</v>
      </c>
      <c r="E9" s="8">
        <v>122</v>
      </c>
      <c r="F9" s="36">
        <f t="shared" si="0"/>
        <v>477</v>
      </c>
      <c r="G9" s="72">
        <v>7</v>
      </c>
      <c r="I9" s="71" t="s">
        <v>623</v>
      </c>
      <c r="J9" s="43" t="s">
        <v>695</v>
      </c>
      <c r="K9" s="104">
        <v>128</v>
      </c>
      <c r="L9" s="104">
        <v>73.5</v>
      </c>
      <c r="M9" s="104">
        <v>73</v>
      </c>
      <c r="N9" s="104">
        <f t="shared" si="1"/>
        <v>274.5</v>
      </c>
      <c r="O9" s="72">
        <v>7</v>
      </c>
    </row>
    <row r="10" spans="1:15" ht="16" x14ac:dyDescent="0.15">
      <c r="A10" s="75" t="s">
        <v>593</v>
      </c>
      <c r="B10" s="44" t="s">
        <v>594</v>
      </c>
      <c r="C10" s="8">
        <v>237</v>
      </c>
      <c r="D10" s="8">
        <v>118</v>
      </c>
      <c r="E10" s="8">
        <v>116</v>
      </c>
      <c r="F10" s="36">
        <f t="shared" si="0"/>
        <v>471</v>
      </c>
      <c r="G10" s="72">
        <v>8</v>
      </c>
      <c r="I10" s="71" t="s">
        <v>342</v>
      </c>
      <c r="J10" s="43" t="s">
        <v>696</v>
      </c>
      <c r="K10" s="104">
        <v>127</v>
      </c>
      <c r="L10" s="104">
        <v>71.5</v>
      </c>
      <c r="M10" s="104">
        <v>65</v>
      </c>
      <c r="N10" s="104">
        <f t="shared" si="1"/>
        <v>263.5</v>
      </c>
      <c r="O10" s="72">
        <v>8</v>
      </c>
    </row>
    <row r="11" spans="1:15" ht="16" x14ac:dyDescent="0.15">
      <c r="A11" s="71" t="s">
        <v>602</v>
      </c>
      <c r="B11" s="43" t="s">
        <v>603</v>
      </c>
      <c r="C11" s="8">
        <v>234</v>
      </c>
      <c r="D11" s="8">
        <v>117</v>
      </c>
      <c r="E11" s="8">
        <v>120</v>
      </c>
      <c r="F11" s="36">
        <f t="shared" si="0"/>
        <v>471</v>
      </c>
      <c r="G11" s="72">
        <v>9</v>
      </c>
      <c r="I11" s="71" t="s">
        <v>635</v>
      </c>
      <c r="J11" s="43" t="s">
        <v>697</v>
      </c>
      <c r="K11" s="104">
        <v>129</v>
      </c>
      <c r="L11" s="104">
        <v>64</v>
      </c>
      <c r="M11" s="104">
        <v>70</v>
      </c>
      <c r="N11" s="104">
        <f t="shared" si="1"/>
        <v>263</v>
      </c>
      <c r="O11" s="72">
        <v>9</v>
      </c>
    </row>
    <row r="12" spans="1:15" ht="16" x14ac:dyDescent="0.15">
      <c r="A12" s="75" t="s">
        <v>599</v>
      </c>
      <c r="B12" s="44" t="s">
        <v>600</v>
      </c>
      <c r="C12" s="8">
        <v>235</v>
      </c>
      <c r="D12" s="8">
        <v>117</v>
      </c>
      <c r="E12" s="8">
        <v>118</v>
      </c>
      <c r="F12" s="36">
        <f t="shared" si="0"/>
        <v>470</v>
      </c>
      <c r="G12" s="72">
        <v>10</v>
      </c>
      <c r="I12" s="71" t="s">
        <v>698</v>
      </c>
      <c r="J12" s="43" t="s">
        <v>699</v>
      </c>
      <c r="K12" s="104">
        <v>128</v>
      </c>
      <c r="L12" s="104">
        <v>64</v>
      </c>
      <c r="M12" s="104">
        <v>69</v>
      </c>
      <c r="N12" s="104">
        <f t="shared" si="1"/>
        <v>261</v>
      </c>
      <c r="O12" s="72">
        <v>10</v>
      </c>
    </row>
    <row r="13" spans="1:15" ht="16" x14ac:dyDescent="0.2">
      <c r="A13" s="163" t="s">
        <v>604</v>
      </c>
      <c r="B13" s="3" t="s">
        <v>570</v>
      </c>
      <c r="C13" s="36">
        <v>238</v>
      </c>
      <c r="D13" s="36">
        <v>108</v>
      </c>
      <c r="E13" s="5">
        <v>117</v>
      </c>
      <c r="F13" s="36">
        <f t="shared" si="0"/>
        <v>463</v>
      </c>
      <c r="G13" s="72">
        <v>11</v>
      </c>
      <c r="I13" s="75" t="s">
        <v>650</v>
      </c>
      <c r="J13" s="44" t="s">
        <v>700</v>
      </c>
      <c r="K13" s="104">
        <v>122</v>
      </c>
      <c r="L13" s="104">
        <v>58</v>
      </c>
      <c r="M13" s="104">
        <v>62</v>
      </c>
      <c r="N13" s="104">
        <f t="shared" si="1"/>
        <v>242</v>
      </c>
      <c r="O13" s="72">
        <v>11</v>
      </c>
    </row>
    <row r="14" spans="1:15" ht="16" x14ac:dyDescent="0.15">
      <c r="A14" s="164" t="s">
        <v>606</v>
      </c>
      <c r="B14" s="43" t="s">
        <v>607</v>
      </c>
      <c r="C14" s="8">
        <v>227</v>
      </c>
      <c r="D14" s="8">
        <v>118</v>
      </c>
      <c r="E14" s="8">
        <v>115</v>
      </c>
      <c r="F14" s="36">
        <f t="shared" si="0"/>
        <v>460</v>
      </c>
      <c r="G14" s="161">
        <v>12</v>
      </c>
      <c r="I14" s="75" t="s">
        <v>701</v>
      </c>
      <c r="J14" s="44" t="s">
        <v>702</v>
      </c>
      <c r="K14" s="104">
        <v>123</v>
      </c>
      <c r="L14" s="104">
        <v>51</v>
      </c>
      <c r="M14" s="104">
        <v>58</v>
      </c>
      <c r="N14" s="104">
        <f t="shared" si="1"/>
        <v>232</v>
      </c>
      <c r="O14" s="72">
        <v>12</v>
      </c>
    </row>
    <row r="15" spans="1:15" ht="17" thickBot="1" x14ac:dyDescent="0.2">
      <c r="A15" s="75" t="s">
        <v>615</v>
      </c>
      <c r="B15" s="44" t="s">
        <v>616</v>
      </c>
      <c r="C15" s="8">
        <v>226</v>
      </c>
      <c r="D15" s="8">
        <v>115</v>
      </c>
      <c r="E15" s="8">
        <v>118</v>
      </c>
      <c r="F15" s="36">
        <f t="shared" si="0"/>
        <v>459</v>
      </c>
      <c r="G15" s="72">
        <v>13</v>
      </c>
      <c r="I15" s="76"/>
      <c r="J15" s="77"/>
      <c r="K15" s="78"/>
      <c r="L15" s="78"/>
      <c r="M15" s="78"/>
      <c r="N15" s="105"/>
      <c r="O15" s="80"/>
    </row>
    <row r="16" spans="1:15" ht="17" thickBot="1" x14ac:dyDescent="0.2">
      <c r="A16" s="71"/>
      <c r="B16" s="43"/>
      <c r="C16" s="8"/>
      <c r="D16" s="8"/>
      <c r="E16" s="8"/>
      <c r="F16" s="36"/>
      <c r="G16" s="133"/>
    </row>
    <row r="20" spans="1:15" ht="17" thickBot="1" x14ac:dyDescent="0.25">
      <c r="J20" s="6"/>
    </row>
    <row r="21" spans="1:15" ht="36" customHeight="1" thickBot="1" x14ac:dyDescent="0.25">
      <c r="A21" s="231" t="s">
        <v>730</v>
      </c>
      <c r="B21" s="232"/>
      <c r="C21" s="232"/>
      <c r="D21" s="232"/>
      <c r="E21" s="232"/>
      <c r="F21" s="232"/>
      <c r="G21" s="233"/>
      <c r="H21" s="45"/>
      <c r="I21" s="234" t="s">
        <v>731</v>
      </c>
      <c r="J21" s="235"/>
      <c r="K21" s="235"/>
      <c r="L21" s="235"/>
      <c r="M21" s="235"/>
      <c r="N21" s="235"/>
      <c r="O21" s="236"/>
    </row>
    <row r="22" spans="1:15" ht="16" x14ac:dyDescent="0.2">
      <c r="A22" s="69" t="s">
        <v>75</v>
      </c>
      <c r="B22" s="67" t="s">
        <v>76</v>
      </c>
      <c r="C22" s="109" t="s">
        <v>562</v>
      </c>
      <c r="D22" s="68" t="s">
        <v>573</v>
      </c>
      <c r="E22" s="68" t="s">
        <v>564</v>
      </c>
      <c r="F22" s="68" t="s">
        <v>532</v>
      </c>
      <c r="G22" s="81" t="s">
        <v>565</v>
      </c>
      <c r="I22" s="69" t="s">
        <v>75</v>
      </c>
      <c r="J22" s="67" t="s">
        <v>76</v>
      </c>
      <c r="K22" s="112" t="s">
        <v>562</v>
      </c>
      <c r="L22" s="68" t="s">
        <v>573</v>
      </c>
      <c r="M22" s="68" t="s">
        <v>564</v>
      </c>
      <c r="N22" s="68" t="s">
        <v>532</v>
      </c>
      <c r="O22" s="81" t="s">
        <v>565</v>
      </c>
    </row>
    <row r="23" spans="1:15" ht="16" x14ac:dyDescent="0.15">
      <c r="A23" s="135" t="s">
        <v>602</v>
      </c>
      <c r="B23" s="136" t="s">
        <v>603</v>
      </c>
      <c r="C23" s="140"/>
      <c r="D23" s="140">
        <v>126</v>
      </c>
      <c r="E23" s="140">
        <v>125</v>
      </c>
      <c r="F23" s="140">
        <f t="shared" ref="F23:F33" si="2">SUM(D23:E23)</f>
        <v>251</v>
      </c>
      <c r="G23" s="138">
        <v>1</v>
      </c>
      <c r="I23" s="135" t="s">
        <v>623</v>
      </c>
      <c r="J23" s="136" t="s">
        <v>695</v>
      </c>
      <c r="K23" s="162"/>
      <c r="L23" s="162">
        <v>123</v>
      </c>
      <c r="M23" s="162">
        <v>122</v>
      </c>
      <c r="N23" s="162">
        <f t="shared" ref="N23:N29" si="3">SUM(L23:M23)</f>
        <v>245</v>
      </c>
      <c r="O23" s="138">
        <v>1</v>
      </c>
    </row>
    <row r="24" spans="1:15" ht="16" x14ac:dyDescent="0.15">
      <c r="A24" s="135" t="s">
        <v>609</v>
      </c>
      <c r="B24" s="136" t="s">
        <v>610</v>
      </c>
      <c r="C24" s="140"/>
      <c r="D24" s="140">
        <v>124</v>
      </c>
      <c r="E24" s="140">
        <v>125</v>
      </c>
      <c r="F24" s="140">
        <f t="shared" si="2"/>
        <v>249</v>
      </c>
      <c r="G24" s="138">
        <v>2</v>
      </c>
      <c r="I24" s="135" t="s">
        <v>692</v>
      </c>
      <c r="J24" s="136" t="s">
        <v>643</v>
      </c>
      <c r="K24" s="162"/>
      <c r="L24" s="162">
        <v>119</v>
      </c>
      <c r="M24" s="162">
        <v>125</v>
      </c>
      <c r="N24" s="162">
        <f t="shared" si="3"/>
        <v>244</v>
      </c>
      <c r="O24" s="138">
        <v>2</v>
      </c>
    </row>
    <row r="25" spans="1:15" ht="16" x14ac:dyDescent="0.15">
      <c r="A25" s="135" t="s">
        <v>648</v>
      </c>
      <c r="B25" s="136" t="s">
        <v>649</v>
      </c>
      <c r="C25" s="140"/>
      <c r="D25" s="140">
        <v>128</v>
      </c>
      <c r="E25" s="140">
        <v>119</v>
      </c>
      <c r="F25" s="140">
        <f t="shared" si="2"/>
        <v>247</v>
      </c>
      <c r="G25" s="138">
        <v>3</v>
      </c>
      <c r="I25" s="135" t="s">
        <v>177</v>
      </c>
      <c r="J25" s="136" t="s">
        <v>702</v>
      </c>
      <c r="K25" s="162"/>
      <c r="L25" s="162">
        <v>123</v>
      </c>
      <c r="M25" s="162">
        <v>120</v>
      </c>
      <c r="N25" s="162">
        <f t="shared" si="3"/>
        <v>243</v>
      </c>
      <c r="O25" s="138">
        <v>3</v>
      </c>
    </row>
    <row r="26" spans="1:15" ht="16" x14ac:dyDescent="0.15">
      <c r="A26" s="71" t="s">
        <v>619</v>
      </c>
      <c r="B26" s="43" t="s">
        <v>169</v>
      </c>
      <c r="C26" s="110"/>
      <c r="D26" s="8">
        <v>119</v>
      </c>
      <c r="E26" s="8">
        <v>126</v>
      </c>
      <c r="F26" s="36">
        <f t="shared" si="2"/>
        <v>245</v>
      </c>
      <c r="G26" s="72">
        <v>4</v>
      </c>
      <c r="I26" s="71" t="s">
        <v>635</v>
      </c>
      <c r="J26" s="43" t="s">
        <v>697</v>
      </c>
      <c r="K26" s="112"/>
      <c r="L26" s="104">
        <v>115</v>
      </c>
      <c r="M26" s="104">
        <v>125</v>
      </c>
      <c r="N26" s="104">
        <f t="shared" si="3"/>
        <v>240</v>
      </c>
      <c r="O26" s="72">
        <v>4</v>
      </c>
    </row>
    <row r="27" spans="1:15" ht="16" x14ac:dyDescent="0.15">
      <c r="A27" s="71" t="s">
        <v>582</v>
      </c>
      <c r="B27" s="43" t="s">
        <v>583</v>
      </c>
      <c r="C27" s="110"/>
      <c r="D27" s="8">
        <v>124</v>
      </c>
      <c r="E27" s="8">
        <v>120</v>
      </c>
      <c r="F27" s="36">
        <f t="shared" si="2"/>
        <v>244</v>
      </c>
      <c r="G27" s="72">
        <v>5</v>
      </c>
      <c r="I27" s="71" t="s">
        <v>177</v>
      </c>
      <c r="J27" s="43" t="s">
        <v>704</v>
      </c>
      <c r="K27" s="112"/>
      <c r="L27" s="104">
        <v>117</v>
      </c>
      <c r="M27" s="104">
        <v>113</v>
      </c>
      <c r="N27" s="104">
        <f t="shared" si="3"/>
        <v>230</v>
      </c>
      <c r="O27" s="72">
        <v>5</v>
      </c>
    </row>
    <row r="28" spans="1:15" ht="16" x14ac:dyDescent="0.15">
      <c r="A28" s="71" t="s">
        <v>608</v>
      </c>
      <c r="B28" s="43" t="s">
        <v>130</v>
      </c>
      <c r="C28" s="110"/>
      <c r="D28" s="8">
        <v>114</v>
      </c>
      <c r="E28" s="8">
        <v>123</v>
      </c>
      <c r="F28" s="36">
        <f t="shared" si="2"/>
        <v>237</v>
      </c>
      <c r="G28" s="72">
        <v>6</v>
      </c>
      <c r="I28" s="73" t="s">
        <v>698</v>
      </c>
      <c r="J28" s="43" t="s">
        <v>699</v>
      </c>
      <c r="K28" s="112"/>
      <c r="L28" s="104">
        <v>111</v>
      </c>
      <c r="M28" s="104">
        <v>111</v>
      </c>
      <c r="N28" s="104">
        <f t="shared" si="3"/>
        <v>222</v>
      </c>
      <c r="O28" s="72">
        <v>6</v>
      </c>
    </row>
    <row r="29" spans="1:15" ht="16" x14ac:dyDescent="0.15">
      <c r="A29" s="73" t="s">
        <v>282</v>
      </c>
      <c r="B29" s="43" t="s">
        <v>617</v>
      </c>
      <c r="C29" s="110"/>
      <c r="D29" s="8">
        <v>116</v>
      </c>
      <c r="E29" s="8">
        <v>120</v>
      </c>
      <c r="F29" s="36">
        <f t="shared" si="2"/>
        <v>236</v>
      </c>
      <c r="G29" s="72">
        <v>7</v>
      </c>
      <c r="I29" s="71" t="s">
        <v>650</v>
      </c>
      <c r="J29" s="43" t="s">
        <v>700</v>
      </c>
      <c r="K29" s="112"/>
      <c r="L29" s="104">
        <v>113</v>
      </c>
      <c r="M29" s="104">
        <v>103</v>
      </c>
      <c r="N29" s="104">
        <f t="shared" si="3"/>
        <v>216</v>
      </c>
      <c r="O29" s="72">
        <v>7</v>
      </c>
    </row>
    <row r="30" spans="1:15" ht="16" x14ac:dyDescent="0.15">
      <c r="A30" s="71" t="s">
        <v>612</v>
      </c>
      <c r="B30" s="43" t="s">
        <v>613</v>
      </c>
      <c r="C30" s="110"/>
      <c r="D30" s="8">
        <v>117</v>
      </c>
      <c r="E30" s="8">
        <v>117</v>
      </c>
      <c r="F30" s="36">
        <f t="shared" si="2"/>
        <v>234</v>
      </c>
      <c r="G30" s="72">
        <v>8</v>
      </c>
      <c r="I30" s="71"/>
      <c r="J30" s="43"/>
      <c r="K30" s="112"/>
      <c r="L30" s="104"/>
      <c r="M30" s="104"/>
      <c r="N30" s="104"/>
      <c r="O30" s="74"/>
    </row>
    <row r="31" spans="1:15" ht="16" x14ac:dyDescent="0.15">
      <c r="A31" s="75" t="s">
        <v>623</v>
      </c>
      <c r="B31" s="44" t="s">
        <v>624</v>
      </c>
      <c r="C31" s="110"/>
      <c r="D31" s="8">
        <v>113</v>
      </c>
      <c r="E31" s="8">
        <v>121</v>
      </c>
      <c r="F31" s="36">
        <f t="shared" si="2"/>
        <v>234</v>
      </c>
      <c r="G31" s="72">
        <v>9</v>
      </c>
      <c r="I31" s="71"/>
      <c r="J31" s="43"/>
      <c r="K31" s="112"/>
      <c r="L31" s="104"/>
      <c r="M31" s="104"/>
      <c r="N31" s="104"/>
      <c r="O31" s="74"/>
    </row>
    <row r="32" spans="1:15" ht="16" x14ac:dyDescent="0.15">
      <c r="A32" s="71" t="s">
        <v>615</v>
      </c>
      <c r="B32" s="43" t="s">
        <v>616</v>
      </c>
      <c r="C32" s="110"/>
      <c r="D32" s="8">
        <v>114</v>
      </c>
      <c r="E32" s="8">
        <v>118</v>
      </c>
      <c r="F32" s="36">
        <f t="shared" si="2"/>
        <v>232</v>
      </c>
      <c r="G32" s="72">
        <v>10</v>
      </c>
      <c r="I32" s="71"/>
      <c r="J32" s="43"/>
      <c r="K32" s="112"/>
      <c r="L32" s="104"/>
      <c r="M32" s="104"/>
      <c r="N32" s="104"/>
      <c r="O32" s="74"/>
    </row>
    <row r="33" spans="1:18" ht="16" x14ac:dyDescent="0.15">
      <c r="A33" s="71" t="s">
        <v>606</v>
      </c>
      <c r="B33" s="43" t="s">
        <v>607</v>
      </c>
      <c r="C33" s="110"/>
      <c r="D33" s="8">
        <v>115</v>
      </c>
      <c r="E33" s="8">
        <v>115</v>
      </c>
      <c r="F33" s="36">
        <f t="shared" si="2"/>
        <v>230</v>
      </c>
      <c r="G33" s="72">
        <v>11</v>
      </c>
      <c r="I33" s="71"/>
      <c r="J33" s="43"/>
      <c r="K33" s="112"/>
      <c r="L33" s="104"/>
      <c r="M33" s="104"/>
      <c r="N33" s="104"/>
      <c r="O33" s="74"/>
    </row>
    <row r="34" spans="1:18" ht="16" x14ac:dyDescent="0.15">
      <c r="A34" s="71"/>
      <c r="B34" s="43"/>
      <c r="C34" s="110"/>
      <c r="D34" s="8"/>
      <c r="E34" s="8"/>
      <c r="F34" s="36"/>
      <c r="G34" s="72"/>
      <c r="I34" s="75"/>
      <c r="J34" s="44"/>
      <c r="K34" s="112"/>
      <c r="L34" s="104"/>
      <c r="M34" s="104"/>
      <c r="N34" s="104"/>
      <c r="O34" s="74"/>
    </row>
    <row r="35" spans="1:18" ht="16" x14ac:dyDescent="0.15">
      <c r="A35" s="75"/>
      <c r="B35" s="44"/>
      <c r="C35" s="110"/>
      <c r="D35" s="8"/>
      <c r="E35" s="8"/>
      <c r="F35" s="36"/>
      <c r="G35" s="72"/>
      <c r="I35" s="75"/>
      <c r="J35" s="44"/>
      <c r="K35" s="112"/>
      <c r="L35" s="104"/>
      <c r="M35" s="104"/>
      <c r="N35" s="104"/>
      <c r="O35" s="74"/>
    </row>
    <row r="36" spans="1:18" ht="17" thickBot="1" x14ac:dyDescent="0.2">
      <c r="A36" s="76"/>
      <c r="B36" s="77"/>
      <c r="C36" s="111"/>
      <c r="D36" s="78"/>
      <c r="E36" s="78"/>
      <c r="F36" s="79"/>
      <c r="G36" s="80"/>
      <c r="I36" s="76"/>
      <c r="J36" s="77"/>
      <c r="K36" s="111"/>
      <c r="L36" s="78"/>
      <c r="M36" s="78"/>
      <c r="N36" s="105"/>
      <c r="O36" s="80"/>
    </row>
    <row r="38" spans="1:18" ht="14" thickBot="1" x14ac:dyDescent="0.2"/>
    <row r="39" spans="1:18" ht="36" thickBot="1" x14ac:dyDescent="0.25">
      <c r="A39" s="208" t="s">
        <v>736</v>
      </c>
      <c r="B39" s="209"/>
      <c r="C39" s="209"/>
      <c r="D39" s="209"/>
      <c r="E39" s="209"/>
      <c r="F39" s="209"/>
      <c r="G39" s="209"/>
      <c r="H39" s="209"/>
      <c r="I39" s="6"/>
      <c r="J39" s="253" t="s">
        <v>737</v>
      </c>
      <c r="K39" s="254"/>
      <c r="L39" s="254"/>
      <c r="M39" s="254"/>
      <c r="N39" s="254"/>
      <c r="O39" s="254"/>
      <c r="P39" s="254"/>
      <c r="Q39" s="254"/>
      <c r="R39" s="255"/>
    </row>
    <row r="40" spans="1:18" ht="20" x14ac:dyDescent="0.2">
      <c r="A40" s="214" t="s">
        <v>527</v>
      </c>
      <c r="B40" s="215"/>
      <c r="C40" s="215"/>
      <c r="D40" s="215"/>
      <c r="E40" s="215"/>
      <c r="F40" s="215"/>
      <c r="G40" s="215"/>
      <c r="H40" s="215"/>
      <c r="I40" s="45"/>
      <c r="J40" s="217" t="s">
        <v>528</v>
      </c>
      <c r="K40" s="218"/>
      <c r="L40" s="218"/>
      <c r="M40" s="218"/>
      <c r="N40" s="218"/>
      <c r="O40" s="218"/>
      <c r="P40" s="218"/>
      <c r="Q40" s="218"/>
      <c r="R40" s="219"/>
    </row>
    <row r="41" spans="1:18" ht="16" x14ac:dyDescent="0.2">
      <c r="A41" s="67" t="s">
        <v>75</v>
      </c>
      <c r="B41" s="67" t="s">
        <v>76</v>
      </c>
      <c r="C41" s="68" t="s">
        <v>529</v>
      </c>
      <c r="D41" s="68" t="s">
        <v>533</v>
      </c>
      <c r="E41" s="68" t="s">
        <v>552</v>
      </c>
      <c r="F41" s="68" t="s">
        <v>553</v>
      </c>
      <c r="G41" s="68" t="s">
        <v>532</v>
      </c>
      <c r="H41" s="68" t="s">
        <v>533</v>
      </c>
      <c r="I41" s="34"/>
      <c r="J41" s="67" t="s">
        <v>75</v>
      </c>
      <c r="K41" s="67" t="s">
        <v>76</v>
      </c>
      <c r="L41" s="68" t="s">
        <v>529</v>
      </c>
      <c r="M41" s="68" t="s">
        <v>552</v>
      </c>
      <c r="N41" s="68" t="s">
        <v>553</v>
      </c>
      <c r="O41" s="68" t="s">
        <v>532</v>
      </c>
      <c r="P41" s="68"/>
      <c r="Q41" s="68"/>
      <c r="R41" s="68"/>
    </row>
    <row r="42" spans="1:18" ht="16" x14ac:dyDescent="0.2">
      <c r="A42" s="71" t="s">
        <v>586</v>
      </c>
      <c r="B42" s="43" t="s">
        <v>587</v>
      </c>
      <c r="C42" s="36">
        <v>489</v>
      </c>
      <c r="D42" s="13"/>
      <c r="E42" s="21">
        <v>55</v>
      </c>
      <c r="F42" s="21">
        <v>4</v>
      </c>
      <c r="G42" s="21">
        <f>SUM(F42,C42)</f>
        <v>493</v>
      </c>
      <c r="H42" s="5"/>
      <c r="I42" s="34"/>
      <c r="J42" s="134" t="s">
        <v>258</v>
      </c>
      <c r="K42" s="11" t="s">
        <v>377</v>
      </c>
      <c r="L42" s="12">
        <v>290</v>
      </c>
      <c r="M42" s="13">
        <v>55</v>
      </c>
      <c r="N42" s="21">
        <v>3</v>
      </c>
      <c r="O42" s="21">
        <f t="shared" ref="O42:O47" si="4">SUM(L42,N42)</f>
        <v>293</v>
      </c>
      <c r="P42" s="21"/>
      <c r="Q42" s="5"/>
      <c r="R42" s="5"/>
    </row>
    <row r="43" spans="1:18" ht="16" x14ac:dyDescent="0.2">
      <c r="A43" s="71" t="s">
        <v>582</v>
      </c>
      <c r="B43" s="43" t="s">
        <v>583</v>
      </c>
      <c r="C43" s="36">
        <v>485</v>
      </c>
      <c r="D43" s="13">
        <v>18</v>
      </c>
      <c r="E43" s="21">
        <v>56</v>
      </c>
      <c r="F43" s="21">
        <v>5</v>
      </c>
      <c r="G43" s="21">
        <f t="shared" ref="G43:G47" si="5">SUM(F43,C43)</f>
        <v>490</v>
      </c>
      <c r="H43" s="5"/>
      <c r="I43" s="51"/>
      <c r="J43" s="10" t="s">
        <v>686</v>
      </c>
      <c r="K43" s="11" t="s">
        <v>687</v>
      </c>
      <c r="L43" s="12">
        <v>292</v>
      </c>
      <c r="M43" s="13">
        <v>26</v>
      </c>
      <c r="N43" s="21">
        <v>0.5</v>
      </c>
      <c r="O43" s="21">
        <f t="shared" si="4"/>
        <v>292.5</v>
      </c>
      <c r="P43" s="7"/>
      <c r="Q43" s="8"/>
      <c r="R43" s="8"/>
    </row>
    <row r="44" spans="1:18" ht="16" x14ac:dyDescent="0.2">
      <c r="A44" s="71" t="s">
        <v>229</v>
      </c>
      <c r="B44" s="43" t="s">
        <v>588</v>
      </c>
      <c r="C44" s="36">
        <v>483</v>
      </c>
      <c r="D44" s="13">
        <v>21</v>
      </c>
      <c r="E44" s="21">
        <v>47</v>
      </c>
      <c r="F44" s="21">
        <v>3</v>
      </c>
      <c r="G44" s="21">
        <f>SUM(F44,C44)</f>
        <v>486</v>
      </c>
      <c r="H44" s="5">
        <v>50</v>
      </c>
      <c r="I44" s="51"/>
      <c r="J44" s="134" t="s">
        <v>690</v>
      </c>
      <c r="K44" s="11" t="s">
        <v>691</v>
      </c>
      <c r="L44" s="12">
        <v>288</v>
      </c>
      <c r="M44" s="13">
        <v>54</v>
      </c>
      <c r="N44" s="21">
        <v>2</v>
      </c>
      <c r="O44" s="21">
        <f t="shared" si="4"/>
        <v>290</v>
      </c>
      <c r="P44" s="7"/>
      <c r="Q44" s="8"/>
      <c r="R44" s="8"/>
    </row>
    <row r="45" spans="1:18" ht="16" x14ac:dyDescent="0.2">
      <c r="A45" s="71" t="s">
        <v>183</v>
      </c>
      <c r="B45" s="43" t="s">
        <v>585</v>
      </c>
      <c r="C45" s="36">
        <v>485</v>
      </c>
      <c r="D45" s="13">
        <v>17</v>
      </c>
      <c r="E45" s="21">
        <v>23</v>
      </c>
      <c r="F45" s="21">
        <v>1</v>
      </c>
      <c r="G45" s="21">
        <f>SUM(F45,C45)</f>
        <v>486</v>
      </c>
      <c r="H45" s="5">
        <v>49</v>
      </c>
      <c r="I45" s="34"/>
      <c r="J45" s="10" t="s">
        <v>688</v>
      </c>
      <c r="K45" s="11" t="s">
        <v>689</v>
      </c>
      <c r="L45" s="12">
        <v>287.5</v>
      </c>
      <c r="M45" s="13">
        <v>16</v>
      </c>
      <c r="N45" s="21">
        <v>0.5</v>
      </c>
      <c r="O45" s="21">
        <f t="shared" si="4"/>
        <v>288</v>
      </c>
      <c r="P45" s="21"/>
      <c r="Q45" s="8"/>
      <c r="R45" s="8"/>
    </row>
    <row r="46" spans="1:18" ht="16" x14ac:dyDescent="0.2">
      <c r="A46" s="73" t="s">
        <v>590</v>
      </c>
      <c r="B46" s="43" t="s">
        <v>591</v>
      </c>
      <c r="C46" s="36">
        <v>483</v>
      </c>
      <c r="D46" s="13">
        <v>23</v>
      </c>
      <c r="E46" s="21">
        <v>34</v>
      </c>
      <c r="F46" s="21">
        <v>2</v>
      </c>
      <c r="G46" s="21">
        <f t="shared" si="5"/>
        <v>485</v>
      </c>
      <c r="H46" s="5"/>
      <c r="I46" s="51"/>
      <c r="J46" s="134" t="s">
        <v>692</v>
      </c>
      <c r="K46" s="11" t="s">
        <v>693</v>
      </c>
      <c r="L46" s="12">
        <v>284</v>
      </c>
      <c r="M46" s="13">
        <v>45</v>
      </c>
      <c r="N46" s="21">
        <v>1.5</v>
      </c>
      <c r="O46" s="21">
        <f t="shared" si="4"/>
        <v>285.5</v>
      </c>
      <c r="P46" s="21"/>
      <c r="Q46" s="5"/>
      <c r="R46" s="5"/>
    </row>
    <row r="47" spans="1:18" ht="16" x14ac:dyDescent="0.2">
      <c r="A47" s="71" t="s">
        <v>596</v>
      </c>
      <c r="B47" s="43" t="s">
        <v>597</v>
      </c>
      <c r="C47" s="36">
        <v>477</v>
      </c>
      <c r="D47" s="13">
        <v>15</v>
      </c>
      <c r="E47" s="21">
        <v>14</v>
      </c>
      <c r="F47" s="21">
        <v>1</v>
      </c>
      <c r="G47" s="21">
        <f t="shared" si="5"/>
        <v>478</v>
      </c>
      <c r="H47" s="5"/>
      <c r="I47" s="51"/>
      <c r="J47" s="10" t="s">
        <v>177</v>
      </c>
      <c r="K47" s="11" t="s">
        <v>694</v>
      </c>
      <c r="L47" s="12">
        <v>282</v>
      </c>
      <c r="M47" s="13">
        <v>35</v>
      </c>
      <c r="N47" s="21">
        <v>1</v>
      </c>
      <c r="O47" s="21">
        <f t="shared" si="4"/>
        <v>283</v>
      </c>
      <c r="P47" s="7"/>
      <c r="Q47" s="8"/>
      <c r="R47" s="8"/>
    </row>
    <row r="48" spans="1:18" ht="16" x14ac:dyDescent="0.15">
      <c r="A48" s="71" t="s">
        <v>592</v>
      </c>
      <c r="B48" s="43" t="s">
        <v>729</v>
      </c>
      <c r="C48" s="36">
        <v>477</v>
      </c>
      <c r="D48" s="13">
        <v>14</v>
      </c>
      <c r="E48" s="7"/>
      <c r="F48" s="7"/>
      <c r="G48" s="7"/>
      <c r="H48" s="8"/>
      <c r="I48" s="51"/>
      <c r="J48" s="10"/>
      <c r="K48" s="11"/>
      <c r="L48" s="12"/>
      <c r="M48" s="13"/>
      <c r="N48" s="7"/>
      <c r="O48" s="7"/>
      <c r="P48" s="7"/>
      <c r="Q48" s="8"/>
      <c r="R48" s="8"/>
    </row>
    <row r="49" spans="1:18" ht="16" x14ac:dyDescent="0.2">
      <c r="A49" s="10"/>
      <c r="B49" s="11"/>
      <c r="C49" s="12"/>
      <c r="D49" s="13"/>
      <c r="E49" s="21"/>
      <c r="F49" s="21"/>
      <c r="G49" s="21"/>
      <c r="H49" s="5"/>
      <c r="I49" s="34"/>
      <c r="J49" s="10"/>
      <c r="K49" s="11"/>
      <c r="L49" s="12"/>
      <c r="M49" s="13"/>
      <c r="N49" s="21"/>
      <c r="O49" s="21"/>
      <c r="P49" s="21"/>
      <c r="Q49" s="5"/>
      <c r="R49" s="5"/>
    </row>
    <row r="50" spans="1:18" ht="16" x14ac:dyDescent="0.15">
      <c r="A50" s="10"/>
      <c r="B50" s="11"/>
      <c r="C50" s="12"/>
      <c r="D50" s="13"/>
      <c r="E50" s="7"/>
      <c r="F50" s="7"/>
      <c r="G50" s="7"/>
      <c r="H50" s="8"/>
      <c r="I50" s="51"/>
      <c r="J50" s="10"/>
      <c r="K50" s="11"/>
      <c r="L50" s="12"/>
      <c r="M50" s="13"/>
      <c r="N50" s="7"/>
      <c r="O50" s="7"/>
      <c r="P50" s="7"/>
      <c r="Q50" s="8"/>
      <c r="R50" s="8"/>
    </row>
    <row r="51" spans="1:18" ht="16" x14ac:dyDescent="0.2">
      <c r="A51" s="10"/>
      <c r="B51" s="11"/>
      <c r="C51" s="12"/>
      <c r="D51" s="13"/>
      <c r="E51" s="21"/>
      <c r="F51" s="21"/>
      <c r="G51" s="21"/>
      <c r="H51" s="5"/>
      <c r="I51" s="34"/>
      <c r="J51" s="10"/>
      <c r="K51" s="11"/>
      <c r="L51" s="12"/>
      <c r="M51" s="13"/>
      <c r="N51" s="21"/>
      <c r="O51" s="21"/>
      <c r="P51" s="21"/>
      <c r="Q51" s="5"/>
      <c r="R51" s="5"/>
    </row>
    <row r="52" spans="1:18" ht="16" x14ac:dyDescent="0.2">
      <c r="A52" s="10"/>
      <c r="B52" s="11"/>
      <c r="C52" s="12"/>
      <c r="D52" s="13"/>
      <c r="E52" s="21"/>
      <c r="F52" s="21"/>
      <c r="G52" s="21"/>
      <c r="H52" s="5"/>
      <c r="I52" s="34"/>
      <c r="J52" s="10"/>
      <c r="K52" s="11"/>
      <c r="L52" s="12"/>
      <c r="M52" s="13"/>
      <c r="N52" s="21"/>
      <c r="O52" s="21"/>
      <c r="P52" s="21"/>
      <c r="Q52" s="5"/>
      <c r="R52" s="5"/>
    </row>
    <row r="53" spans="1:18" ht="17" thickBo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20" x14ac:dyDescent="0.2">
      <c r="A54" s="223" t="s">
        <v>543</v>
      </c>
      <c r="B54" s="224"/>
      <c r="C54" s="224"/>
      <c r="D54" s="224"/>
      <c r="E54" s="224"/>
      <c r="F54" s="224"/>
      <c r="G54" s="224"/>
      <c r="H54" s="224"/>
      <c r="I54" s="45"/>
      <c r="J54" s="217" t="s">
        <v>544</v>
      </c>
      <c r="K54" s="218"/>
      <c r="L54" s="218"/>
      <c r="M54" s="218"/>
      <c r="N54" s="218"/>
      <c r="O54" s="218"/>
      <c r="P54" s="218"/>
      <c r="Q54" s="218"/>
      <c r="R54" s="219"/>
    </row>
    <row r="55" spans="1:18" ht="16" x14ac:dyDescent="0.2">
      <c r="A55" s="165" t="s">
        <v>75</v>
      </c>
      <c r="B55" s="165" t="s">
        <v>76</v>
      </c>
      <c r="C55" s="166" t="s">
        <v>529</v>
      </c>
      <c r="D55" s="166" t="s">
        <v>533</v>
      </c>
      <c r="E55" s="166" t="s">
        <v>552</v>
      </c>
      <c r="F55" s="166" t="s">
        <v>533</v>
      </c>
      <c r="G55" s="166" t="s">
        <v>553</v>
      </c>
      <c r="H55" s="68" t="s">
        <v>532</v>
      </c>
      <c r="I55" s="24"/>
      <c r="J55" s="67" t="s">
        <v>75</v>
      </c>
      <c r="K55" s="67" t="s">
        <v>76</v>
      </c>
      <c r="L55" s="68" t="s">
        <v>529</v>
      </c>
      <c r="M55" s="68" t="s">
        <v>552</v>
      </c>
      <c r="N55" s="68" t="s">
        <v>533</v>
      </c>
      <c r="O55" s="68" t="s">
        <v>553</v>
      </c>
      <c r="P55" s="68" t="s">
        <v>532</v>
      </c>
      <c r="Q55" s="68"/>
      <c r="R55" s="68"/>
    </row>
    <row r="56" spans="1:18" ht="16" x14ac:dyDescent="0.2">
      <c r="A56" s="71" t="s">
        <v>602</v>
      </c>
      <c r="B56" s="43" t="s">
        <v>603</v>
      </c>
      <c r="C56" s="5">
        <v>246</v>
      </c>
      <c r="D56" s="5" t="s">
        <v>739</v>
      </c>
      <c r="E56" s="5">
        <v>54</v>
      </c>
      <c r="F56" s="5">
        <v>2</v>
      </c>
      <c r="G56" s="5">
        <v>5</v>
      </c>
      <c r="H56" s="5">
        <f t="shared" ref="H56:H61" si="6">SUM(G56,C56)</f>
        <v>251</v>
      </c>
      <c r="I56" s="24"/>
      <c r="J56" s="10" t="s">
        <v>623</v>
      </c>
      <c r="K56" s="11" t="s">
        <v>695</v>
      </c>
      <c r="L56" s="5">
        <v>243</v>
      </c>
      <c r="M56" s="5">
        <v>32</v>
      </c>
      <c r="N56" s="5"/>
      <c r="O56" s="5">
        <v>2</v>
      </c>
      <c r="P56" s="5">
        <f t="shared" ref="P56:P61" si="7">SUM(O56,L56)</f>
        <v>245</v>
      </c>
      <c r="Q56" s="5"/>
      <c r="R56" s="4"/>
    </row>
    <row r="57" spans="1:18" ht="16" x14ac:dyDescent="0.2">
      <c r="A57" s="71" t="s">
        <v>609</v>
      </c>
      <c r="B57" s="43" t="s">
        <v>610</v>
      </c>
      <c r="C57" s="5">
        <v>246</v>
      </c>
      <c r="D57" s="5">
        <v>31</v>
      </c>
      <c r="E57" s="5">
        <v>43</v>
      </c>
      <c r="F57" s="5"/>
      <c r="G57" s="5">
        <v>3</v>
      </c>
      <c r="H57" s="5">
        <f t="shared" si="6"/>
        <v>249</v>
      </c>
      <c r="I57" s="24"/>
      <c r="J57" s="10" t="s">
        <v>692</v>
      </c>
      <c r="K57" s="11" t="s">
        <v>643</v>
      </c>
      <c r="L57" s="5">
        <v>240</v>
      </c>
      <c r="M57" s="5">
        <v>53</v>
      </c>
      <c r="N57" s="5" t="s">
        <v>738</v>
      </c>
      <c r="O57" s="5">
        <v>4</v>
      </c>
      <c r="P57" s="5">
        <f t="shared" si="7"/>
        <v>244</v>
      </c>
      <c r="Q57" s="5"/>
      <c r="R57" s="4"/>
    </row>
    <row r="58" spans="1:18" ht="16" x14ac:dyDescent="0.2">
      <c r="A58" s="71" t="s">
        <v>648</v>
      </c>
      <c r="B58" s="43" t="s">
        <v>649</v>
      </c>
      <c r="C58" s="5">
        <v>246</v>
      </c>
      <c r="D58" s="5">
        <v>30</v>
      </c>
      <c r="E58" s="5">
        <v>25</v>
      </c>
      <c r="F58" s="5"/>
      <c r="G58" s="5">
        <v>1</v>
      </c>
      <c r="H58" s="5">
        <f t="shared" si="6"/>
        <v>247</v>
      </c>
      <c r="I58" s="24"/>
      <c r="J58" s="10" t="s">
        <v>177</v>
      </c>
      <c r="K58" s="11" t="s">
        <v>702</v>
      </c>
      <c r="L58" s="5">
        <v>242</v>
      </c>
      <c r="M58" s="5">
        <v>14</v>
      </c>
      <c r="N58" s="5"/>
      <c r="O58" s="5">
        <v>1</v>
      </c>
      <c r="P58" s="5">
        <f t="shared" si="7"/>
        <v>243</v>
      </c>
      <c r="Q58" s="5"/>
      <c r="R58" s="4"/>
    </row>
    <row r="59" spans="1:18" ht="16" x14ac:dyDescent="0.2">
      <c r="A59" s="10" t="s">
        <v>619</v>
      </c>
      <c r="B59" s="11" t="s">
        <v>169</v>
      </c>
      <c r="C59" s="5">
        <v>241</v>
      </c>
      <c r="D59" s="5"/>
      <c r="E59" s="5">
        <v>54</v>
      </c>
      <c r="F59" s="5">
        <v>1</v>
      </c>
      <c r="G59" s="5">
        <v>4</v>
      </c>
      <c r="H59" s="5">
        <f t="shared" si="6"/>
        <v>245</v>
      </c>
      <c r="I59" s="24"/>
      <c r="J59" s="10" t="s">
        <v>635</v>
      </c>
      <c r="K59" s="11" t="s">
        <v>697</v>
      </c>
      <c r="L59" s="5">
        <v>235</v>
      </c>
      <c r="M59" s="5">
        <v>53</v>
      </c>
      <c r="N59" s="5" t="s">
        <v>547</v>
      </c>
      <c r="O59" s="5">
        <v>5</v>
      </c>
      <c r="P59" s="5">
        <f t="shared" si="7"/>
        <v>240</v>
      </c>
      <c r="Q59" s="5"/>
      <c r="R59" s="4"/>
    </row>
    <row r="60" spans="1:18" ht="16" x14ac:dyDescent="0.2">
      <c r="A60" s="10" t="s">
        <v>608</v>
      </c>
      <c r="B60" s="11" t="s">
        <v>130</v>
      </c>
      <c r="C60" s="5">
        <v>235</v>
      </c>
      <c r="D60" s="5">
        <v>8</v>
      </c>
      <c r="E60" s="5">
        <v>34</v>
      </c>
      <c r="F60" s="5"/>
      <c r="G60" s="5">
        <v>2</v>
      </c>
      <c r="H60" s="5">
        <f t="shared" si="6"/>
        <v>237</v>
      </c>
      <c r="I60" s="24"/>
      <c r="J60" s="10" t="s">
        <v>177</v>
      </c>
      <c r="K60" s="11" t="s">
        <v>704</v>
      </c>
      <c r="L60" s="5">
        <v>227</v>
      </c>
      <c r="M60" s="5">
        <v>45</v>
      </c>
      <c r="N60" s="5"/>
      <c r="O60" s="5">
        <v>3</v>
      </c>
      <c r="P60" s="5">
        <f t="shared" si="7"/>
        <v>230</v>
      </c>
      <c r="Q60" s="5"/>
      <c r="R60" s="4"/>
    </row>
    <row r="61" spans="1:18" ht="16" x14ac:dyDescent="0.2">
      <c r="A61" s="10" t="s">
        <v>282</v>
      </c>
      <c r="B61" s="11" t="s">
        <v>617</v>
      </c>
      <c r="C61" s="5">
        <v>235</v>
      </c>
      <c r="D61" s="5">
        <v>9</v>
      </c>
      <c r="E61" s="5">
        <v>16</v>
      </c>
      <c r="F61" s="5"/>
      <c r="G61" s="5">
        <v>1</v>
      </c>
      <c r="H61" s="5">
        <f t="shared" si="6"/>
        <v>236</v>
      </c>
      <c r="I61" s="24"/>
      <c r="J61" s="134" t="s">
        <v>698</v>
      </c>
      <c r="K61" s="11" t="s">
        <v>699</v>
      </c>
      <c r="L61" s="5">
        <v>221</v>
      </c>
      <c r="M61" s="5">
        <v>21</v>
      </c>
      <c r="N61" s="5"/>
      <c r="O61" s="5">
        <v>1</v>
      </c>
      <c r="P61" s="5">
        <f t="shared" si="7"/>
        <v>222</v>
      </c>
      <c r="Q61" s="5"/>
      <c r="R61" s="4"/>
    </row>
    <row r="62" spans="1:18" ht="16" x14ac:dyDescent="0.2">
      <c r="A62" s="160"/>
      <c r="B62" s="160"/>
      <c r="C62" s="160"/>
      <c r="D62" s="160"/>
      <c r="E62" s="5"/>
      <c r="F62" s="5"/>
      <c r="G62" s="5"/>
      <c r="H62" s="5"/>
      <c r="I62" s="24"/>
      <c r="J62" s="10"/>
      <c r="K62" s="11"/>
      <c r="L62" s="5"/>
      <c r="M62" s="5"/>
      <c r="N62" s="5"/>
      <c r="O62" s="5"/>
      <c r="P62" s="5"/>
      <c r="Q62" s="5"/>
      <c r="R62" s="4"/>
    </row>
    <row r="63" spans="1:18" ht="16" x14ac:dyDescent="0.2">
      <c r="A63" s="10"/>
      <c r="B63" s="11"/>
      <c r="C63" s="5"/>
      <c r="D63" s="5"/>
      <c r="E63" s="5"/>
      <c r="F63" s="5"/>
      <c r="G63" s="5"/>
      <c r="H63" s="5"/>
      <c r="I63" s="24"/>
      <c r="J63" s="10"/>
      <c r="K63" s="11"/>
      <c r="L63" s="5"/>
      <c r="M63" s="5"/>
      <c r="N63" s="5"/>
      <c r="O63" s="5"/>
      <c r="P63" s="5"/>
      <c r="Q63" s="5"/>
      <c r="R63" s="4"/>
    </row>
    <row r="64" spans="1:18" ht="16" x14ac:dyDescent="0.2">
      <c r="A64" s="10"/>
      <c r="B64" s="11"/>
      <c r="C64" s="5"/>
      <c r="D64" s="5"/>
      <c r="E64" s="5"/>
      <c r="F64" s="5"/>
      <c r="G64" s="5"/>
      <c r="H64" s="5"/>
      <c r="I64" s="24"/>
      <c r="J64" s="10"/>
      <c r="K64" s="11"/>
      <c r="L64" s="5"/>
      <c r="M64" s="5"/>
      <c r="N64" s="5"/>
      <c r="O64" s="5"/>
      <c r="P64" s="5"/>
      <c r="Q64" s="5"/>
      <c r="R64" s="4"/>
    </row>
    <row r="65" spans="1:18" ht="16" x14ac:dyDescent="0.2">
      <c r="A65" s="10"/>
      <c r="B65" s="11"/>
      <c r="C65" s="5"/>
      <c r="D65" s="5"/>
      <c r="E65" s="5"/>
      <c r="F65" s="5"/>
      <c r="G65" s="5"/>
      <c r="H65" s="5"/>
      <c r="I65" s="24"/>
      <c r="J65" s="10"/>
      <c r="K65" s="11"/>
      <c r="L65" s="5"/>
      <c r="M65" s="5"/>
      <c r="N65" s="5"/>
      <c r="O65" s="5"/>
      <c r="P65" s="5"/>
      <c r="Q65" s="5"/>
      <c r="R65" s="4"/>
    </row>
    <row r="66" spans="1:18" ht="16" x14ac:dyDescent="0.2">
      <c r="A66" s="10"/>
      <c r="B66" s="11"/>
      <c r="C66" s="5"/>
      <c r="D66" s="5"/>
      <c r="E66" s="5"/>
      <c r="F66" s="5"/>
      <c r="G66" s="5"/>
      <c r="H66" s="5"/>
      <c r="I66" s="24"/>
      <c r="J66" s="10"/>
      <c r="K66" s="11"/>
      <c r="L66" s="5"/>
      <c r="M66" s="5"/>
      <c r="N66" s="5"/>
      <c r="O66" s="5"/>
      <c r="P66" s="5"/>
      <c r="Q66" s="5"/>
      <c r="R66" s="4"/>
    </row>
  </sheetData>
  <sortState ref="A23:F29">
    <sortCondition descending="1" ref="F23:F29"/>
  </sortState>
  <mergeCells count="10">
    <mergeCell ref="J40:R40"/>
    <mergeCell ref="J54:R54"/>
    <mergeCell ref="A1:G1"/>
    <mergeCell ref="I1:O1"/>
    <mergeCell ref="A21:G21"/>
    <mergeCell ref="I21:O21"/>
    <mergeCell ref="J39:R39"/>
    <mergeCell ref="A39:H39"/>
    <mergeCell ref="A40:H40"/>
    <mergeCell ref="A54:H54"/>
  </mergeCells>
  <phoneticPr fontId="16" type="noConversion"/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Trap</vt:lpstr>
      <vt:lpstr>Trap Teams</vt:lpstr>
      <vt:lpstr>TRAP_FINALS</vt:lpstr>
      <vt:lpstr>TRAP-WorldChampPoints</vt:lpstr>
      <vt:lpstr>SKEET</vt:lpstr>
      <vt:lpstr>Skeet Teams</vt:lpstr>
      <vt:lpstr>SKEET_FINALS</vt:lpstr>
      <vt:lpstr>SKEET-WorldChampPoints</vt:lpstr>
    </vt:vector>
  </TitlesOfParts>
  <Manager/>
  <Company>U.S. Olympic Committee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Microsoft Office User</cp:lastModifiedBy>
  <cp:revision/>
  <cp:lastPrinted>2017-07-17T22:39:41Z</cp:lastPrinted>
  <dcterms:created xsi:type="dcterms:W3CDTF">2013-07-25T13:40:28Z</dcterms:created>
  <dcterms:modified xsi:type="dcterms:W3CDTF">2017-07-17T23:11:58Z</dcterms:modified>
  <cp:category/>
  <cp:contentStatus/>
</cp:coreProperties>
</file>