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-135" windowWidth="13500" windowHeight="11610" tabRatio="815" activeTab="8"/>
  </bookViews>
  <sheets>
    <sheet name="TRAP" sheetId="3" r:id="rId1"/>
    <sheet name="TRAP_FINALS" sheetId="29" r:id="rId2"/>
    <sheet name="Trap Selection Finals" sheetId="37" r:id="rId3"/>
    <sheet name="Trap Teams" sheetId="25" r:id="rId4"/>
    <sheet name="DT" sheetId="27" r:id="rId5"/>
    <sheet name="DT_Finals" sheetId="6" r:id="rId6"/>
    <sheet name="DT Selection Finals" sheetId="35" r:id="rId7"/>
    <sheet name="DT Teams" sheetId="33" r:id="rId8"/>
    <sheet name="SKEET" sheetId="26" r:id="rId9"/>
    <sheet name="Skeet Finals" sheetId="30" r:id="rId10"/>
    <sheet name="Skeet Selection Finals" sheetId="36" r:id="rId11"/>
    <sheet name="Skeet Teams" sheetId="32" r:id="rId12"/>
  </sheets>
  <definedNames>
    <definedName name="_xlnm._FilterDatabase" localSheetId="0" hidden="1">TRAP!$A$157:$N$201</definedName>
    <definedName name="_xlnm.Print_Area" localSheetId="8">SKEET!$A$1:$X$118</definedName>
    <definedName name="_xlnm.Print_Area" localSheetId="0">TRAP!$A$37:$W$150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7" i="30" l="1"/>
  <c r="P18" i="30"/>
  <c r="P19" i="30"/>
  <c r="P20" i="30"/>
  <c r="P21" i="30"/>
  <c r="P16" i="30"/>
  <c r="E21" i="30"/>
  <c r="P8" i="30"/>
  <c r="P5" i="30"/>
  <c r="P10" i="30"/>
  <c r="P6" i="30"/>
  <c r="P7" i="30"/>
  <c r="P9" i="30"/>
  <c r="F11" i="30"/>
  <c r="F6" i="30"/>
  <c r="F7" i="30"/>
  <c r="F8" i="30"/>
  <c r="F10" i="30"/>
  <c r="F9" i="30"/>
  <c r="F5" i="30"/>
  <c r="J118" i="26"/>
  <c r="M118" i="26"/>
  <c r="N118" i="26"/>
  <c r="R118" i="26"/>
  <c r="U118" i="26"/>
  <c r="V118" i="26"/>
  <c r="W118" i="26"/>
  <c r="J117" i="26"/>
  <c r="M117" i="26"/>
  <c r="N117" i="26"/>
  <c r="R117" i="26"/>
  <c r="V117" i="26"/>
  <c r="W117" i="26"/>
  <c r="J116" i="26"/>
  <c r="M116" i="26"/>
  <c r="N116" i="26"/>
  <c r="R116" i="26"/>
  <c r="U116" i="26"/>
  <c r="V116" i="26"/>
  <c r="W116" i="26"/>
  <c r="J115" i="26"/>
  <c r="M115" i="26"/>
  <c r="N115" i="26"/>
  <c r="R115" i="26"/>
  <c r="U115" i="26"/>
  <c r="V115" i="26"/>
  <c r="W115" i="26"/>
  <c r="J114" i="26"/>
  <c r="M114" i="26"/>
  <c r="N114" i="26"/>
  <c r="R114" i="26"/>
  <c r="U114" i="26"/>
  <c r="V114" i="26"/>
  <c r="W114" i="26"/>
  <c r="J113" i="26"/>
  <c r="M113" i="26"/>
  <c r="N113" i="26"/>
  <c r="R113" i="26"/>
  <c r="U113" i="26"/>
  <c r="V113" i="26"/>
  <c r="W113" i="26"/>
  <c r="J112" i="26"/>
  <c r="M112" i="26"/>
  <c r="N112" i="26"/>
  <c r="R112" i="26"/>
  <c r="U112" i="26"/>
  <c r="V112" i="26"/>
  <c r="W112" i="26"/>
  <c r="J111" i="26"/>
  <c r="M111" i="26"/>
  <c r="N111" i="26"/>
  <c r="R111" i="26"/>
  <c r="U111" i="26"/>
  <c r="V111" i="26"/>
  <c r="W111" i="26"/>
  <c r="J110" i="26"/>
  <c r="M110" i="26"/>
  <c r="N110" i="26"/>
  <c r="R110" i="26"/>
  <c r="U110" i="26"/>
  <c r="V110" i="26"/>
  <c r="W110" i="26"/>
  <c r="J109" i="26"/>
  <c r="M109" i="26"/>
  <c r="N109" i="26"/>
  <c r="R109" i="26"/>
  <c r="U109" i="26"/>
  <c r="V109" i="26"/>
  <c r="W109" i="26"/>
  <c r="J108" i="26"/>
  <c r="M108" i="26"/>
  <c r="N108" i="26"/>
  <c r="R108" i="26"/>
  <c r="U108" i="26"/>
  <c r="V108" i="26"/>
  <c r="W108" i="26"/>
  <c r="J107" i="26"/>
  <c r="M107" i="26"/>
  <c r="N107" i="26"/>
  <c r="R107" i="26"/>
  <c r="U107" i="26"/>
  <c r="V107" i="26"/>
  <c r="W107" i="26"/>
  <c r="J106" i="26"/>
  <c r="M106" i="26"/>
  <c r="N106" i="26"/>
  <c r="R106" i="26"/>
  <c r="U106" i="26"/>
  <c r="V106" i="26"/>
  <c r="W106" i="26"/>
  <c r="J105" i="26"/>
  <c r="M105" i="26"/>
  <c r="N105" i="26"/>
  <c r="R105" i="26"/>
  <c r="U105" i="26"/>
  <c r="V105" i="26"/>
  <c r="W105" i="26"/>
  <c r="J104" i="26"/>
  <c r="M104" i="26"/>
  <c r="N104" i="26"/>
  <c r="R104" i="26"/>
  <c r="U104" i="26"/>
  <c r="V104" i="26"/>
  <c r="W104" i="26"/>
  <c r="J103" i="26"/>
  <c r="M103" i="26"/>
  <c r="N103" i="26"/>
  <c r="R103" i="26"/>
  <c r="U103" i="26"/>
  <c r="V103" i="26"/>
  <c r="W103" i="26"/>
  <c r="J102" i="26"/>
  <c r="M102" i="26"/>
  <c r="N102" i="26"/>
  <c r="R102" i="26"/>
  <c r="U102" i="26"/>
  <c r="V102" i="26"/>
  <c r="W102" i="26"/>
  <c r="J101" i="26"/>
  <c r="M101" i="26"/>
  <c r="N101" i="26"/>
  <c r="R101" i="26"/>
  <c r="U101" i="26"/>
  <c r="V101" i="26"/>
  <c r="W101" i="26"/>
  <c r="J100" i="26"/>
  <c r="M100" i="26"/>
  <c r="N100" i="26"/>
  <c r="R100" i="26"/>
  <c r="U100" i="26"/>
  <c r="V100" i="26"/>
  <c r="W100" i="26"/>
  <c r="J99" i="26"/>
  <c r="M99" i="26"/>
  <c r="N99" i="26"/>
  <c r="R99" i="26"/>
  <c r="U99" i="26"/>
  <c r="V99" i="26"/>
  <c r="W99" i="26"/>
  <c r="J98" i="26"/>
  <c r="M98" i="26"/>
  <c r="N98" i="26"/>
  <c r="R98" i="26"/>
  <c r="U98" i="26"/>
  <c r="V98" i="26"/>
  <c r="W98" i="26"/>
  <c r="W94" i="26"/>
  <c r="J94" i="26"/>
  <c r="W93" i="26"/>
  <c r="J93" i="26"/>
  <c r="R91" i="26"/>
  <c r="V91" i="26"/>
  <c r="W91" i="26"/>
  <c r="J91" i="26"/>
  <c r="R92" i="26"/>
  <c r="J92" i="26"/>
  <c r="M92" i="26"/>
  <c r="N92" i="26"/>
  <c r="J90" i="26"/>
  <c r="M90" i="26"/>
  <c r="N90" i="26"/>
  <c r="R90" i="26"/>
  <c r="U90" i="26"/>
  <c r="V90" i="26"/>
  <c r="W90" i="26"/>
  <c r="J89" i="26"/>
  <c r="M89" i="26"/>
  <c r="N89" i="26"/>
  <c r="R89" i="26"/>
  <c r="U89" i="26"/>
  <c r="V89" i="26"/>
  <c r="W89" i="26"/>
  <c r="J88" i="26"/>
  <c r="M88" i="26"/>
  <c r="N88" i="26"/>
  <c r="R88" i="26"/>
  <c r="U88" i="26"/>
  <c r="V88" i="26"/>
  <c r="W88" i="26"/>
  <c r="J87" i="26"/>
  <c r="M87" i="26"/>
  <c r="N87" i="26"/>
  <c r="R87" i="26"/>
  <c r="U87" i="26"/>
  <c r="V87" i="26"/>
  <c r="W87" i="26"/>
  <c r="J86" i="26"/>
  <c r="M86" i="26"/>
  <c r="N86" i="26"/>
  <c r="R86" i="26"/>
  <c r="U86" i="26"/>
  <c r="V86" i="26"/>
  <c r="W86" i="26"/>
  <c r="J85" i="26"/>
  <c r="M85" i="26"/>
  <c r="N85" i="26"/>
  <c r="R85" i="26"/>
  <c r="U85" i="26"/>
  <c r="V85" i="26"/>
  <c r="W85" i="26"/>
  <c r="J84" i="26"/>
  <c r="M84" i="26"/>
  <c r="N84" i="26"/>
  <c r="R84" i="26"/>
  <c r="U84" i="26"/>
  <c r="V84" i="26"/>
  <c r="W84" i="26"/>
  <c r="J83" i="26"/>
  <c r="M83" i="26"/>
  <c r="N83" i="26"/>
  <c r="R83" i="26"/>
  <c r="U83" i="26"/>
  <c r="V83" i="26"/>
  <c r="W83" i="26"/>
  <c r="J82" i="26"/>
  <c r="M82" i="26"/>
  <c r="N82" i="26"/>
  <c r="R82" i="26"/>
  <c r="U82" i="26"/>
  <c r="V82" i="26"/>
  <c r="W82" i="26"/>
  <c r="J75" i="26"/>
  <c r="M75" i="26"/>
  <c r="N75" i="26"/>
  <c r="R75" i="26"/>
  <c r="U75" i="26"/>
  <c r="V75" i="26"/>
  <c r="W75" i="26"/>
  <c r="J74" i="26"/>
  <c r="M74" i="26"/>
  <c r="N74" i="26"/>
  <c r="R74" i="26"/>
  <c r="U74" i="26"/>
  <c r="V74" i="26"/>
  <c r="W74" i="26"/>
  <c r="J81" i="26"/>
  <c r="M81" i="26"/>
  <c r="N81" i="26"/>
  <c r="R81" i="26"/>
  <c r="U81" i="26"/>
  <c r="V81" i="26"/>
  <c r="W81" i="26"/>
  <c r="J73" i="26"/>
  <c r="M73" i="26"/>
  <c r="N73" i="26"/>
  <c r="R73" i="26"/>
  <c r="U73" i="26"/>
  <c r="V73" i="26"/>
  <c r="W73" i="26"/>
  <c r="J80" i="26"/>
  <c r="M80" i="26"/>
  <c r="N80" i="26"/>
  <c r="R80" i="26"/>
  <c r="U80" i="26"/>
  <c r="V80" i="26"/>
  <c r="W80" i="26"/>
  <c r="J66" i="26"/>
  <c r="M66" i="26"/>
  <c r="N66" i="26"/>
  <c r="R66" i="26"/>
  <c r="U66" i="26"/>
  <c r="V66" i="26"/>
  <c r="W66" i="26"/>
  <c r="J68" i="26"/>
  <c r="M68" i="26"/>
  <c r="N68" i="26"/>
  <c r="R68" i="26"/>
  <c r="U68" i="26"/>
  <c r="V68" i="26"/>
  <c r="W68" i="26"/>
  <c r="J72" i="26"/>
  <c r="M72" i="26"/>
  <c r="N72" i="26"/>
  <c r="R72" i="26"/>
  <c r="U72" i="26"/>
  <c r="V72" i="26"/>
  <c r="W72" i="26"/>
  <c r="J79" i="26"/>
  <c r="M79" i="26"/>
  <c r="N79" i="26"/>
  <c r="R79" i="26"/>
  <c r="U79" i="26"/>
  <c r="V79" i="26"/>
  <c r="W79" i="26"/>
  <c r="J78" i="26"/>
  <c r="M78" i="26"/>
  <c r="N78" i="26"/>
  <c r="R78" i="26"/>
  <c r="U78" i="26"/>
  <c r="V78" i="26"/>
  <c r="W78" i="26"/>
  <c r="J63" i="26"/>
  <c r="M63" i="26"/>
  <c r="N63" i="26"/>
  <c r="R63" i="26"/>
  <c r="U63" i="26"/>
  <c r="V63" i="26"/>
  <c r="W63" i="26"/>
  <c r="J77" i="26"/>
  <c r="M77" i="26"/>
  <c r="N77" i="26"/>
  <c r="R77" i="26"/>
  <c r="U77" i="26"/>
  <c r="V77" i="26"/>
  <c r="W77" i="26"/>
  <c r="J62" i="26"/>
  <c r="M62" i="26"/>
  <c r="N62" i="26"/>
  <c r="R62" i="26"/>
  <c r="U62" i="26"/>
  <c r="V62" i="26"/>
  <c r="W62" i="26"/>
  <c r="J61" i="26"/>
  <c r="M61" i="26"/>
  <c r="N61" i="26"/>
  <c r="R61" i="26"/>
  <c r="U61" i="26"/>
  <c r="V61" i="26"/>
  <c r="W61" i="26"/>
  <c r="J65" i="26"/>
  <c r="M65" i="26"/>
  <c r="N65" i="26"/>
  <c r="R65" i="26"/>
  <c r="U65" i="26"/>
  <c r="V65" i="26"/>
  <c r="W65" i="26"/>
  <c r="J54" i="26"/>
  <c r="M54" i="26"/>
  <c r="N54" i="26"/>
  <c r="R54" i="26"/>
  <c r="U54" i="26"/>
  <c r="V54" i="26"/>
  <c r="W54" i="26"/>
  <c r="J59" i="26"/>
  <c r="M59" i="26"/>
  <c r="N59" i="26"/>
  <c r="R59" i="26"/>
  <c r="U59" i="26"/>
  <c r="V59" i="26"/>
  <c r="W59" i="26"/>
  <c r="J60" i="26"/>
  <c r="M60" i="26"/>
  <c r="N60" i="26"/>
  <c r="R60" i="26"/>
  <c r="U60" i="26"/>
  <c r="V60" i="26"/>
  <c r="W60" i="26"/>
  <c r="J56" i="26"/>
  <c r="M56" i="26"/>
  <c r="N56" i="26"/>
  <c r="R56" i="26"/>
  <c r="U56" i="26"/>
  <c r="V56" i="26"/>
  <c r="W56" i="26"/>
  <c r="J53" i="26"/>
  <c r="M53" i="26"/>
  <c r="N53" i="26"/>
  <c r="R53" i="26"/>
  <c r="U53" i="26"/>
  <c r="V53" i="26"/>
  <c r="W53" i="26"/>
  <c r="J57" i="26"/>
  <c r="M57" i="26"/>
  <c r="N57" i="26"/>
  <c r="R57" i="26"/>
  <c r="U57" i="26"/>
  <c r="V57" i="26"/>
  <c r="W57" i="26"/>
  <c r="J55" i="26"/>
  <c r="M55" i="26"/>
  <c r="N55" i="26"/>
  <c r="R55" i="26"/>
  <c r="U55" i="26"/>
  <c r="V55" i="26"/>
  <c r="W55" i="26"/>
  <c r="J76" i="26"/>
  <c r="M76" i="26"/>
  <c r="N76" i="26"/>
  <c r="R76" i="26"/>
  <c r="U76" i="26"/>
  <c r="V76" i="26"/>
  <c r="W76" i="26"/>
  <c r="J58" i="26"/>
  <c r="M58" i="26"/>
  <c r="N58" i="26"/>
  <c r="R58" i="26"/>
  <c r="U58" i="26"/>
  <c r="V58" i="26"/>
  <c r="W58" i="26"/>
  <c r="J48" i="26"/>
  <c r="M48" i="26"/>
  <c r="N48" i="26"/>
  <c r="R48" i="26"/>
  <c r="U48" i="26"/>
  <c r="V48" i="26"/>
  <c r="W48" i="26"/>
  <c r="J52" i="26"/>
  <c r="M52" i="26"/>
  <c r="N52" i="26"/>
  <c r="R52" i="26"/>
  <c r="U52" i="26"/>
  <c r="V52" i="26"/>
  <c r="W52" i="26"/>
  <c r="J47" i="26"/>
  <c r="M47" i="26"/>
  <c r="N47" i="26"/>
  <c r="R47" i="26"/>
  <c r="U47" i="26"/>
  <c r="V47" i="26"/>
  <c r="W47" i="26"/>
  <c r="J50" i="26"/>
  <c r="M50" i="26"/>
  <c r="N50" i="26"/>
  <c r="R50" i="26"/>
  <c r="U50" i="26"/>
  <c r="V50" i="26"/>
  <c r="W50" i="26"/>
  <c r="J45" i="26"/>
  <c r="M45" i="26"/>
  <c r="N45" i="26"/>
  <c r="R45" i="26"/>
  <c r="U45" i="26"/>
  <c r="V45" i="26"/>
  <c r="W45" i="26"/>
  <c r="J42" i="26"/>
  <c r="M42" i="26"/>
  <c r="N42" i="26"/>
  <c r="R42" i="26"/>
  <c r="U42" i="26"/>
  <c r="V42" i="26"/>
  <c r="W42" i="26"/>
  <c r="J41" i="26"/>
  <c r="M41" i="26"/>
  <c r="N41" i="26"/>
  <c r="R41" i="26"/>
  <c r="U41" i="26"/>
  <c r="V41" i="26"/>
  <c r="W41" i="26"/>
  <c r="J40" i="26"/>
  <c r="M40" i="26"/>
  <c r="N40" i="26"/>
  <c r="R40" i="26"/>
  <c r="U40" i="26"/>
  <c r="V40" i="26"/>
  <c r="W40" i="26"/>
  <c r="J44" i="26"/>
  <c r="M44" i="26"/>
  <c r="N44" i="26"/>
  <c r="R44" i="26"/>
  <c r="U44" i="26"/>
  <c r="V44" i="26"/>
  <c r="W44" i="26"/>
  <c r="J71" i="26"/>
  <c r="M71" i="26"/>
  <c r="N71" i="26"/>
  <c r="R71" i="26"/>
  <c r="U71" i="26"/>
  <c r="V71" i="26"/>
  <c r="W71" i="26"/>
  <c r="J70" i="26"/>
  <c r="M70" i="26"/>
  <c r="N70" i="26"/>
  <c r="R70" i="26"/>
  <c r="U70" i="26"/>
  <c r="V70" i="26"/>
  <c r="W70" i="26"/>
  <c r="J69" i="26"/>
  <c r="M69" i="26"/>
  <c r="N69" i="26"/>
  <c r="R69" i="26"/>
  <c r="U69" i="26"/>
  <c r="V69" i="26"/>
  <c r="W69" i="26"/>
  <c r="J36" i="26"/>
  <c r="M36" i="26"/>
  <c r="N36" i="26"/>
  <c r="R36" i="26"/>
  <c r="U36" i="26"/>
  <c r="V36" i="26"/>
  <c r="W36" i="26"/>
  <c r="J33" i="26"/>
  <c r="M33" i="26"/>
  <c r="N33" i="26"/>
  <c r="R33" i="26"/>
  <c r="U33" i="26"/>
  <c r="V33" i="26"/>
  <c r="W33" i="26"/>
  <c r="J67" i="26"/>
  <c r="M67" i="26"/>
  <c r="N67" i="26"/>
  <c r="R67" i="26"/>
  <c r="U67" i="26"/>
  <c r="V67" i="26"/>
  <c r="W67" i="26"/>
  <c r="J64" i="26"/>
  <c r="M64" i="26"/>
  <c r="N64" i="26"/>
  <c r="R64" i="26"/>
  <c r="U64" i="26"/>
  <c r="V64" i="26"/>
  <c r="W64" i="26"/>
  <c r="J51" i="26"/>
  <c r="M51" i="26"/>
  <c r="N51" i="26"/>
  <c r="R51" i="26"/>
  <c r="U51" i="26"/>
  <c r="V51" i="26"/>
  <c r="W51" i="26"/>
  <c r="J49" i="26"/>
  <c r="M49" i="26"/>
  <c r="N49" i="26"/>
  <c r="R49" i="26"/>
  <c r="U49" i="26"/>
  <c r="V49" i="26"/>
  <c r="W49" i="26"/>
  <c r="J46" i="26"/>
  <c r="M46" i="26"/>
  <c r="N46" i="26"/>
  <c r="R46" i="26"/>
  <c r="U46" i="26"/>
  <c r="V46" i="26"/>
  <c r="W46" i="26"/>
  <c r="J43" i="26"/>
  <c r="M43" i="26"/>
  <c r="N43" i="26"/>
  <c r="R43" i="26"/>
  <c r="U43" i="26"/>
  <c r="V43" i="26"/>
  <c r="W43" i="26"/>
  <c r="J39" i="26"/>
  <c r="M39" i="26"/>
  <c r="N39" i="26"/>
  <c r="R39" i="26"/>
  <c r="U39" i="26"/>
  <c r="V39" i="26"/>
  <c r="W39" i="26"/>
  <c r="J38" i="26"/>
  <c r="M38" i="26"/>
  <c r="N38" i="26"/>
  <c r="R38" i="26"/>
  <c r="U38" i="26"/>
  <c r="V38" i="26"/>
  <c r="W38" i="26"/>
  <c r="J37" i="26"/>
  <c r="M37" i="26"/>
  <c r="N37" i="26"/>
  <c r="R37" i="26"/>
  <c r="U37" i="26"/>
  <c r="V37" i="26"/>
  <c r="W37" i="26"/>
  <c r="J35" i="26"/>
  <c r="M35" i="26"/>
  <c r="N35" i="26"/>
  <c r="R35" i="26"/>
  <c r="U35" i="26"/>
  <c r="V35" i="26"/>
  <c r="W35" i="26"/>
  <c r="J34" i="26"/>
  <c r="M34" i="26"/>
  <c r="N34" i="26"/>
  <c r="R34" i="26"/>
  <c r="U34" i="26"/>
  <c r="V34" i="26"/>
  <c r="W34" i="26"/>
  <c r="J32" i="26"/>
  <c r="M32" i="26"/>
  <c r="N32" i="26"/>
  <c r="R32" i="26"/>
  <c r="U32" i="26"/>
  <c r="V32" i="26"/>
  <c r="W32" i="26"/>
  <c r="J31" i="26"/>
  <c r="M31" i="26"/>
  <c r="N31" i="26"/>
  <c r="R31" i="26"/>
  <c r="U31" i="26"/>
  <c r="V31" i="26"/>
  <c r="W31" i="26"/>
  <c r="J30" i="26"/>
  <c r="M30" i="26"/>
  <c r="N30" i="26"/>
  <c r="R30" i="26"/>
  <c r="U30" i="26"/>
  <c r="V30" i="26"/>
  <c r="W30" i="26"/>
  <c r="C13" i="32"/>
  <c r="C8" i="32"/>
  <c r="E21" i="6"/>
  <c r="E20" i="6"/>
  <c r="E23" i="6"/>
  <c r="E24" i="6"/>
  <c r="E22" i="6"/>
  <c r="E19" i="6"/>
  <c r="E9" i="6"/>
  <c r="E6" i="6"/>
  <c r="E8" i="6"/>
  <c r="E10" i="6"/>
  <c r="E5" i="6"/>
  <c r="E7" i="6"/>
  <c r="K6" i="35"/>
  <c r="K5" i="35"/>
  <c r="K4" i="35"/>
  <c r="K7" i="35"/>
  <c r="K8" i="35"/>
  <c r="K3" i="35"/>
  <c r="E8" i="35"/>
  <c r="E4" i="35"/>
  <c r="E6" i="35"/>
  <c r="E7" i="35"/>
  <c r="E3" i="35"/>
  <c r="E5" i="35"/>
  <c r="J7" i="36"/>
  <c r="J3" i="36"/>
  <c r="J8" i="36"/>
  <c r="J6" i="36"/>
  <c r="J4" i="36"/>
  <c r="J5" i="36"/>
  <c r="E7" i="36"/>
  <c r="E3" i="36"/>
  <c r="E8" i="36"/>
  <c r="E6" i="36"/>
  <c r="E4" i="36"/>
  <c r="E5" i="36"/>
  <c r="K17" i="36"/>
  <c r="K18" i="36"/>
  <c r="K20" i="36"/>
  <c r="K16" i="36"/>
  <c r="K21" i="36"/>
  <c r="K19" i="36"/>
  <c r="E17" i="36"/>
  <c r="E18" i="36"/>
  <c r="E20" i="36"/>
  <c r="E16" i="36"/>
  <c r="E21" i="36"/>
  <c r="E19" i="36"/>
  <c r="E6" i="29"/>
  <c r="E7" i="29"/>
  <c r="E8" i="29"/>
  <c r="E5" i="29"/>
  <c r="E9" i="29"/>
  <c r="E4" i="29"/>
  <c r="Q7" i="29"/>
  <c r="Q4" i="29"/>
  <c r="Q9" i="29"/>
  <c r="Q8" i="29"/>
  <c r="Q5" i="29"/>
  <c r="Q6" i="29"/>
  <c r="E19" i="29"/>
  <c r="E20" i="29"/>
  <c r="E21" i="29"/>
  <c r="E22" i="29"/>
  <c r="E23" i="29"/>
  <c r="E18" i="29"/>
  <c r="Q19" i="29"/>
  <c r="Q20" i="29"/>
  <c r="Q21" i="29"/>
  <c r="Q23" i="29"/>
  <c r="Q22" i="29"/>
  <c r="Q18" i="29"/>
  <c r="C27" i="25"/>
  <c r="F3" i="37"/>
  <c r="J3" i="37"/>
  <c r="F4" i="37"/>
  <c r="J4" i="37"/>
  <c r="F5" i="37"/>
  <c r="J5" i="37"/>
  <c r="F6" i="37"/>
  <c r="J6" i="37"/>
  <c r="F7" i="37"/>
  <c r="J7" i="37"/>
  <c r="F8" i="37"/>
  <c r="J8" i="37"/>
  <c r="L16" i="37"/>
  <c r="L17" i="37"/>
  <c r="L18" i="37"/>
  <c r="L19" i="37"/>
  <c r="L20" i="37"/>
  <c r="L21" i="37"/>
  <c r="U201" i="3"/>
  <c r="J201" i="3"/>
  <c r="M201" i="3"/>
  <c r="R201" i="3"/>
  <c r="W201" i="3"/>
  <c r="V201" i="3"/>
  <c r="U199" i="3"/>
  <c r="J199" i="3"/>
  <c r="M199" i="3"/>
  <c r="R199" i="3"/>
  <c r="W199" i="3"/>
  <c r="V199" i="3"/>
  <c r="U198" i="3"/>
  <c r="J198" i="3"/>
  <c r="M198" i="3"/>
  <c r="R198" i="3"/>
  <c r="W198" i="3"/>
  <c r="V198" i="3"/>
  <c r="U197" i="3"/>
  <c r="J197" i="3"/>
  <c r="M197" i="3"/>
  <c r="R197" i="3"/>
  <c r="W197" i="3"/>
  <c r="V197" i="3"/>
  <c r="U200" i="3"/>
  <c r="J200" i="3"/>
  <c r="M200" i="3"/>
  <c r="R200" i="3"/>
  <c r="W200" i="3"/>
  <c r="V200" i="3"/>
  <c r="U195" i="3"/>
  <c r="J195" i="3"/>
  <c r="M195" i="3"/>
  <c r="R195" i="3"/>
  <c r="W195" i="3"/>
  <c r="V195" i="3"/>
  <c r="U196" i="3"/>
  <c r="J196" i="3"/>
  <c r="M196" i="3"/>
  <c r="R196" i="3"/>
  <c r="W196" i="3"/>
  <c r="V196" i="3"/>
  <c r="U191" i="3"/>
  <c r="J191" i="3"/>
  <c r="M191" i="3"/>
  <c r="R191" i="3"/>
  <c r="W191" i="3"/>
  <c r="V191" i="3"/>
  <c r="U193" i="3"/>
  <c r="J193" i="3"/>
  <c r="M193" i="3"/>
  <c r="R193" i="3"/>
  <c r="W193" i="3"/>
  <c r="V193" i="3"/>
  <c r="U192" i="3"/>
  <c r="J192" i="3"/>
  <c r="M192" i="3"/>
  <c r="R192" i="3"/>
  <c r="W192" i="3"/>
  <c r="V192" i="3"/>
  <c r="U190" i="3"/>
  <c r="J190" i="3"/>
  <c r="M190" i="3"/>
  <c r="R190" i="3"/>
  <c r="W190" i="3"/>
  <c r="V190" i="3"/>
  <c r="U186" i="3"/>
  <c r="J186" i="3"/>
  <c r="M186" i="3"/>
  <c r="R186" i="3"/>
  <c r="W186" i="3"/>
  <c r="V186" i="3"/>
  <c r="U187" i="3"/>
  <c r="J187" i="3"/>
  <c r="M187" i="3"/>
  <c r="R187" i="3"/>
  <c r="W187" i="3"/>
  <c r="V187" i="3"/>
  <c r="U194" i="3"/>
  <c r="J194" i="3"/>
  <c r="M194" i="3"/>
  <c r="R194" i="3"/>
  <c r="W194" i="3"/>
  <c r="V194" i="3"/>
  <c r="U182" i="3"/>
  <c r="J182" i="3"/>
  <c r="M182" i="3"/>
  <c r="R182" i="3"/>
  <c r="W182" i="3"/>
  <c r="V182" i="3"/>
  <c r="U183" i="3"/>
  <c r="J183" i="3"/>
  <c r="M183" i="3"/>
  <c r="R183" i="3"/>
  <c r="W183" i="3"/>
  <c r="V183" i="3"/>
  <c r="U188" i="3"/>
  <c r="J188" i="3"/>
  <c r="M188" i="3"/>
  <c r="R188" i="3"/>
  <c r="W188" i="3"/>
  <c r="V188" i="3"/>
  <c r="U181" i="3"/>
  <c r="J181" i="3"/>
  <c r="M181" i="3"/>
  <c r="R181" i="3"/>
  <c r="W181" i="3"/>
  <c r="V181" i="3"/>
  <c r="U185" i="3"/>
  <c r="J185" i="3"/>
  <c r="M185" i="3"/>
  <c r="R185" i="3"/>
  <c r="W185" i="3"/>
  <c r="V185" i="3"/>
  <c r="U189" i="3"/>
  <c r="J189" i="3"/>
  <c r="M189" i="3"/>
  <c r="R189" i="3"/>
  <c r="W189" i="3"/>
  <c r="V189" i="3"/>
  <c r="U184" i="3"/>
  <c r="J184" i="3"/>
  <c r="M184" i="3"/>
  <c r="R184" i="3"/>
  <c r="W184" i="3"/>
  <c r="V184" i="3"/>
  <c r="U178" i="3"/>
  <c r="J178" i="3"/>
  <c r="M178" i="3"/>
  <c r="R178" i="3"/>
  <c r="W178" i="3"/>
  <c r="V178" i="3"/>
  <c r="U176" i="3"/>
  <c r="J176" i="3"/>
  <c r="M176" i="3"/>
  <c r="R176" i="3"/>
  <c r="W176" i="3"/>
  <c r="V176" i="3"/>
  <c r="U179" i="3"/>
  <c r="J179" i="3"/>
  <c r="M179" i="3"/>
  <c r="R179" i="3"/>
  <c r="W179" i="3"/>
  <c r="V179" i="3"/>
  <c r="U177" i="3"/>
  <c r="J177" i="3"/>
  <c r="M177" i="3"/>
  <c r="R177" i="3"/>
  <c r="W177" i="3"/>
  <c r="V177" i="3"/>
  <c r="U173" i="3"/>
  <c r="J173" i="3"/>
  <c r="M173" i="3"/>
  <c r="R173" i="3"/>
  <c r="W173" i="3"/>
  <c r="V173" i="3"/>
  <c r="U180" i="3"/>
  <c r="J180" i="3"/>
  <c r="M180" i="3"/>
  <c r="R180" i="3"/>
  <c r="W180" i="3"/>
  <c r="V180" i="3"/>
  <c r="U174" i="3"/>
  <c r="J174" i="3"/>
  <c r="M174" i="3"/>
  <c r="R174" i="3"/>
  <c r="W174" i="3"/>
  <c r="V174" i="3"/>
  <c r="U171" i="3"/>
  <c r="J171" i="3"/>
  <c r="M171" i="3"/>
  <c r="R171" i="3"/>
  <c r="W171" i="3"/>
  <c r="V171" i="3"/>
  <c r="U175" i="3"/>
  <c r="J175" i="3"/>
  <c r="M175" i="3"/>
  <c r="R175" i="3"/>
  <c r="W175" i="3"/>
  <c r="V175" i="3"/>
  <c r="U170" i="3"/>
  <c r="J170" i="3"/>
  <c r="M170" i="3"/>
  <c r="R170" i="3"/>
  <c r="W170" i="3"/>
  <c r="V170" i="3"/>
  <c r="W18" i="25"/>
  <c r="N201" i="3"/>
  <c r="R118" i="3"/>
  <c r="R125" i="3"/>
  <c r="R131" i="3"/>
  <c r="R134" i="3"/>
  <c r="R135" i="3"/>
  <c r="R136" i="3"/>
  <c r="R124" i="3"/>
  <c r="R141" i="3"/>
  <c r="R139" i="3"/>
  <c r="R132" i="3"/>
  <c r="U92" i="3"/>
  <c r="R112" i="3"/>
  <c r="R87" i="3"/>
  <c r="R133" i="3"/>
  <c r="R126" i="3"/>
  <c r="R127" i="3"/>
  <c r="R92" i="3"/>
  <c r="V92" i="3"/>
  <c r="U131" i="3"/>
  <c r="R121" i="3"/>
  <c r="R137" i="3"/>
  <c r="R140" i="3"/>
  <c r="R105" i="3"/>
  <c r="R138" i="3"/>
  <c r="V131" i="3"/>
  <c r="U119" i="3"/>
  <c r="R107" i="3"/>
  <c r="R129" i="3"/>
  <c r="R119" i="3"/>
  <c r="V119" i="3"/>
  <c r="U142" i="3"/>
  <c r="R111" i="3"/>
  <c r="R142" i="3"/>
  <c r="V142" i="3"/>
  <c r="U144" i="3"/>
  <c r="R113" i="3"/>
  <c r="R147" i="3"/>
  <c r="R123" i="3"/>
  <c r="R144" i="3"/>
  <c r="V144" i="3"/>
  <c r="U139" i="3"/>
  <c r="R115" i="3"/>
  <c r="R106" i="3"/>
  <c r="R145" i="3"/>
  <c r="V139" i="3"/>
  <c r="U130" i="3"/>
  <c r="R100" i="3"/>
  <c r="R130" i="3"/>
  <c r="V130" i="3"/>
  <c r="U111" i="3"/>
  <c r="R122" i="3"/>
  <c r="R117" i="3"/>
  <c r="V111" i="3"/>
  <c r="U134" i="3"/>
  <c r="R42" i="3"/>
  <c r="V134" i="3"/>
  <c r="U128" i="3"/>
  <c r="R110" i="3"/>
  <c r="R128" i="3"/>
  <c r="V128" i="3"/>
  <c r="J123" i="3"/>
  <c r="M138" i="3"/>
  <c r="J138" i="3"/>
  <c r="J141" i="3"/>
  <c r="M141" i="3"/>
  <c r="J100" i="3"/>
  <c r="M100" i="3"/>
  <c r="J130" i="3"/>
  <c r="M133" i="3"/>
  <c r="J133" i="3"/>
  <c r="N133" i="3"/>
  <c r="J81" i="3"/>
  <c r="M81" i="3"/>
  <c r="J116" i="3"/>
  <c r="M146" i="3"/>
  <c r="J146" i="3"/>
  <c r="J148" i="3"/>
  <c r="M148" i="3"/>
  <c r="N148" i="3"/>
  <c r="J110" i="3"/>
  <c r="M110" i="3"/>
  <c r="J111" i="3"/>
  <c r="M145" i="3"/>
  <c r="J145" i="3"/>
  <c r="N145" i="3"/>
  <c r="J102" i="3"/>
  <c r="M102" i="3"/>
  <c r="N102" i="3"/>
  <c r="K27" i="25"/>
  <c r="G7" i="33"/>
  <c r="C8" i="33"/>
  <c r="G11" i="33"/>
  <c r="C13" i="33"/>
  <c r="G15" i="33"/>
  <c r="C18" i="33"/>
  <c r="G19" i="33"/>
  <c r="K8" i="32"/>
  <c r="K13" i="32"/>
  <c r="K18" i="32"/>
  <c r="R20" i="27"/>
  <c r="R32" i="27"/>
  <c r="L27" i="27"/>
  <c r="L34" i="27"/>
  <c r="L25" i="27"/>
  <c r="L32" i="27"/>
  <c r="S32" i="27"/>
  <c r="R22" i="27"/>
  <c r="R24" i="27"/>
  <c r="R34" i="27"/>
  <c r="R25" i="27"/>
  <c r="R33" i="27"/>
  <c r="R26" i="27"/>
  <c r="R29" i="27"/>
  <c r="R23" i="27"/>
  <c r="R27" i="27"/>
  <c r="R28" i="27"/>
  <c r="R30" i="27"/>
  <c r="R41" i="27"/>
  <c r="R39" i="27"/>
  <c r="R42" i="27"/>
  <c r="R37" i="27"/>
  <c r="R35" i="27"/>
  <c r="R31" i="27"/>
  <c r="R36" i="27"/>
  <c r="R40" i="27"/>
  <c r="R43" i="27"/>
  <c r="L35" i="27"/>
  <c r="L43" i="27"/>
  <c r="L38" i="27"/>
  <c r="S43" i="27"/>
  <c r="R38" i="27"/>
  <c r="R21" i="27"/>
  <c r="L42" i="27"/>
  <c r="L40" i="27"/>
  <c r="S40" i="27"/>
  <c r="L21" i="27"/>
  <c r="L24" i="27"/>
  <c r="L22" i="27"/>
  <c r="S24" i="27"/>
  <c r="L37" i="27"/>
  <c r="L41" i="27"/>
  <c r="L36" i="27"/>
  <c r="S42" i="27"/>
  <c r="L23" i="27"/>
  <c r="L33" i="27"/>
  <c r="L28" i="27"/>
  <c r="L30" i="27"/>
  <c r="S30" i="27"/>
  <c r="S28" i="27"/>
  <c r="L39" i="27"/>
  <c r="S39" i="27"/>
  <c r="L20" i="27"/>
  <c r="S21" i="27"/>
  <c r="L31" i="27"/>
  <c r="S31" i="27"/>
  <c r="L29" i="27"/>
  <c r="S20" i="27"/>
  <c r="L26" i="27"/>
  <c r="S27" i="27"/>
  <c r="S35" i="27"/>
  <c r="S26" i="27"/>
  <c r="S41" i="27"/>
  <c r="S37" i="27"/>
  <c r="S29" i="27"/>
  <c r="S22" i="27"/>
  <c r="S34" i="27"/>
  <c r="S38" i="27"/>
  <c r="S33" i="27"/>
  <c r="S36" i="27"/>
  <c r="C7" i="25"/>
  <c r="G7" i="25"/>
  <c r="K7" i="25"/>
  <c r="C12" i="25"/>
  <c r="G12" i="25"/>
  <c r="K12" i="25"/>
  <c r="C17" i="25"/>
  <c r="G17" i="25"/>
  <c r="K17" i="25"/>
  <c r="C22" i="25"/>
  <c r="K22" i="25"/>
  <c r="O6" i="25"/>
  <c r="S6" i="25"/>
  <c r="W6" i="25"/>
  <c r="O10" i="25"/>
  <c r="S10" i="25"/>
  <c r="W10" i="25"/>
  <c r="O14" i="25"/>
  <c r="W14" i="25"/>
  <c r="O18" i="25"/>
  <c r="O22" i="25"/>
  <c r="O26" i="25"/>
  <c r="O30" i="25"/>
  <c r="O34" i="25"/>
  <c r="J69" i="3"/>
  <c r="J143" i="3"/>
  <c r="M143" i="3"/>
  <c r="N143" i="3"/>
  <c r="M168" i="3"/>
  <c r="J166" i="3"/>
  <c r="U165" i="3"/>
  <c r="N193" i="3"/>
  <c r="J172" i="3"/>
  <c r="U112" i="3"/>
  <c r="R160" i="3"/>
  <c r="U81" i="3"/>
  <c r="U70" i="3"/>
  <c r="U102" i="3"/>
  <c r="U42" i="3"/>
  <c r="U40" i="3"/>
  <c r="U107" i="3"/>
  <c r="U97" i="3"/>
  <c r="U76" i="3"/>
  <c r="U59" i="3"/>
  <c r="U49" i="3"/>
  <c r="U41" i="3"/>
  <c r="U51" i="3"/>
  <c r="U44" i="3"/>
  <c r="U115" i="3"/>
  <c r="U58" i="3"/>
  <c r="U54" i="3"/>
  <c r="U104" i="3"/>
  <c r="U50" i="3"/>
  <c r="U43" i="3"/>
  <c r="U63" i="3"/>
  <c r="U39" i="3"/>
  <c r="U123" i="3"/>
  <c r="U132" i="3"/>
  <c r="U61" i="3"/>
  <c r="U73" i="3"/>
  <c r="U96" i="3"/>
  <c r="U114" i="3"/>
  <c r="U56" i="3"/>
  <c r="U105" i="3"/>
  <c r="U85" i="3"/>
  <c r="U55" i="3"/>
  <c r="U52" i="3"/>
  <c r="U110" i="3"/>
  <c r="U83" i="3"/>
  <c r="U74" i="3"/>
  <c r="U89" i="3"/>
  <c r="R85" i="3"/>
  <c r="R101" i="3"/>
  <c r="R41" i="3"/>
  <c r="R56" i="3"/>
  <c r="R80" i="3"/>
  <c r="R72" i="3"/>
  <c r="R89" i="3"/>
  <c r="V89" i="3"/>
  <c r="U57" i="3"/>
  <c r="U48" i="3"/>
  <c r="U138" i="3"/>
  <c r="U66" i="3"/>
  <c r="U79" i="3"/>
  <c r="U82" i="3"/>
  <c r="U46" i="3"/>
  <c r="U124" i="3"/>
  <c r="U71" i="3"/>
  <c r="U95" i="3"/>
  <c r="U65" i="3"/>
  <c r="U113" i="3"/>
  <c r="U53" i="3"/>
  <c r="U69" i="3"/>
  <c r="U118" i="3"/>
  <c r="U47" i="3"/>
  <c r="U94" i="3"/>
  <c r="U75" i="3"/>
  <c r="U45" i="3"/>
  <c r="U99" i="3"/>
  <c r="U129" i="3"/>
  <c r="U117" i="3"/>
  <c r="U101" i="3"/>
  <c r="U87" i="3"/>
  <c r="U103" i="3"/>
  <c r="U121" i="3"/>
  <c r="U108" i="3"/>
  <c r="U88" i="3"/>
  <c r="U67" i="3"/>
  <c r="U78" i="3"/>
  <c r="U80" i="3"/>
  <c r="U135" i="3"/>
  <c r="U72" i="3"/>
  <c r="U141" i="3"/>
  <c r="U140" i="3"/>
  <c r="U120" i="3"/>
  <c r="U90" i="3"/>
  <c r="U91" i="3"/>
  <c r="U86" i="3"/>
  <c r="U64" i="3"/>
  <c r="U93" i="3"/>
  <c r="U68" i="3"/>
  <c r="U133" i="3"/>
  <c r="U143" i="3"/>
  <c r="U106" i="3"/>
  <c r="U109" i="3"/>
  <c r="U84" i="3"/>
  <c r="U127" i="3"/>
  <c r="U148" i="3"/>
  <c r="U100" i="3"/>
  <c r="U77" i="3"/>
  <c r="U116" i="3"/>
  <c r="U137" i="3"/>
  <c r="U145" i="3"/>
  <c r="U60" i="3"/>
  <c r="U122" i="3"/>
  <c r="U147" i="3"/>
  <c r="U125" i="3"/>
  <c r="U98" i="3"/>
  <c r="U62" i="3"/>
  <c r="U126" i="3"/>
  <c r="U146" i="3"/>
  <c r="U136" i="3"/>
  <c r="U149" i="3"/>
  <c r="U159" i="3"/>
  <c r="U172" i="3"/>
  <c r="U160" i="3"/>
  <c r="R162" i="3"/>
  <c r="R161" i="3"/>
  <c r="V160" i="3"/>
  <c r="U158" i="3"/>
  <c r="U164" i="3"/>
  <c r="U161" i="3"/>
  <c r="U162" i="3"/>
  <c r="U163" i="3"/>
  <c r="U167" i="3"/>
  <c r="R164" i="3"/>
  <c r="R166" i="3"/>
  <c r="U168" i="3"/>
  <c r="U169" i="3"/>
  <c r="J162" i="3"/>
  <c r="M162" i="3"/>
  <c r="U166" i="3"/>
  <c r="R167" i="3"/>
  <c r="R168" i="3"/>
  <c r="R172" i="3"/>
  <c r="V172" i="3"/>
  <c r="R165" i="3"/>
  <c r="R159" i="3"/>
  <c r="R163" i="3"/>
  <c r="R169" i="3"/>
  <c r="V161" i="3"/>
  <c r="R158" i="3"/>
  <c r="V163" i="3"/>
  <c r="V168" i="3"/>
  <c r="V166" i="3"/>
  <c r="V159" i="3"/>
  <c r="R67" i="3"/>
  <c r="R93" i="3"/>
  <c r="R97" i="3"/>
  <c r="R66" i="3"/>
  <c r="R45" i="3"/>
  <c r="R73" i="3"/>
  <c r="R102" i="3"/>
  <c r="V102" i="3"/>
  <c r="R48" i="3"/>
  <c r="R47" i="3"/>
  <c r="R63" i="3"/>
  <c r="R84" i="3"/>
  <c r="R40" i="3"/>
  <c r="R88" i="3"/>
  <c r="R77" i="3"/>
  <c r="R109" i="3"/>
  <c r="V97" i="3"/>
  <c r="R52" i="3"/>
  <c r="R44" i="3"/>
  <c r="R54" i="3"/>
  <c r="R103" i="3"/>
  <c r="R78" i="3"/>
  <c r="R62" i="3"/>
  <c r="R76" i="3"/>
  <c r="V76" i="3"/>
  <c r="R59" i="3"/>
  <c r="R69" i="3"/>
  <c r="R61" i="3"/>
  <c r="R74" i="3"/>
  <c r="V59" i="3"/>
  <c r="R53" i="3"/>
  <c r="R51" i="3"/>
  <c r="R49" i="3"/>
  <c r="V49" i="3"/>
  <c r="R46" i="3"/>
  <c r="R64" i="3"/>
  <c r="R83" i="3"/>
  <c r="R68" i="3"/>
  <c r="V51" i="3"/>
  <c r="R79" i="3"/>
  <c r="V115" i="3"/>
  <c r="R149" i="3"/>
  <c r="R82" i="3"/>
  <c r="R39" i="3"/>
  <c r="R104" i="3"/>
  <c r="R58" i="3"/>
  <c r="V58" i="3"/>
  <c r="R43" i="3"/>
  <c r="R50" i="3"/>
  <c r="V104" i="3"/>
  <c r="R60" i="3"/>
  <c r="R55" i="3"/>
  <c r="R71" i="3"/>
  <c r="V43" i="3"/>
  <c r="R99" i="3"/>
  <c r="R94" i="3"/>
  <c r="R91" i="3"/>
  <c r="R96" i="3"/>
  <c r="V96" i="3"/>
  <c r="R95" i="3"/>
  <c r="R114" i="3"/>
  <c r="V114" i="3"/>
  <c r="R81" i="3"/>
  <c r="R65" i="3"/>
  <c r="R120" i="3"/>
  <c r="R116" i="3"/>
  <c r="R90" i="3"/>
  <c r="V110" i="3"/>
  <c r="R57" i="3"/>
  <c r="V57" i="3"/>
  <c r="R108" i="3"/>
  <c r="V79" i="3"/>
  <c r="R75" i="3"/>
  <c r="V71" i="3"/>
  <c r="V53" i="3"/>
  <c r="V94" i="3"/>
  <c r="R148" i="3"/>
  <c r="R143" i="3"/>
  <c r="R98" i="3"/>
  <c r="V129" i="3"/>
  <c r="V112" i="3"/>
  <c r="V121" i="3"/>
  <c r="V108" i="3"/>
  <c r="V78" i="3"/>
  <c r="V80" i="3"/>
  <c r="V72" i="3"/>
  <c r="V140" i="3"/>
  <c r="R70" i="3"/>
  <c r="V91" i="3"/>
  <c r="V64" i="3"/>
  <c r="V93" i="3"/>
  <c r="V68" i="3"/>
  <c r="V106" i="3"/>
  <c r="V109" i="3"/>
  <c r="V84" i="3"/>
  <c r="V127" i="3"/>
  <c r="R146" i="3"/>
  <c r="V148" i="3"/>
  <c r="V100" i="3"/>
  <c r="V137" i="3"/>
  <c r="V145" i="3"/>
  <c r="V147" i="3"/>
  <c r="V125" i="3"/>
  <c r="V62" i="3"/>
  <c r="R86" i="3"/>
  <c r="V81" i="3"/>
  <c r="M165" i="3"/>
  <c r="M164" i="3"/>
  <c r="M172" i="3"/>
  <c r="J169" i="3"/>
  <c r="M169" i="3"/>
  <c r="J160" i="3"/>
  <c r="M160" i="3"/>
  <c r="J164" i="3"/>
  <c r="W169" i="3"/>
  <c r="M167" i="3"/>
  <c r="M161" i="3"/>
  <c r="M166" i="3"/>
  <c r="N166" i="3"/>
  <c r="M158" i="3"/>
  <c r="N179" i="3"/>
  <c r="M159" i="3"/>
  <c r="N185" i="3"/>
  <c r="M163" i="3"/>
  <c r="N192" i="3"/>
  <c r="N177" i="3"/>
  <c r="N183" i="3"/>
  <c r="M87" i="3"/>
  <c r="M88" i="3"/>
  <c r="M39" i="3"/>
  <c r="M40" i="3"/>
  <c r="M120" i="3"/>
  <c r="M89" i="3"/>
  <c r="M92" i="3"/>
  <c r="M47" i="3"/>
  <c r="M49" i="3"/>
  <c r="M56" i="3"/>
  <c r="M59" i="3"/>
  <c r="M64" i="3"/>
  <c r="M96" i="3"/>
  <c r="M83" i="3"/>
  <c r="M72" i="3"/>
  <c r="M71" i="3"/>
  <c r="M73" i="3"/>
  <c r="M46" i="3"/>
  <c r="M149" i="3"/>
  <c r="M42" i="3"/>
  <c r="M97" i="3"/>
  <c r="M79" i="3"/>
  <c r="M55" i="3"/>
  <c r="M82" i="3"/>
  <c r="M90" i="3"/>
  <c r="M65" i="3"/>
  <c r="M99" i="3"/>
  <c r="M124" i="3"/>
  <c r="M68" i="3"/>
  <c r="M113" i="3"/>
  <c r="M114" i="3"/>
  <c r="M43" i="3"/>
  <c r="M44" i="3"/>
  <c r="M70" i="3"/>
  <c r="M69" i="3"/>
  <c r="M60" i="3"/>
  <c r="M123" i="3"/>
  <c r="M77" i="3"/>
  <c r="M78" i="3"/>
  <c r="M50" i="3"/>
  <c r="M48" i="3"/>
  <c r="M130" i="3"/>
  <c r="M63" i="3"/>
  <c r="M112" i="3"/>
  <c r="M54" i="3"/>
  <c r="M137" i="3"/>
  <c r="M57" i="3"/>
  <c r="M58" i="3"/>
  <c r="M109" i="3"/>
  <c r="M75" i="3"/>
  <c r="M106" i="3"/>
  <c r="M67" i="3"/>
  <c r="M80" i="3"/>
  <c r="M144" i="3"/>
  <c r="M107" i="3"/>
  <c r="M127" i="3"/>
  <c r="M94" i="3"/>
  <c r="M95" i="3"/>
  <c r="M121" i="3"/>
  <c r="M103" i="3"/>
  <c r="M91" i="3"/>
  <c r="M129" i="3"/>
  <c r="M84" i="3"/>
  <c r="M52" i="3"/>
  <c r="M93" i="3"/>
  <c r="M108" i="3"/>
  <c r="M45" i="3"/>
  <c r="M135" i="3"/>
  <c r="M119" i="3"/>
  <c r="M117" i="3"/>
  <c r="M132" i="3"/>
  <c r="M62" i="3"/>
  <c r="M105" i="3"/>
  <c r="M41" i="3"/>
  <c r="M98" i="3"/>
  <c r="M51" i="3"/>
  <c r="M111" i="3"/>
  <c r="M128" i="3"/>
  <c r="M140" i="3"/>
  <c r="M61" i="3"/>
  <c r="M76" i="3"/>
  <c r="M104" i="3"/>
  <c r="M101" i="3"/>
  <c r="M85" i="3"/>
  <c r="M74" i="3"/>
  <c r="M122" i="3"/>
  <c r="M116" i="3"/>
  <c r="J96" i="3"/>
  <c r="J131" i="3"/>
  <c r="M131" i="3"/>
  <c r="J113" i="3"/>
  <c r="J42" i="3"/>
  <c r="J119" i="3"/>
  <c r="J122" i="3"/>
  <c r="W122" i="3"/>
  <c r="M118" i="3"/>
  <c r="M115" i="3"/>
  <c r="M136" i="3"/>
  <c r="M86" i="3"/>
  <c r="M125" i="3"/>
  <c r="M134" i="3"/>
  <c r="M53" i="3"/>
  <c r="M142" i="3"/>
  <c r="M139" i="3"/>
  <c r="M147" i="3"/>
  <c r="M126" i="3"/>
  <c r="M66" i="3"/>
  <c r="V73" i="3"/>
  <c r="V39" i="3"/>
  <c r="V44" i="3"/>
  <c r="V40" i="3"/>
  <c r="V132" i="3"/>
  <c r="V105" i="3"/>
  <c r="V41" i="3"/>
  <c r="V118" i="3"/>
  <c r="V169" i="3"/>
  <c r="V116" i="3"/>
  <c r="V103" i="3"/>
  <c r="V47" i="3"/>
  <c r="V122" i="3"/>
  <c r="V146" i="3"/>
  <c r="V143" i="3"/>
  <c r="V67" i="3"/>
  <c r="V101" i="3"/>
  <c r="V158" i="3"/>
  <c r="V162" i="3"/>
  <c r="J112" i="3"/>
  <c r="J161" i="3"/>
  <c r="J167" i="3"/>
  <c r="N167" i="3"/>
  <c r="J165" i="3"/>
  <c r="W161" i="3"/>
  <c r="W162" i="3"/>
  <c r="N200" i="3"/>
  <c r="N195" i="3"/>
  <c r="N194" i="3"/>
  <c r="J163" i="3"/>
  <c r="W164" i="3"/>
  <c r="J168" i="3"/>
  <c r="N174" i="3"/>
  <c r="J158" i="3"/>
  <c r="J159" i="3"/>
  <c r="W159" i="3"/>
  <c r="W166" i="3"/>
  <c r="N188" i="3"/>
  <c r="J68" i="3"/>
  <c r="N68" i="3"/>
  <c r="J79" i="3"/>
  <c r="J65" i="3"/>
  <c r="J90" i="3"/>
  <c r="J92" i="3"/>
  <c r="J67" i="3"/>
  <c r="J58" i="3"/>
  <c r="J83" i="3"/>
  <c r="W68" i="3"/>
  <c r="J107" i="3"/>
  <c r="J101" i="3"/>
  <c r="J45" i="3"/>
  <c r="N45" i="3"/>
  <c r="J82" i="3"/>
  <c r="N82" i="3"/>
  <c r="J59" i="3"/>
  <c r="J40" i="3"/>
  <c r="J134" i="3"/>
  <c r="J125" i="3"/>
  <c r="J104" i="3"/>
  <c r="J97" i="3"/>
  <c r="J71" i="3"/>
  <c r="J55" i="3"/>
  <c r="N55" i="3"/>
  <c r="J74" i="3"/>
  <c r="J73" i="3"/>
  <c r="J52" i="3"/>
  <c r="J99" i="3"/>
  <c r="J115" i="3"/>
  <c r="N115" i="3"/>
  <c r="J120" i="3"/>
  <c r="J48" i="3"/>
  <c r="J84" i="3"/>
  <c r="J95" i="3"/>
  <c r="J78" i="3"/>
  <c r="J60" i="3"/>
  <c r="N92" i="3"/>
  <c r="J85" i="3"/>
  <c r="J114" i="3"/>
  <c r="J39" i="3"/>
  <c r="N39" i="3"/>
  <c r="J86" i="3"/>
  <c r="J89" i="3"/>
  <c r="J132" i="3"/>
  <c r="J50" i="3"/>
  <c r="J51" i="3"/>
  <c r="J93" i="3"/>
  <c r="J66" i="3"/>
  <c r="J128" i="3"/>
  <c r="J135" i="3"/>
  <c r="J105" i="3"/>
  <c r="N105" i="3"/>
  <c r="J70" i="3"/>
  <c r="J54" i="3"/>
  <c r="J64" i="3"/>
  <c r="N64" i="3"/>
  <c r="J61" i="3"/>
  <c r="J49" i="3"/>
  <c r="J140" i="3"/>
  <c r="J139" i="3"/>
  <c r="J53" i="3"/>
  <c r="N53" i="3"/>
  <c r="J62" i="3"/>
  <c r="J118" i="3"/>
  <c r="J43" i="3"/>
  <c r="J80" i="3"/>
  <c r="N80" i="3"/>
  <c r="J147" i="3"/>
  <c r="J57" i="3"/>
  <c r="J72" i="3"/>
  <c r="W72" i="3"/>
  <c r="J137" i="3"/>
  <c r="J77" i="3"/>
  <c r="J108" i="3"/>
  <c r="J103" i="3"/>
  <c r="J88" i="3"/>
  <c r="J47" i="3"/>
  <c r="J126" i="3"/>
  <c r="N126" i="3"/>
  <c r="J136" i="3"/>
  <c r="J87" i="3"/>
  <c r="W116" i="3"/>
  <c r="J63" i="3"/>
  <c r="J76" i="3"/>
  <c r="J41" i="3"/>
  <c r="J142" i="3"/>
  <c r="N113" i="3"/>
  <c r="J129" i="3"/>
  <c r="J121" i="3"/>
  <c r="J106" i="3"/>
  <c r="N106" i="3"/>
  <c r="J144" i="3"/>
  <c r="J94" i="3"/>
  <c r="N94" i="3"/>
  <c r="J109" i="3"/>
  <c r="N109" i="3"/>
  <c r="J46" i="3"/>
  <c r="J149" i="3"/>
  <c r="N149" i="3"/>
  <c r="J127" i="3"/>
  <c r="J117" i="3"/>
  <c r="J98" i="3"/>
  <c r="N98" i="3"/>
  <c r="J124" i="3"/>
  <c r="J91" i="3"/>
  <c r="W81" i="3"/>
  <c r="J75" i="3"/>
  <c r="J44" i="3"/>
  <c r="J56" i="3"/>
  <c r="N198" i="3"/>
  <c r="N168" i="3"/>
  <c r="N181" i="3"/>
  <c r="N171" i="3"/>
  <c r="N199" i="3"/>
  <c r="N40" i="3"/>
  <c r="N114" i="3"/>
  <c r="N116" i="3"/>
  <c r="W106" i="3"/>
  <c r="N123" i="3"/>
  <c r="N72" i="3"/>
  <c r="N99" i="3"/>
  <c r="N48" i="3"/>
  <c r="N73" i="3"/>
  <c r="N75" i="3"/>
  <c r="N161" i="3"/>
  <c r="N191" i="3"/>
  <c r="N187" i="3"/>
  <c r="W167" i="3"/>
  <c r="N162" i="3"/>
  <c r="N165" i="3"/>
  <c r="W172" i="3"/>
  <c r="W158" i="3"/>
  <c r="N160" i="3"/>
  <c r="N159" i="3"/>
  <c r="N180" i="3"/>
  <c r="N169" i="3"/>
  <c r="N170" i="3"/>
  <c r="N186" i="3"/>
  <c r="N147" i="3"/>
  <c r="W114" i="3"/>
  <c r="W83" i="3"/>
  <c r="W76" i="3"/>
  <c r="N58" i="3"/>
  <c r="N112" i="3"/>
  <c r="N60" i="3"/>
  <c r="W41" i="3"/>
  <c r="W104" i="3"/>
  <c r="N88" i="3"/>
  <c r="W47" i="3"/>
  <c r="W111" i="3"/>
  <c r="N141" i="3"/>
  <c r="N91" i="3"/>
  <c r="N119" i="3"/>
  <c r="N56" i="3"/>
  <c r="W130" i="3"/>
  <c r="N124" i="3"/>
  <c r="N117" i="3"/>
  <c r="W99" i="3"/>
  <c r="W53" i="3"/>
  <c r="W139" i="3"/>
  <c r="N136" i="3"/>
  <c r="W94" i="3"/>
  <c r="N43" i="3"/>
  <c r="N61" i="3"/>
  <c r="N66" i="3"/>
  <c r="W79" i="3"/>
  <c r="W110" i="3"/>
  <c r="N71" i="3"/>
  <c r="W131" i="3"/>
  <c r="N125" i="3"/>
  <c r="V55" i="3"/>
  <c r="V85" i="3"/>
  <c r="N110" i="3"/>
  <c r="N81" i="3"/>
  <c r="W92" i="3"/>
  <c r="N118" i="3"/>
  <c r="W134" i="3"/>
  <c r="N139" i="3"/>
  <c r="W144" i="3"/>
  <c r="N135" i="3"/>
  <c r="W128" i="3"/>
  <c r="N132" i="3"/>
  <c r="W142" i="3"/>
  <c r="N134" i="3"/>
  <c r="W59" i="3"/>
  <c r="W64" i="3"/>
  <c r="N142" i="3"/>
  <c r="N47" i="3"/>
  <c r="N77" i="3"/>
  <c r="W119" i="3"/>
  <c r="N131" i="3"/>
  <c r="N128" i="3"/>
  <c r="N104" i="3"/>
  <c r="W160" i="3"/>
  <c r="N163" i="3"/>
  <c r="W168" i="3"/>
  <c r="N176" i="3"/>
  <c r="N184" i="3"/>
  <c r="N172" i="3"/>
  <c r="N197" i="3"/>
  <c r="N190" i="3"/>
  <c r="N158" i="3"/>
  <c r="N173" i="3"/>
  <c r="N196" i="3"/>
  <c r="N182" i="3"/>
  <c r="N164" i="3"/>
  <c r="V167" i="3"/>
  <c r="V164" i="3"/>
  <c r="W163" i="3"/>
  <c r="V165" i="3"/>
  <c r="W132" i="3"/>
  <c r="W56" i="3"/>
  <c r="N100" i="3"/>
  <c r="N178" i="3"/>
  <c r="N189" i="3"/>
  <c r="W58" i="3"/>
  <c r="W62" i="3"/>
  <c r="W66" i="3"/>
  <c r="N52" i="3"/>
  <c r="N121" i="3"/>
  <c r="N63" i="3"/>
  <c r="W67" i="3"/>
  <c r="W63" i="3"/>
  <c r="W102" i="3"/>
  <c r="N89" i="3"/>
  <c r="N84" i="3"/>
  <c r="N74" i="3"/>
  <c r="W43" i="3"/>
  <c r="W105" i="3"/>
  <c r="N86" i="3"/>
  <c r="W100" i="3"/>
  <c r="N129" i="3"/>
  <c r="N95" i="3"/>
  <c r="N137" i="3"/>
  <c r="N130" i="3"/>
  <c r="W90" i="3"/>
  <c r="W115" i="3"/>
  <c r="W65" i="3"/>
  <c r="N42" i="3"/>
  <c r="W84" i="3"/>
  <c r="V45" i="3"/>
  <c r="V65" i="3"/>
  <c r="V46" i="3"/>
  <c r="V138" i="3"/>
  <c r="V74" i="3"/>
  <c r="V75" i="3"/>
  <c r="V95" i="3"/>
  <c r="V48" i="3"/>
  <c r="N69" i="3"/>
  <c r="W137" i="3"/>
  <c r="W101" i="3"/>
  <c r="N87" i="3"/>
  <c r="W57" i="3"/>
  <c r="W60" i="3"/>
  <c r="W74" i="3"/>
  <c r="N79" i="3"/>
  <c r="N67" i="3"/>
  <c r="W46" i="3"/>
  <c r="N49" i="3"/>
  <c r="W126" i="3"/>
  <c r="N107" i="3"/>
  <c r="N93" i="3"/>
  <c r="W97" i="3"/>
  <c r="W138" i="3"/>
  <c r="W75" i="3"/>
  <c r="V149" i="3"/>
  <c r="V126" i="3"/>
  <c r="V98" i="3"/>
  <c r="V60" i="3"/>
  <c r="V77" i="3"/>
  <c r="V86" i="3"/>
  <c r="V120" i="3"/>
  <c r="V135" i="3"/>
  <c r="V88" i="3"/>
  <c r="V87" i="3"/>
  <c r="W113" i="3"/>
  <c r="W124" i="3"/>
  <c r="V56" i="3"/>
  <c r="V61" i="3"/>
  <c r="V63" i="3"/>
  <c r="V54" i="3"/>
  <c r="V42" i="3"/>
  <c r="W85" i="3"/>
  <c r="W80" i="3"/>
  <c r="W146" i="3"/>
  <c r="W91" i="3"/>
  <c r="W96" i="3"/>
  <c r="N127" i="3"/>
  <c r="N46" i="3"/>
  <c r="N108" i="3"/>
  <c r="W87" i="3"/>
  <c r="N140" i="3"/>
  <c r="W118" i="3"/>
  <c r="N57" i="3"/>
  <c r="N78" i="3"/>
  <c r="W125" i="3"/>
  <c r="N96" i="3"/>
  <c r="W73" i="3"/>
  <c r="V124" i="3"/>
  <c r="N146" i="3"/>
  <c r="N138" i="3"/>
  <c r="W129" i="3"/>
  <c r="V136" i="3"/>
  <c r="W148" i="3"/>
  <c r="V90" i="3"/>
  <c r="V141" i="3"/>
  <c r="W117" i="3"/>
  <c r="W69" i="3"/>
  <c r="V123" i="3"/>
  <c r="V50" i="3"/>
  <c r="V107" i="3"/>
  <c r="V70" i="3"/>
  <c r="W112" i="3"/>
  <c r="N101" i="3"/>
  <c r="N103" i="3"/>
  <c r="N50" i="3"/>
  <c r="N144" i="3"/>
  <c r="W147" i="3"/>
  <c r="N41" i="3"/>
  <c r="W127" i="3"/>
  <c r="N62" i="3"/>
  <c r="W45" i="3"/>
  <c r="N70" i="3"/>
  <c r="N51" i="3"/>
  <c r="N83" i="3"/>
  <c r="W61" i="3"/>
  <c r="N65" i="3"/>
  <c r="W140" i="3"/>
  <c r="N54" i="3"/>
  <c r="W71" i="3"/>
  <c r="W103" i="3"/>
  <c r="W40" i="3"/>
  <c r="W133" i="3"/>
  <c r="V133" i="3"/>
  <c r="W42" i="3"/>
  <c r="W70" i="3"/>
  <c r="N111" i="3"/>
  <c r="W141" i="3"/>
  <c r="W54" i="3"/>
  <c r="W77" i="3"/>
  <c r="W143" i="3"/>
  <c r="W86" i="3"/>
  <c r="W88" i="3"/>
  <c r="W136" i="3"/>
  <c r="W98" i="3"/>
  <c r="W120" i="3"/>
  <c r="N122" i="3"/>
  <c r="W93" i="3"/>
  <c r="N90" i="3"/>
  <c r="W82" i="3"/>
  <c r="W165" i="3"/>
  <c r="W78" i="3"/>
  <c r="W50" i="3"/>
  <c r="W123" i="3"/>
  <c r="V99" i="3"/>
  <c r="V113" i="3"/>
  <c r="V66" i="3"/>
  <c r="V52" i="3"/>
  <c r="W135" i="3"/>
  <c r="W89" i="3"/>
  <c r="N175" i="3"/>
  <c r="W95" i="3"/>
  <c r="N59" i="3"/>
  <c r="W44" i="3"/>
  <c r="W107" i="3"/>
  <c r="W55" i="3"/>
  <c r="W52" i="3"/>
  <c r="N44" i="3"/>
  <c r="W145" i="3"/>
  <c r="W149" i="3"/>
  <c r="W51" i="3"/>
  <c r="W49" i="3"/>
  <c r="W48" i="3"/>
  <c r="W109" i="3"/>
  <c r="N97" i="3"/>
  <c r="W108" i="3"/>
  <c r="W121" i="3"/>
  <c r="V117" i="3"/>
  <c r="V69" i="3"/>
  <c r="V82" i="3"/>
  <c r="V83" i="3"/>
  <c r="S23" i="27"/>
  <c r="W39" i="3"/>
  <c r="N76" i="3"/>
  <c r="N120" i="3"/>
  <c r="N85" i="3"/>
  <c r="S25" i="27"/>
</calcChain>
</file>

<file path=xl/sharedStrings.xml><?xml version="1.0" encoding="utf-8"?>
<sst xmlns="http://schemas.openxmlformats.org/spreadsheetml/2006/main" count="2150" uniqueCount="752">
  <si>
    <t>TOTAL</t>
  </si>
  <si>
    <t>RND 9</t>
  </si>
  <si>
    <t>D3 TOTAL</t>
  </si>
  <si>
    <t>RND 7</t>
  </si>
  <si>
    <t>RND 6</t>
  </si>
  <si>
    <t>D2 TOTAL</t>
  </si>
  <si>
    <t>RND 5</t>
  </si>
  <si>
    <t>RND 4</t>
  </si>
  <si>
    <t>D1 TOTAL</t>
  </si>
  <si>
    <t>RND 3</t>
  </si>
  <si>
    <t>RND 2</t>
  </si>
  <si>
    <t>RND 1</t>
  </si>
  <si>
    <t>CLASS</t>
  </si>
  <si>
    <t>CAT.</t>
  </si>
  <si>
    <t>FIRST NAME</t>
  </si>
  <si>
    <t>LAST NAME</t>
  </si>
  <si>
    <t>COMP #</t>
  </si>
  <si>
    <t>Men's Awards</t>
  </si>
  <si>
    <t>Women's Awards</t>
  </si>
  <si>
    <t>Champion</t>
  </si>
  <si>
    <t>2nd Place</t>
  </si>
  <si>
    <t>3rd Place</t>
  </si>
  <si>
    <t>Junior Champion</t>
  </si>
  <si>
    <t>High J2</t>
  </si>
  <si>
    <t>High J3</t>
  </si>
  <si>
    <t>High Collegiate</t>
  </si>
  <si>
    <t>High A</t>
  </si>
  <si>
    <t>2nd A</t>
  </si>
  <si>
    <t>3rd A</t>
  </si>
  <si>
    <t>High B</t>
  </si>
  <si>
    <t>2nd B</t>
  </si>
  <si>
    <t>3rd B</t>
  </si>
  <si>
    <t>High C</t>
  </si>
  <si>
    <t>2nd C</t>
  </si>
  <si>
    <t>High D</t>
  </si>
  <si>
    <t>2nd D</t>
  </si>
  <si>
    <t>3rd D</t>
  </si>
  <si>
    <t>RND 8</t>
  </si>
  <si>
    <t>BM</t>
  </si>
  <si>
    <t>GM</t>
  </si>
  <si>
    <t>SO</t>
  </si>
  <si>
    <t>D4 TOTAL</t>
  </si>
  <si>
    <t xml:space="preserve">RND 10 </t>
  </si>
  <si>
    <t>Senior Champion</t>
  </si>
  <si>
    <t>STATE</t>
  </si>
  <si>
    <t>SCORE</t>
  </si>
  <si>
    <t>FINAL</t>
  </si>
  <si>
    <t>OPEN MEN</t>
  </si>
  <si>
    <t>JUNIOR MEN</t>
  </si>
  <si>
    <t>OPEN WOMEN</t>
  </si>
  <si>
    <t>JUNIOR WOMEN</t>
  </si>
  <si>
    <t>POINTS</t>
  </si>
  <si>
    <t>1ST 125</t>
  </si>
  <si>
    <t>2ND 125</t>
  </si>
  <si>
    <t>High Visitor</t>
  </si>
  <si>
    <t>3rd C</t>
  </si>
  <si>
    <t>Taylor</t>
  </si>
  <si>
    <t>Wilson</t>
  </si>
  <si>
    <t>Rank</t>
  </si>
  <si>
    <t>Visitor Champion</t>
  </si>
  <si>
    <t>2 Person - MIXED</t>
  </si>
  <si>
    <t>3 Person - MIXED</t>
  </si>
  <si>
    <t>VISITOR</t>
  </si>
  <si>
    <t>Anderson</t>
  </si>
  <si>
    <t>Bayer</t>
  </si>
  <si>
    <t>Thomas</t>
  </si>
  <si>
    <t>Carson</t>
  </si>
  <si>
    <t>Connor</t>
  </si>
  <si>
    <t>Dunn</t>
  </si>
  <si>
    <t>Elliott</t>
  </si>
  <si>
    <t>English</t>
  </si>
  <si>
    <t>Evans</t>
  </si>
  <si>
    <t>Gloria</t>
  </si>
  <si>
    <t>Jacob</t>
  </si>
  <si>
    <t>Keldsen</t>
  </si>
  <si>
    <t>McBee</t>
  </si>
  <si>
    <t>Powers</t>
  </si>
  <si>
    <t>Schumann</t>
  </si>
  <si>
    <t>Simonton</t>
  </si>
  <si>
    <t>Stewart</t>
  </si>
  <si>
    <t>Thompson</t>
  </si>
  <si>
    <t>Vizzi</t>
  </si>
  <si>
    <t>Jungman</t>
  </si>
  <si>
    <t>1ST 150</t>
  </si>
  <si>
    <t>2ND 150</t>
  </si>
  <si>
    <t>High Senior</t>
  </si>
  <si>
    <t>SKEET TEAMS</t>
  </si>
  <si>
    <t>2 Person Team</t>
  </si>
  <si>
    <t>3 Person Teams</t>
  </si>
  <si>
    <t>DOUBLE TRAP TEAMS</t>
  </si>
  <si>
    <t>,</t>
  </si>
  <si>
    <t>2016 SHOTGUN NATIONAL CHAMPIONSHIPS - TRAP</t>
  </si>
  <si>
    <t>2016 SHOTGUN NATIONAL CHAMPIONSHIPS - SKEET</t>
  </si>
  <si>
    <t>2016 SHOTGUN NATIONAL CHAMPIONSHIPS - DOUBLE TRAP</t>
  </si>
  <si>
    <t>Skeet Men</t>
  </si>
  <si>
    <t>Skeet Women</t>
  </si>
  <si>
    <t>AMU Gold</t>
  </si>
  <si>
    <t>Seth Inman</t>
  </si>
  <si>
    <t>Austin Odom</t>
  </si>
  <si>
    <t>Alex Rennert</t>
  </si>
  <si>
    <t>Razor Horns</t>
  </si>
  <si>
    <t>Garrett Beissner</t>
  </si>
  <si>
    <t>Travis Old</t>
  </si>
  <si>
    <t>Roe Reynolds</t>
  </si>
  <si>
    <t>Keystone Gold</t>
  </si>
  <si>
    <t>Alexander Dupre</t>
  </si>
  <si>
    <t>Ian Dupre</t>
  </si>
  <si>
    <t>Lance Thompson</t>
  </si>
  <si>
    <t>Keystone Silver</t>
  </si>
  <si>
    <t>Samuel Leiendecker</t>
  </si>
  <si>
    <t>Jeremy Adkins</t>
  </si>
  <si>
    <t>Mitch Kleinfelter</t>
  </si>
  <si>
    <t>Fully Committed</t>
  </si>
  <si>
    <t>Tyler Lirio</t>
  </si>
  <si>
    <t>Keystone Platinum</t>
  </si>
  <si>
    <t>Mitchell Kleinfelter</t>
  </si>
  <si>
    <t>Keystone Bronze</t>
  </si>
  <si>
    <t>Chase Gallagher</t>
  </si>
  <si>
    <t>Flip &amp; Flap</t>
  </si>
  <si>
    <t>Jake Wallace</t>
  </si>
  <si>
    <t>Myles Walker</t>
  </si>
  <si>
    <t>Keystone Ladies</t>
  </si>
  <si>
    <t>Ann Jardin</t>
  </si>
  <si>
    <t>Heidi Bechtold</t>
  </si>
  <si>
    <t>2 Girls &amp; a Jew</t>
  </si>
  <si>
    <t>Kimberley Bowers</t>
  </si>
  <si>
    <t>GG</t>
  </si>
  <si>
    <t>Keystone Bronze Mix</t>
  </si>
  <si>
    <t>Charles Stinson</t>
  </si>
  <si>
    <t>Smyles &amp; GG</t>
  </si>
  <si>
    <t>Gayla Rae Gregory</t>
  </si>
  <si>
    <t>Myles Q. Walker</t>
  </si>
  <si>
    <t>El Diablo</t>
  </si>
  <si>
    <t>Tim Minkel</t>
  </si>
  <si>
    <t>The Three Amigos</t>
  </si>
  <si>
    <t>Francisco Boza</t>
  </si>
  <si>
    <t>Dale Royer</t>
  </si>
  <si>
    <t>Dustin McGowan</t>
  </si>
  <si>
    <t>Perazzi Duo</t>
  </si>
  <si>
    <t>Janessa Beaman</t>
  </si>
  <si>
    <t>The Claybusters</t>
  </si>
  <si>
    <t>3 Person - WOMEN</t>
  </si>
  <si>
    <t>3 Person - MEN</t>
  </si>
  <si>
    <t>2 Person - MEN</t>
  </si>
  <si>
    <t>2 Person - WOMEN</t>
  </si>
  <si>
    <t>2 Guys &amp; a Girl</t>
  </si>
  <si>
    <t>Tyler Froeba</t>
  </si>
  <si>
    <t>Gayla Gregory</t>
  </si>
  <si>
    <t>Ashley Carroll</t>
  </si>
  <si>
    <t>Derek Haldeman</t>
  </si>
  <si>
    <t>GG &amp; The Romantics</t>
  </si>
  <si>
    <t>Trap - Men</t>
  </si>
  <si>
    <t>Trap - Women</t>
  </si>
  <si>
    <t>Alex</t>
  </si>
  <si>
    <t>Gayla</t>
  </si>
  <si>
    <t>Jeff</t>
  </si>
  <si>
    <t>Cogdell</t>
  </si>
  <si>
    <t>Corey</t>
  </si>
  <si>
    <t>CO</t>
  </si>
  <si>
    <t>AA</t>
  </si>
  <si>
    <t>Browning-Thomas</t>
  </si>
  <si>
    <t>Kayle</t>
  </si>
  <si>
    <t>AR</t>
  </si>
  <si>
    <t>Bowers</t>
  </si>
  <si>
    <t>Kimberley</t>
  </si>
  <si>
    <t>CA</t>
  </si>
  <si>
    <t>Carroll</t>
  </si>
  <si>
    <t>Ashley</t>
  </si>
  <si>
    <t>Beaman</t>
  </si>
  <si>
    <t>Janessa</t>
  </si>
  <si>
    <t>A</t>
  </si>
  <si>
    <t>Underwood</t>
  </si>
  <si>
    <t>Emily</t>
  </si>
  <si>
    <t>J1</t>
  </si>
  <si>
    <t>Waldrop</t>
  </si>
  <si>
    <t>Cheyenne</t>
  </si>
  <si>
    <t>J1, C</t>
  </si>
  <si>
    <t>Burch-Carpenter</t>
  </si>
  <si>
    <t>Victoria</t>
  </si>
  <si>
    <t>TX</t>
  </si>
  <si>
    <t>Skinner</t>
  </si>
  <si>
    <t>Aeriel</t>
  </si>
  <si>
    <t>C</t>
  </si>
  <si>
    <t>Hambuchen</t>
  </si>
  <si>
    <t>Grace</t>
  </si>
  <si>
    <t>Pendergrass</t>
  </si>
  <si>
    <t>Faith</t>
  </si>
  <si>
    <t>J2</t>
  </si>
  <si>
    <t>Williams</t>
  </si>
  <si>
    <t>Emma</t>
  </si>
  <si>
    <t>TN</t>
  </si>
  <si>
    <t>B</t>
  </si>
  <si>
    <t>Hampson</t>
  </si>
  <si>
    <t>MO</t>
  </si>
  <si>
    <t>Blakeley</t>
  </si>
  <si>
    <t>Abigail</t>
  </si>
  <si>
    <t>FL</t>
  </si>
  <si>
    <t>Green</t>
  </si>
  <si>
    <t>Danielle</t>
  </si>
  <si>
    <t>PA</t>
  </si>
  <si>
    <t>Ross</t>
  </si>
  <si>
    <t>Caitlin</t>
  </si>
  <si>
    <t>D</t>
  </si>
  <si>
    <t>Dale</t>
  </si>
  <si>
    <t>Alicia</t>
  </si>
  <si>
    <t>WI</t>
  </si>
  <si>
    <t>Steffen</t>
  </si>
  <si>
    <t>Tara</t>
  </si>
  <si>
    <t>Vandertuin</t>
  </si>
  <si>
    <t>Mackenzie</t>
  </si>
  <si>
    <t>Roditis</t>
  </si>
  <si>
    <t>Ellie</t>
  </si>
  <si>
    <t>Monica</t>
  </si>
  <si>
    <t>Broski</t>
  </si>
  <si>
    <t>Heather</t>
  </si>
  <si>
    <t>Brown</t>
  </si>
  <si>
    <t>Barbara</t>
  </si>
  <si>
    <t>Groeper</t>
  </si>
  <si>
    <t>Kassidy</t>
  </si>
  <si>
    <t>IL</t>
  </si>
  <si>
    <t>McNeil</t>
  </si>
  <si>
    <t>Tayler</t>
  </si>
  <si>
    <t>AZ</t>
  </si>
  <si>
    <t>Shimer</t>
  </si>
  <si>
    <t>Stephanie</t>
  </si>
  <si>
    <t>Pauri</t>
  </si>
  <si>
    <t>Valentina</t>
  </si>
  <si>
    <t>Bechtold</t>
  </si>
  <si>
    <t>Heidi</t>
  </si>
  <si>
    <t>Jardin</t>
  </si>
  <si>
    <t>Ann</t>
  </si>
  <si>
    <t>NY</t>
  </si>
  <si>
    <t>Rios</t>
  </si>
  <si>
    <t>X</t>
  </si>
  <si>
    <t>Otis</t>
  </si>
  <si>
    <t>Jasmine</t>
  </si>
  <si>
    <t>AK</t>
  </si>
  <si>
    <t>Webb</t>
  </si>
  <si>
    <t>Jessica</t>
  </si>
  <si>
    <t>Lackey</t>
  </si>
  <si>
    <t>Katie</t>
  </si>
  <si>
    <t>Gregory</t>
  </si>
  <si>
    <t>Madeleine</t>
  </si>
  <si>
    <t>J3</t>
  </si>
  <si>
    <t>Hunsaker</t>
  </si>
  <si>
    <t>Joyce</t>
  </si>
  <si>
    <t>Kingsley</t>
  </si>
  <si>
    <t>Reba</t>
  </si>
  <si>
    <t>IA</t>
  </si>
  <si>
    <t>Gutierrez</t>
  </si>
  <si>
    <t>Weinheimer</t>
  </si>
  <si>
    <t>Macy</t>
  </si>
  <si>
    <t>LOPEZ</t>
  </si>
  <si>
    <t>NORAINE</t>
  </si>
  <si>
    <t>VIS</t>
  </si>
  <si>
    <t>BERMUDEZ</t>
  </si>
  <si>
    <t>ANA</t>
  </si>
  <si>
    <t>LATORRE</t>
  </si>
  <si>
    <t>Ruano</t>
  </si>
  <si>
    <t>Adriana</t>
  </si>
  <si>
    <t>Barfield</t>
  </si>
  <si>
    <t>Ryne</t>
  </si>
  <si>
    <t>GA</t>
  </si>
  <si>
    <t>Inman</t>
  </si>
  <si>
    <t>Seth</t>
  </si>
  <si>
    <t>AL</t>
  </si>
  <si>
    <t>Walker</t>
  </si>
  <si>
    <t>Myles</t>
  </si>
  <si>
    <t>Layer</t>
  </si>
  <si>
    <t>Sevin</t>
  </si>
  <si>
    <t>Wallace</t>
  </si>
  <si>
    <t>Jake</t>
  </si>
  <si>
    <t>Beissner</t>
  </si>
  <si>
    <t>Garrett</t>
  </si>
  <si>
    <t>Haire</t>
  </si>
  <si>
    <t>Christopher</t>
  </si>
  <si>
    <t>Wietfeldt</t>
  </si>
  <si>
    <t>Collin</t>
  </si>
  <si>
    <t>MI</t>
  </si>
  <si>
    <t>Hill</t>
  </si>
  <si>
    <t>Trey</t>
  </si>
  <si>
    <t>Van Sant</t>
  </si>
  <si>
    <t>Casey</t>
  </si>
  <si>
    <t>Lindsey</t>
  </si>
  <si>
    <t>Caleb</t>
  </si>
  <si>
    <t>McGowen</t>
  </si>
  <si>
    <t>Dustin</t>
  </si>
  <si>
    <t>Etelkozi</t>
  </si>
  <si>
    <t>Colman</t>
  </si>
  <si>
    <t>Odom</t>
  </si>
  <si>
    <t>Austin</t>
  </si>
  <si>
    <t>Leiendecker</t>
  </si>
  <si>
    <t>Samuel</t>
  </si>
  <si>
    <t>Lundie</t>
  </si>
  <si>
    <t>Nathaniel</t>
  </si>
  <si>
    <t>MA</t>
  </si>
  <si>
    <t>Miller</t>
  </si>
  <si>
    <t>Scott</t>
  </si>
  <si>
    <t>NV</t>
  </si>
  <si>
    <t>S</t>
  </si>
  <si>
    <t>Avedisian</t>
  </si>
  <si>
    <t>Guy</t>
  </si>
  <si>
    <t>Minkel</t>
  </si>
  <si>
    <t>Timothy</t>
  </si>
  <si>
    <t>Sharp</t>
  </si>
  <si>
    <t>Keaton</t>
  </si>
  <si>
    <t>Stafford</t>
  </si>
  <si>
    <t>Noah</t>
  </si>
  <si>
    <t>Bligh</t>
  </si>
  <si>
    <t>Brendan</t>
  </si>
  <si>
    <t>Mountain</t>
  </si>
  <si>
    <t>Logan</t>
  </si>
  <si>
    <t>Old</t>
  </si>
  <si>
    <t>Travis</t>
  </si>
  <si>
    <t>Reynolds</t>
  </si>
  <si>
    <t>Roe</t>
  </si>
  <si>
    <t>Libay</t>
  </si>
  <si>
    <t>Justin</t>
  </si>
  <si>
    <t>Senter</t>
  </si>
  <si>
    <t>David</t>
  </si>
  <si>
    <t>OR</t>
  </si>
  <si>
    <t>Sims</t>
  </si>
  <si>
    <t>Nathan</t>
  </si>
  <si>
    <t>Brantley</t>
  </si>
  <si>
    <t>Maxey</t>
  </si>
  <si>
    <t>Herman</t>
  </si>
  <si>
    <t>Michael</t>
  </si>
  <si>
    <t>Liu</t>
  </si>
  <si>
    <t>Haoran</t>
  </si>
  <si>
    <t>Proctor</t>
  </si>
  <si>
    <t>Jeffrey</t>
  </si>
  <si>
    <t>Ogle</t>
  </si>
  <si>
    <t>Parker</t>
  </si>
  <si>
    <t>Haldeman</t>
  </si>
  <si>
    <t>Derek</t>
  </si>
  <si>
    <t>Kaila</t>
  </si>
  <si>
    <t>Prabhpreet</t>
  </si>
  <si>
    <t>McCann</t>
  </si>
  <si>
    <t>Rickey</t>
  </si>
  <si>
    <t xml:space="preserve">C </t>
  </si>
  <si>
    <t>McCurley</t>
  </si>
  <si>
    <t>Seamus</t>
  </si>
  <si>
    <t>Meola</t>
  </si>
  <si>
    <t>Peter</t>
  </si>
  <si>
    <t>Vega</t>
  </si>
  <si>
    <t>Joshua</t>
  </si>
  <si>
    <t>Pitcairn</t>
  </si>
  <si>
    <t>Chip</t>
  </si>
  <si>
    <t>Kleinfelter</t>
  </si>
  <si>
    <t>Mitchell</t>
  </si>
  <si>
    <t>Bortone Sr.</t>
  </si>
  <si>
    <t>Eugenio</t>
  </si>
  <si>
    <t>Meurer</t>
  </si>
  <si>
    <t>Carpenter</t>
  </si>
  <si>
    <t>Dane</t>
  </si>
  <si>
    <t>Grady</t>
  </si>
  <si>
    <t>Adkins</t>
  </si>
  <si>
    <t>Jeremy</t>
  </si>
  <si>
    <t>MD</t>
  </si>
  <si>
    <t>Dupre</t>
  </si>
  <si>
    <t>Ian</t>
  </si>
  <si>
    <t>Evan</t>
  </si>
  <si>
    <t>Rowland</t>
  </si>
  <si>
    <t>Brady</t>
  </si>
  <si>
    <t>Spruill</t>
  </si>
  <si>
    <t>Rennert</t>
  </si>
  <si>
    <t>Osborne</t>
  </si>
  <si>
    <t>Robert</t>
  </si>
  <si>
    <t>Davey</t>
  </si>
  <si>
    <t>Grayson</t>
  </si>
  <si>
    <t>Maher</t>
  </si>
  <si>
    <t>Brian</t>
  </si>
  <si>
    <t>WY</t>
  </si>
  <si>
    <t>Wertz</t>
  </si>
  <si>
    <t>Mick</t>
  </si>
  <si>
    <t>Steven</t>
  </si>
  <si>
    <t>Garvey</t>
  </si>
  <si>
    <t>Hank</t>
  </si>
  <si>
    <t>Matthew</t>
  </si>
  <si>
    <t>Clawson</t>
  </si>
  <si>
    <t>Layne</t>
  </si>
  <si>
    <t>NC</t>
  </si>
  <si>
    <t>Cole</t>
  </si>
  <si>
    <t>John</t>
  </si>
  <si>
    <t>Parr</t>
  </si>
  <si>
    <t>Richard</t>
  </si>
  <si>
    <t>Flores</t>
  </si>
  <si>
    <t>Froeba</t>
  </si>
  <si>
    <t>Tyler</t>
  </si>
  <si>
    <t>Johnson</t>
  </si>
  <si>
    <t>Hunter</t>
  </si>
  <si>
    <t>Loschen</t>
  </si>
  <si>
    <t>NE</t>
  </si>
  <si>
    <t>Hartzell</t>
  </si>
  <si>
    <t>Van Cleve</t>
  </si>
  <si>
    <t>Bradley</t>
  </si>
  <si>
    <t>De Salme</t>
  </si>
  <si>
    <t>Jarred</t>
  </si>
  <si>
    <t>Ryan</t>
  </si>
  <si>
    <t>Stinson</t>
  </si>
  <si>
    <t>Charles</t>
  </si>
  <si>
    <t>Ciero</t>
  </si>
  <si>
    <t>Stump</t>
  </si>
  <si>
    <t>Jesse</t>
  </si>
  <si>
    <t>Mayer</t>
  </si>
  <si>
    <t>Kremke</t>
  </si>
  <si>
    <t>Keenan</t>
  </si>
  <si>
    <t>McCarter</t>
  </si>
  <si>
    <t>Kamron</t>
  </si>
  <si>
    <t>Lance</t>
  </si>
  <si>
    <t>Helmick</t>
  </si>
  <si>
    <t>Lirio</t>
  </si>
  <si>
    <t>Shandles</t>
  </si>
  <si>
    <t>Gabriel</t>
  </si>
  <si>
    <t>Gallagher</t>
  </si>
  <si>
    <t>Chase</t>
  </si>
  <si>
    <t>Wang</t>
  </si>
  <si>
    <t>S.L.</t>
  </si>
  <si>
    <t>Riley</t>
  </si>
  <si>
    <t>DiOrio</t>
  </si>
  <si>
    <t>Shane</t>
  </si>
  <si>
    <t>Lech</t>
  </si>
  <si>
    <t>Linn</t>
  </si>
  <si>
    <t>Col. John</t>
  </si>
  <si>
    <t>Colton</t>
  </si>
  <si>
    <t>Evelhair</t>
  </si>
  <si>
    <t>Trevor</t>
  </si>
  <si>
    <t>Alexander</t>
  </si>
  <si>
    <t>Royer</t>
  </si>
  <si>
    <t>MT</t>
  </si>
  <si>
    <t>Beckmann</t>
  </si>
  <si>
    <t>Kumbier</t>
  </si>
  <si>
    <t>Cameron</t>
  </si>
  <si>
    <t>Tobin</t>
  </si>
  <si>
    <t>Andrew</t>
  </si>
  <si>
    <t>RODRIGUEZ</t>
  </si>
  <si>
    <t>HUGO</t>
  </si>
  <si>
    <t>BETANCES</t>
  </si>
  <si>
    <t>LUIS</t>
  </si>
  <si>
    <t>PEREZ-LANZA</t>
  </si>
  <si>
    <t>PEDRO</t>
  </si>
  <si>
    <t>Daniel</t>
  </si>
  <si>
    <t>Francisco</t>
  </si>
  <si>
    <t>Recardo</t>
  </si>
  <si>
    <t>GONZALEZ</t>
  </si>
  <si>
    <t>Fernando</t>
  </si>
  <si>
    <t>Jerome</t>
  </si>
  <si>
    <t>Weger</t>
  </si>
  <si>
    <t>Johnny</t>
  </si>
  <si>
    <t>Richardson</t>
  </si>
  <si>
    <t>DNS</t>
  </si>
  <si>
    <r>
      <t>Martin</t>
    </r>
    <r>
      <rPr>
        <vertAlign val="superscript"/>
        <sz val="12"/>
        <color indexed="8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</si>
  <si>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Rule 9.16.5.3 Absent Flanker</t>
    </r>
  </si>
  <si>
    <t>Power Couple</t>
  </si>
  <si>
    <t>Kriegerazzi</t>
  </si>
  <si>
    <t>OPEN WOMEN SELECTION FINAL 75</t>
  </si>
  <si>
    <t>Ariel</t>
  </si>
  <si>
    <t>Carrol</t>
  </si>
  <si>
    <t>Kim</t>
  </si>
  <si>
    <t>TOTAL WITH POINTS</t>
  </si>
  <si>
    <t>SARDI</t>
  </si>
  <si>
    <t>BOZA</t>
  </si>
  <si>
    <t>BORELLO</t>
  </si>
  <si>
    <t>PIRA</t>
  </si>
  <si>
    <t>Catherine</t>
  </si>
  <si>
    <t>OPEN MEN SELECTION FINAL 125</t>
  </si>
  <si>
    <t>SENIOR MEN</t>
  </si>
  <si>
    <t>Bortone Sr</t>
  </si>
  <si>
    <t>TOTAL W POINTS</t>
  </si>
  <si>
    <t>Alex "Jew-ish" Rennert</t>
  </si>
  <si>
    <t>AMU Black</t>
  </si>
  <si>
    <t>Ash &amp; GG sponsored by J5</t>
  </si>
  <si>
    <t>Sevin Layer</t>
  </si>
  <si>
    <t>Christopher Haire</t>
  </si>
  <si>
    <t>Caleb Lindsey</t>
  </si>
  <si>
    <t>Adriana Ruano</t>
  </si>
  <si>
    <t>Ana Latorre</t>
  </si>
  <si>
    <t>Recardo Sardi</t>
  </si>
  <si>
    <t>Pete Helmick</t>
  </si>
  <si>
    <t>Eugenio Bortone, Sr</t>
  </si>
  <si>
    <t>Cheyenne Waldrop</t>
  </si>
  <si>
    <t>Emma Williams</t>
  </si>
  <si>
    <t>Alicia Dale</t>
  </si>
  <si>
    <t>Kassidy Groeper</t>
  </si>
  <si>
    <t>Ellie Roditis</t>
  </si>
  <si>
    <t>Jeffrey Proctor</t>
  </si>
  <si>
    <t>Keenan Kremke</t>
  </si>
  <si>
    <t>Mick Wertz</t>
  </si>
  <si>
    <t>Peter Meola</t>
  </si>
  <si>
    <t>Rickey McCann</t>
  </si>
  <si>
    <t>Richard Parr</t>
  </si>
  <si>
    <t>Samuel Wilson</t>
  </si>
  <si>
    <t>Steven Evans</t>
  </si>
  <si>
    <t>Guy Avedisian</t>
  </si>
  <si>
    <t>Open Women</t>
  </si>
  <si>
    <t>Junior Women</t>
  </si>
  <si>
    <t>Sardi</t>
  </si>
  <si>
    <t>Latorre</t>
  </si>
  <si>
    <t>Ana</t>
  </si>
  <si>
    <t>Borello</t>
  </si>
  <si>
    <t>Gonzalez</t>
  </si>
  <si>
    <t>Martin</t>
  </si>
  <si>
    <t>Pira</t>
  </si>
  <si>
    <t>Lidsey</t>
  </si>
  <si>
    <t>Ariel Skinner</t>
  </si>
  <si>
    <t>Kayle Browning-Thomas</t>
  </si>
  <si>
    <t>Emily Hampson</t>
  </si>
  <si>
    <t>Danielle Green</t>
  </si>
  <si>
    <t>Stephanie Guiterrez</t>
  </si>
  <si>
    <t>Jessica Webb</t>
  </si>
  <si>
    <t>Collin Wietfeldt</t>
  </si>
  <si>
    <t>Shane Herman</t>
  </si>
  <si>
    <t>Bradley Beckmann</t>
  </si>
  <si>
    <t>Logan Mountain</t>
  </si>
  <si>
    <t>Beckman</t>
  </si>
  <si>
    <t>250 + 15 in Gold Medal Match</t>
  </si>
  <si>
    <t>254 + 13 in Gold Medal Match</t>
  </si>
  <si>
    <t>250 + 14 in Bronze Medal Match</t>
  </si>
  <si>
    <t>236 + 14 in Gold Medal Match</t>
  </si>
  <si>
    <t>235 + 13 in Gold Medal Match</t>
  </si>
  <si>
    <t>233 + 14 in Bronze Medal Match</t>
  </si>
  <si>
    <t>249 + 15 in Gold Medal Match</t>
  </si>
  <si>
    <t>248 + 14 in Gold Medal Match</t>
  </si>
  <si>
    <t>247 + 12 in Bronze Medal Match</t>
  </si>
  <si>
    <t>Staffen</t>
  </si>
  <si>
    <t>Mark</t>
  </si>
  <si>
    <t>OH</t>
  </si>
  <si>
    <t>Phillip</t>
  </si>
  <si>
    <t>Hayden</t>
  </si>
  <si>
    <t>Dustan</t>
  </si>
  <si>
    <t>Moschetti</t>
  </si>
  <si>
    <t>Nic</t>
  </si>
  <si>
    <t>Raley</t>
  </si>
  <si>
    <t>Josh</t>
  </si>
  <si>
    <t>LA</t>
  </si>
  <si>
    <t>Remington</t>
  </si>
  <si>
    <t>Aaron</t>
  </si>
  <si>
    <t>KS</t>
  </si>
  <si>
    <t>Coles</t>
  </si>
  <si>
    <t>Halliday III</t>
  </si>
  <si>
    <t>Edwin</t>
  </si>
  <si>
    <t>Zachary</t>
  </si>
  <si>
    <t>Christian</t>
  </si>
  <si>
    <t>IN</t>
  </si>
  <si>
    <t>Bankard</t>
  </si>
  <si>
    <t>Will</t>
  </si>
  <si>
    <t>Weston</t>
  </si>
  <si>
    <t>Ellis</t>
  </si>
  <si>
    <t>Ethan</t>
  </si>
  <si>
    <t>Wright</t>
  </si>
  <si>
    <t>Schiller</t>
  </si>
  <si>
    <t>Kevin</t>
  </si>
  <si>
    <t>Day</t>
  </si>
  <si>
    <t>Devin</t>
  </si>
  <si>
    <t>Isaac</t>
  </si>
  <si>
    <t>Garcia</t>
  </si>
  <si>
    <t>Carlos</t>
  </si>
  <si>
    <t>Grehan</t>
  </si>
  <si>
    <t>Elijah</t>
  </si>
  <si>
    <t>Shields</t>
  </si>
  <si>
    <t>Allen</t>
  </si>
  <si>
    <t>VA</t>
  </si>
  <si>
    <t>Franco</t>
  </si>
  <si>
    <t>Edel</t>
  </si>
  <si>
    <t>Lanier</t>
  </si>
  <si>
    <t>Romero</t>
  </si>
  <si>
    <t>Dillon</t>
  </si>
  <si>
    <t>Ahlin</t>
  </si>
  <si>
    <t>SC</t>
  </si>
  <si>
    <t>Garner</t>
  </si>
  <si>
    <t>Jack</t>
  </si>
  <si>
    <t>Reese</t>
  </si>
  <si>
    <t>Borders</t>
  </si>
  <si>
    <t>Anthony</t>
  </si>
  <si>
    <t>Sam</t>
  </si>
  <si>
    <t>Swanson</t>
  </si>
  <si>
    <t>Teague</t>
  </si>
  <si>
    <t>Nomina</t>
  </si>
  <si>
    <t>Bayo</t>
  </si>
  <si>
    <t>Eisenhardt</t>
  </si>
  <si>
    <t>Damien</t>
  </si>
  <si>
    <t>Eaglen</t>
  </si>
  <si>
    <t>Gerald</t>
  </si>
  <si>
    <t>Witty</t>
  </si>
  <si>
    <t>Joseph</t>
  </si>
  <si>
    <t>Truitt</t>
  </si>
  <si>
    <t>Taz</t>
  </si>
  <si>
    <t>Rainey</t>
  </si>
  <si>
    <t>Nelson</t>
  </si>
  <si>
    <t xml:space="preserve">B </t>
  </si>
  <si>
    <t>BRB</t>
  </si>
  <si>
    <t>GUA</t>
  </si>
  <si>
    <t>ROMANELLI</t>
  </si>
  <si>
    <t>THIAGO</t>
  </si>
  <si>
    <t>BRA</t>
  </si>
  <si>
    <t>JORGE</t>
  </si>
  <si>
    <t>DOM</t>
  </si>
  <si>
    <t>PIZARRO</t>
  </si>
  <si>
    <t>MIGUEL</t>
  </si>
  <si>
    <t>PUR</t>
  </si>
  <si>
    <t>PORTELA</t>
  </si>
  <si>
    <t>RENATO</t>
  </si>
  <si>
    <t>GONZALO</t>
  </si>
  <si>
    <t>GIL</t>
  </si>
  <si>
    <t>ARG</t>
  </si>
  <si>
    <t>Dania</t>
  </si>
  <si>
    <t>Amber</t>
  </si>
  <si>
    <t>Sydney</t>
  </si>
  <si>
    <t>Katharina</t>
  </si>
  <si>
    <t>Samantha</t>
  </si>
  <si>
    <t>Houston</t>
  </si>
  <si>
    <t>Hannah</t>
  </si>
  <si>
    <t>Fiolek</t>
  </si>
  <si>
    <t>Kara</t>
  </si>
  <si>
    <t>Dinkins</t>
  </si>
  <si>
    <t>Gracin</t>
  </si>
  <si>
    <t>Lord</t>
  </si>
  <si>
    <t>Krystalyn</t>
  </si>
  <si>
    <t>Jacenta</t>
  </si>
  <si>
    <t>Haley</t>
  </si>
  <si>
    <t>Smith</t>
  </si>
  <si>
    <t>Austen</t>
  </si>
  <si>
    <t>Morgan</t>
  </si>
  <si>
    <t>JULIAN</t>
  </si>
  <si>
    <t>MELISA</t>
  </si>
  <si>
    <t>GOMEZ</t>
  </si>
  <si>
    <t>AMANDA</t>
  </si>
  <si>
    <t>YUNES</t>
  </si>
  <si>
    <t>Holguin</t>
  </si>
  <si>
    <t xml:space="preserve">Eller </t>
  </si>
  <si>
    <t>Glenn</t>
  </si>
  <si>
    <t>Webster</t>
  </si>
  <si>
    <t>Wilkoski</t>
  </si>
  <si>
    <t>Hochhausler</t>
  </si>
  <si>
    <t>Bollinger</t>
  </si>
  <si>
    <t>WA</t>
  </si>
  <si>
    <t>Haynes-Lewis</t>
  </si>
  <si>
    <t>Deyo</t>
  </si>
  <si>
    <t>Simms</t>
  </si>
  <si>
    <t>Alan</t>
  </si>
  <si>
    <t>Escritt</t>
  </si>
  <si>
    <t>Cody</t>
  </si>
  <si>
    <t xml:space="preserve">D </t>
  </si>
  <si>
    <t xml:space="preserve">A </t>
  </si>
  <si>
    <t>Eleyet</t>
  </si>
  <si>
    <t>MASKELL</t>
  </si>
  <si>
    <t>MICHAEL</t>
  </si>
  <si>
    <t>DIEGO</t>
  </si>
  <si>
    <t>JOAQUIN</t>
  </si>
  <si>
    <t>CARLOS</t>
  </si>
  <si>
    <t>PADILLA</t>
  </si>
  <si>
    <t>MOLINA</t>
  </si>
  <si>
    <t>CABALLERO</t>
  </si>
  <si>
    <t>J1,C</t>
  </si>
  <si>
    <t>RAMIREZ</t>
  </si>
  <si>
    <t>ELIZABETH</t>
  </si>
  <si>
    <t>`</t>
  </si>
  <si>
    <t>Steven Loschen</t>
  </si>
  <si>
    <t>SKEET OPEN WOMEN SELECTION FINAL 75</t>
  </si>
  <si>
    <t>SKEET OPEN MEN SELECTION FINAL 125</t>
  </si>
  <si>
    <t>GOLD</t>
  </si>
  <si>
    <t>Luis</t>
  </si>
  <si>
    <t>Sidney</t>
  </si>
  <si>
    <t>DT_OPEN MEN SELECTION FINAL 125</t>
  </si>
  <si>
    <t>Eller</t>
  </si>
  <si>
    <t xml:space="preserve">Double Trap Finals </t>
  </si>
  <si>
    <t>RANK</t>
  </si>
  <si>
    <t>285 + 30 in Gold Medal Match</t>
  </si>
  <si>
    <t>281 + 29 in Gold Medal Match</t>
  </si>
  <si>
    <t>Glenn Eller</t>
  </si>
  <si>
    <t>279 + 29 in Bronze Medal Match</t>
  </si>
  <si>
    <t>Hank Garvey</t>
  </si>
  <si>
    <t>274 + 28 in Gold Medal Match</t>
  </si>
  <si>
    <t>Tyler Taylor</t>
  </si>
  <si>
    <t>271 + 26 in Gold Medal Match</t>
  </si>
  <si>
    <t>Jesse Haynes-Lewis</t>
  </si>
  <si>
    <t>273 + 29 in Bronze Medal Match</t>
  </si>
  <si>
    <t>Christian Wilkoski</t>
  </si>
  <si>
    <t>Scott Miller</t>
  </si>
  <si>
    <t>Hayden Bollinger</t>
  </si>
  <si>
    <t>Cody Escritt</t>
  </si>
  <si>
    <t>Logan Ryan</t>
  </si>
  <si>
    <t>CAT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</si>
  <si>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Rule 9.16.5.3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</si>
  <si>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Rule 9.16.5.4</t>
    </r>
  </si>
  <si>
    <r>
      <t>Gavin</t>
    </r>
    <r>
      <rPr>
        <vertAlign val="superscript"/>
        <sz val="12"/>
        <rFont val="Arial"/>
      </rPr>
      <t>2</t>
    </r>
  </si>
  <si>
    <t>Will, Kyle, &amp; Josh</t>
  </si>
  <si>
    <t>Will Thomas</t>
  </si>
  <si>
    <t>Kyle Johnson</t>
  </si>
  <si>
    <t>Josh Raley</t>
  </si>
  <si>
    <t>Mark Staffen</t>
  </si>
  <si>
    <t>Hayden Stewart</t>
  </si>
  <si>
    <t>Dustan Taylor</t>
  </si>
  <si>
    <t>Brazil</t>
  </si>
  <si>
    <t>Renato Portela</t>
  </si>
  <si>
    <t>Thiago Romanelli</t>
  </si>
  <si>
    <t>Two Guys &amp; a Vest</t>
  </si>
  <si>
    <t>Thunder Chickens</t>
  </si>
  <si>
    <t>CatFished</t>
  </si>
  <si>
    <t>Christian Elliott</t>
  </si>
  <si>
    <t>Skeet Finals</t>
  </si>
  <si>
    <t>Gonzalo</t>
  </si>
  <si>
    <t>Gil</t>
  </si>
  <si>
    <t>Pizarro</t>
  </si>
  <si>
    <t>Miguel</t>
  </si>
  <si>
    <t>Melisa</t>
  </si>
  <si>
    <t>Portela</t>
  </si>
  <si>
    <t>Renato</t>
  </si>
  <si>
    <t>Bermudez</t>
  </si>
  <si>
    <t>Molina</t>
  </si>
  <si>
    <t>Joaquin</t>
  </si>
  <si>
    <t xml:space="preserve">Sidney Carson  </t>
  </si>
  <si>
    <t>250 + 16 in Gold Medal Match</t>
  </si>
  <si>
    <t xml:space="preserve">Dania Vizzi </t>
  </si>
  <si>
    <t>258 + 12 in Gold Medal Match</t>
  </si>
  <si>
    <t xml:space="preserve">Caitlin Connor </t>
  </si>
  <si>
    <t>247 + 13 in Bronze Medal Match</t>
  </si>
  <si>
    <t>Phillip Jungman</t>
  </si>
  <si>
    <t>255 + 16 in Gold Medal Match</t>
  </si>
  <si>
    <t>256 + 14 in Gold Medal Match</t>
  </si>
  <si>
    <t>Colton Evans</t>
  </si>
  <si>
    <t>254 + 13 in Bronze Medal Match</t>
  </si>
  <si>
    <t>John Grehan</t>
  </si>
  <si>
    <t>Dillon Romero</t>
  </si>
  <si>
    <t>Alexander Ahlin</t>
  </si>
  <si>
    <t>Mark Shields</t>
  </si>
  <si>
    <t>Trey Wright</t>
  </si>
  <si>
    <t>250 + 14 in Gold Medal Match</t>
  </si>
  <si>
    <t>Zachary McBee</t>
  </si>
  <si>
    <t>252 + 12 in Gold Medal Match</t>
  </si>
  <si>
    <t>Aaron Wilson</t>
  </si>
  <si>
    <t>247 + 16 in Bronze Medal Match</t>
  </si>
  <si>
    <t>Logan Keldsen</t>
  </si>
  <si>
    <t>Robert Johnson</t>
  </si>
  <si>
    <t>Taz Gloria</t>
  </si>
  <si>
    <t>Kevin Schiller</t>
  </si>
  <si>
    <t>Teague Swanson</t>
  </si>
  <si>
    <t>Katharina Jacob</t>
  </si>
  <si>
    <t>240 + 16 in Gold Medal Match</t>
  </si>
  <si>
    <t>Sam Simonton</t>
  </si>
  <si>
    <t>249 + 12 in Gold Medal Match</t>
  </si>
  <si>
    <t>Jacenta Jacob</t>
  </si>
  <si>
    <t>Austen Smith</t>
  </si>
  <si>
    <t>Hannah Houston</t>
  </si>
  <si>
    <t>Gracin Anderson</t>
  </si>
  <si>
    <t>Melisa Gil</t>
  </si>
  <si>
    <t>Joaquin Molina</t>
  </si>
  <si>
    <t xml:space="preserve">Austen </t>
  </si>
  <si>
    <t>Gonzalo Gil</t>
  </si>
  <si>
    <t>252 + 14 in Gold Medal Match</t>
  </si>
  <si>
    <t>237 + 15 in Bronze Medal Match</t>
  </si>
  <si>
    <t>Jeff Holguin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</si>
</sst>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;[Red]\-&quot;$&quot;#,##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20"/>
      <color theme="3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b/>
      <sz val="20"/>
      <color rgb="FFF23AE9"/>
      <name val="Calibri"/>
      <family val="2"/>
      <scheme val="minor"/>
    </font>
    <font>
      <b/>
      <sz val="12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rial Rounded MT Bold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9"/>
      <name val="Arial"/>
      <family val="2"/>
    </font>
    <font>
      <sz val="22"/>
      <color theme="1"/>
      <name val="Aharoni"/>
      <charset val="177"/>
    </font>
    <font>
      <sz val="16"/>
      <name val="Arial"/>
      <family val="2"/>
    </font>
    <font>
      <b/>
      <sz val="2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indexed="8"/>
      <name val="Arial"/>
      <family val="2"/>
    </font>
    <font>
      <vertAlign val="superscript"/>
      <sz val="12"/>
      <color indexed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scheme val="minor"/>
    </font>
    <font>
      <sz val="11"/>
      <color indexed="8"/>
      <name val="Arial"/>
    </font>
    <font>
      <b/>
      <sz val="11"/>
      <color indexed="8"/>
      <name val="Arial"/>
    </font>
    <font>
      <sz val="20"/>
      <color theme="1"/>
      <name val="Arial"/>
    </font>
    <font>
      <b/>
      <sz val="20"/>
      <color theme="3"/>
      <name val="Arial"/>
    </font>
    <font>
      <b/>
      <sz val="20"/>
      <color rgb="FFF23AE9"/>
      <name val="Arial"/>
    </font>
    <font>
      <sz val="11"/>
      <name val="Arial"/>
    </font>
    <font>
      <b/>
      <sz val="20"/>
      <color theme="1"/>
      <name val="Arial"/>
    </font>
    <font>
      <vertAlign val="superscript"/>
      <sz val="12"/>
      <name val="Arial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914">
    <xf numFmtId="0" fontId="0" fillId="0" borderId="0"/>
    <xf numFmtId="0" fontId="4" fillId="0" borderId="0"/>
    <xf numFmtId="0" fontId="2" fillId="0" borderId="0"/>
    <xf numFmtId="0" fontId="1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29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9" fillId="0" borderId="1" xfId="0" applyFont="1" applyBorder="1"/>
    <xf numFmtId="0" fontId="10" fillId="0" borderId="1" xfId="0" applyFont="1" applyFill="1" applyBorder="1"/>
    <xf numFmtId="0" fontId="11" fillId="0" borderId="1" xfId="0" applyFont="1" applyBorder="1" applyAlignment="1" applyProtection="1">
      <alignment horizontal="left" vertical="top" wrapText="1" readingOrder="1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0" fillId="0" borderId="1" xfId="0" applyFont="1" applyBorder="1"/>
    <xf numFmtId="0" fontId="11" fillId="0" borderId="1" xfId="0" applyFont="1" applyFill="1" applyBorder="1" applyAlignment="1" applyProtection="1">
      <alignment horizontal="left" vertical="top" wrapText="1" readingOrder="1"/>
      <protection locked="0"/>
    </xf>
    <xf numFmtId="0" fontId="10" fillId="0" borderId="1" xfId="0" applyFont="1" applyBorder="1" applyAlignment="1"/>
    <xf numFmtId="0" fontId="11" fillId="0" borderId="1" xfId="0" applyFont="1" applyBorder="1" applyAlignment="1" applyProtection="1">
      <alignment horizontal="center" vertical="top" wrapText="1" readingOrder="1"/>
      <protection locked="0"/>
    </xf>
    <xf numFmtId="0" fontId="10" fillId="0" borderId="1" xfId="0" applyFont="1" applyBorder="1" applyAlignment="1">
      <alignment horizontal="center" readingOrder="1"/>
    </xf>
    <xf numFmtId="0" fontId="11" fillId="0" borderId="1" xfId="0" applyFont="1" applyBorder="1" applyAlignment="1" applyProtection="1">
      <alignment horizontal="center" vertical="top" readingOrder="1"/>
      <protection locked="0"/>
    </xf>
    <xf numFmtId="0" fontId="11" fillId="0" borderId="1" xfId="0" applyFont="1" applyFill="1" applyBorder="1" applyAlignment="1" applyProtection="1">
      <alignment horizontal="left" vertical="top"/>
      <protection locked="0"/>
    </xf>
    <xf numFmtId="0" fontId="10" fillId="0" borderId="1" xfId="0" applyFont="1" applyFill="1" applyBorder="1" applyAlignment="1"/>
    <xf numFmtId="0" fontId="11" fillId="0" borderId="1" xfId="0" applyFont="1" applyFill="1" applyBorder="1" applyAlignment="1" applyProtection="1">
      <alignment horizontal="center" vertical="top" wrapText="1" readingOrder="1"/>
      <protection locked="0"/>
    </xf>
    <xf numFmtId="0" fontId="10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10" fillId="2" borderId="1" xfId="0" applyFont="1" applyFill="1" applyBorder="1" applyAlignment="1">
      <alignment horizontal="center"/>
    </xf>
    <xf numFmtId="0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left" vertical="top" wrapText="1" readingOrder="1"/>
      <protection locked="0"/>
    </xf>
    <xf numFmtId="0" fontId="10" fillId="0" borderId="1" xfId="0" applyFont="1" applyBorder="1" applyAlignment="1" applyProtection="1">
      <alignment horizontal="left" vertical="top"/>
      <protection locked="0"/>
    </xf>
    <xf numFmtId="0" fontId="10" fillId="0" borderId="1" xfId="0" applyFont="1" applyBorder="1" applyAlignment="1" applyProtection="1">
      <alignment horizontal="center" vertical="top" wrapText="1" readingOrder="1"/>
      <protection locked="0"/>
    </xf>
    <xf numFmtId="0" fontId="10" fillId="0" borderId="1" xfId="0" applyFont="1" applyBorder="1" applyAlignment="1" applyProtection="1">
      <alignment horizontal="center" vertical="top" readingOrder="1"/>
      <protection locked="0"/>
    </xf>
    <xf numFmtId="0" fontId="10" fillId="0" borderId="1" xfId="0" applyFont="1" applyFill="1" applyBorder="1" applyAlignment="1" applyProtection="1">
      <alignment horizontal="left" vertical="top" wrapText="1" readingOrder="1"/>
      <protection locked="0"/>
    </xf>
    <xf numFmtId="0" fontId="10" fillId="0" borderId="1" xfId="0" applyFont="1" applyFill="1" applyBorder="1" applyAlignment="1" applyProtection="1">
      <alignment horizontal="left" vertical="top"/>
      <protection locked="0"/>
    </xf>
    <xf numFmtId="0" fontId="10" fillId="0" borderId="4" xfId="0" applyFont="1" applyBorder="1"/>
    <xf numFmtId="0" fontId="10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5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Border="1"/>
    <xf numFmtId="0" fontId="7" fillId="0" borderId="0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horizontal="left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top" wrapText="1" readingOrder="1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10" fillId="0" borderId="0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2" fillId="0" borderId="0" xfId="2"/>
    <xf numFmtId="0" fontId="2" fillId="0" borderId="17" xfId="2" applyBorder="1"/>
    <xf numFmtId="0" fontId="2" fillId="0" borderId="18" xfId="2" applyBorder="1"/>
    <xf numFmtId="0" fontId="2" fillId="0" borderId="19" xfId="2" applyBorder="1"/>
    <xf numFmtId="0" fontId="2" fillId="0" borderId="20" xfId="2" applyBorder="1"/>
    <xf numFmtId="0" fontId="2" fillId="0" borderId="0" xfId="2" applyBorder="1"/>
    <xf numFmtId="0" fontId="2" fillId="0" borderId="11" xfId="2" applyBorder="1"/>
    <xf numFmtId="0" fontId="2" fillId="0" borderId="12" xfId="2" applyBorder="1"/>
    <xf numFmtId="0" fontId="15" fillId="0" borderId="0" xfId="2" applyFont="1"/>
    <xf numFmtId="0" fontId="2" fillId="0" borderId="12" xfId="2" applyFill="1" applyBorder="1"/>
    <xf numFmtId="0" fontId="10" fillId="0" borderId="0" xfId="0" applyFont="1" applyFill="1" applyBorder="1" applyAlignment="1">
      <alignment horizontal="center"/>
    </xf>
    <xf numFmtId="0" fontId="10" fillId="0" borderId="10" xfId="0" applyNumberFormat="1" applyFont="1" applyBorder="1" applyAlignment="1" applyProtection="1">
      <alignment horizontal="center" vertical="center"/>
      <protection locked="0"/>
    </xf>
    <xf numFmtId="0" fontId="10" fillId="0" borderId="9" xfId="0" applyNumberFormat="1" applyFont="1" applyBorder="1" applyAlignment="1" applyProtection="1">
      <alignment horizontal="center" vertical="center"/>
      <protection locked="0"/>
    </xf>
    <xf numFmtId="0" fontId="17" fillId="0" borderId="1" xfId="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 applyProtection="1">
      <alignment horizontal="center" vertical="top" readingOrder="1"/>
      <protection locked="0"/>
    </xf>
    <xf numFmtId="0" fontId="10" fillId="0" borderId="10" xfId="0" applyFont="1" applyBorder="1" applyAlignment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0" xfId="3"/>
    <xf numFmtId="0" fontId="1" fillId="0" borderId="17" xfId="3" applyBorder="1"/>
    <xf numFmtId="0" fontId="1" fillId="0" borderId="18" xfId="3" applyBorder="1"/>
    <xf numFmtId="0" fontId="1" fillId="0" borderId="19" xfId="3" applyBorder="1"/>
    <xf numFmtId="0" fontId="1" fillId="0" borderId="20" xfId="3" applyBorder="1"/>
    <xf numFmtId="0" fontId="1" fillId="0" borderId="0" xfId="3" applyBorder="1"/>
    <xf numFmtId="0" fontId="1" fillId="0" borderId="11" xfId="3" applyBorder="1"/>
    <xf numFmtId="0" fontId="1" fillId="0" borderId="12" xfId="3" applyBorder="1"/>
    <xf numFmtId="0" fontId="15" fillId="0" borderId="0" xfId="3" applyFont="1"/>
    <xf numFmtId="0" fontId="1" fillId="0" borderId="11" xfId="3" applyFill="1" applyBorder="1"/>
    <xf numFmtId="0" fontId="1" fillId="0" borderId="21" xfId="3" applyBorder="1"/>
    <xf numFmtId="0" fontId="1" fillId="0" borderId="22" xfId="3" applyBorder="1"/>
    <xf numFmtId="0" fontId="1" fillId="0" borderId="23" xfId="3" applyBorder="1"/>
    <xf numFmtId="0" fontId="1" fillId="0" borderId="17" xfId="3" applyFill="1" applyBorder="1"/>
    <xf numFmtId="0" fontId="2" fillId="0" borderId="17" xfId="2" applyFill="1" applyBorder="1"/>
    <xf numFmtId="0" fontId="21" fillId="0" borderId="4" xfId="0" applyFont="1" applyBorder="1"/>
    <xf numFmtId="0" fontId="21" fillId="0" borderId="0" xfId="0" applyFont="1"/>
    <xf numFmtId="0" fontId="1" fillId="0" borderId="11" xfId="2" applyFont="1" applyBorder="1"/>
    <xf numFmtId="0" fontId="2" fillId="0" borderId="11" xfId="2" applyFill="1" applyBorder="1"/>
    <xf numFmtId="0" fontId="2" fillId="0" borderId="0" xfId="2" applyFill="1" applyBorder="1"/>
    <xf numFmtId="0" fontId="2" fillId="0" borderId="0" xfId="2" applyFill="1"/>
    <xf numFmtId="0" fontId="25" fillId="3" borderId="1" xfId="0" applyNumberFormat="1" applyFont="1" applyFill="1" applyBorder="1" applyAlignment="1">
      <alignment horizontal="center" vertical="center"/>
    </xf>
    <xf numFmtId="0" fontId="25" fillId="3" borderId="1" xfId="0" applyNumberFormat="1" applyFont="1" applyFill="1" applyBorder="1" applyAlignment="1">
      <alignment horizontal="left" vertical="center"/>
    </xf>
    <xf numFmtId="0" fontId="25" fillId="3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1" fillId="0" borderId="1" xfId="0" applyFont="1" applyFill="1" applyBorder="1" applyAlignment="1" applyProtection="1">
      <alignment horizontal="left" vertical="center" wrapText="1" readingOrder="1"/>
      <protection locked="0"/>
    </xf>
    <xf numFmtId="0" fontId="11" fillId="0" borderId="1" xfId="0" applyFont="1" applyFill="1" applyBorder="1" applyAlignment="1" applyProtection="1">
      <alignment horizontal="left" vertical="center" readingOrder="1"/>
      <protection locked="0"/>
    </xf>
    <xf numFmtId="0" fontId="10" fillId="0" borderId="1" xfId="0" applyFont="1" applyFill="1" applyBorder="1" applyAlignment="1">
      <alignment horizontal="left" vertical="center" readingOrder="1"/>
    </xf>
    <xf numFmtId="0" fontId="10" fillId="0" borderId="1" xfId="0" applyFont="1" applyFill="1" applyBorder="1" applyAlignment="1" applyProtection="1">
      <alignment horizontal="left" vertical="center" wrapText="1" readingOrder="1"/>
      <protection locked="0"/>
    </xf>
    <xf numFmtId="0" fontId="10" fillId="0" borderId="1" xfId="0" applyFont="1" applyFill="1" applyBorder="1" applyAlignment="1" applyProtection="1">
      <alignment horizontal="left" vertical="center" readingOrder="1"/>
      <protection locked="0"/>
    </xf>
    <xf numFmtId="0" fontId="10" fillId="0" borderId="33" xfId="0" applyFont="1" applyFill="1" applyBorder="1"/>
    <xf numFmtId="0" fontId="11" fillId="0" borderId="33" xfId="0" applyFont="1" applyBorder="1" applyAlignment="1" applyProtection="1">
      <alignment horizontal="left" vertical="top" wrapText="1" readingOrder="1"/>
      <protection locked="0"/>
    </xf>
    <xf numFmtId="0" fontId="11" fillId="0" borderId="33" xfId="0" applyFont="1" applyBorder="1" applyAlignment="1" applyProtection="1">
      <alignment horizontal="left" vertical="top"/>
      <protection locked="0"/>
    </xf>
    <xf numFmtId="0" fontId="11" fillId="0" borderId="33" xfId="0" applyFont="1" applyBorder="1" applyAlignment="1" applyProtection="1">
      <alignment horizontal="center" vertical="top" wrapText="1" readingOrder="1"/>
      <protection locked="0"/>
    </xf>
    <xf numFmtId="0" fontId="10" fillId="0" borderId="33" xfId="0" applyFont="1" applyBorder="1" applyAlignment="1">
      <alignment horizontal="center" readingOrder="1"/>
    </xf>
    <xf numFmtId="0" fontId="11" fillId="0" borderId="33" xfId="0" applyFont="1" applyBorder="1" applyAlignment="1" applyProtection="1">
      <alignment horizontal="center" vertical="top" readingOrder="1"/>
      <protection locked="0"/>
    </xf>
    <xf numFmtId="0" fontId="17" fillId="0" borderId="33" xfId="0" applyNumberFormat="1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>
      <alignment horizontal="center" vertical="center"/>
    </xf>
    <xf numFmtId="0" fontId="10" fillId="2" borderId="33" xfId="0" applyFont="1" applyFill="1" applyBorder="1" applyAlignment="1">
      <alignment horizontal="center"/>
    </xf>
    <xf numFmtId="0" fontId="10" fillId="0" borderId="33" xfId="0" applyFont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0" borderId="33" xfId="0" applyFont="1" applyBorder="1"/>
    <xf numFmtId="0" fontId="10" fillId="2" borderId="9" xfId="0" applyFont="1" applyFill="1" applyBorder="1" applyAlignment="1">
      <alignment horizontal="center" vertical="center"/>
    </xf>
    <xf numFmtId="0" fontId="10" fillId="0" borderId="9" xfId="0" applyFont="1" applyBorder="1"/>
    <xf numFmtId="0" fontId="10" fillId="0" borderId="34" xfId="0" applyFont="1" applyBorder="1"/>
    <xf numFmtId="0" fontId="10" fillId="0" borderId="1" xfId="0" applyFont="1" applyFill="1" applyBorder="1" applyAlignment="1">
      <alignment horizontal="center" readingOrder="1"/>
    </xf>
    <xf numFmtId="0" fontId="17" fillId="0" borderId="10" xfId="0" applyNumberFormat="1" applyFont="1" applyBorder="1" applyAlignment="1" applyProtection="1">
      <alignment horizontal="center" vertical="center"/>
      <protection locked="0"/>
    </xf>
    <xf numFmtId="0" fontId="17" fillId="0" borderId="32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/>
    <xf numFmtId="0" fontId="10" fillId="0" borderId="3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2" xfId="0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/>
    <xf numFmtId="1" fontId="7" fillId="0" borderId="7" xfId="0" applyNumberFormat="1" applyFont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33" xfId="0" applyNumberFormat="1" applyFont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0" fontId="19" fillId="0" borderId="36" xfId="0" applyFont="1" applyFill="1" applyBorder="1"/>
    <xf numFmtId="0" fontId="2" fillId="0" borderId="37" xfId="2" applyBorder="1"/>
    <xf numFmtId="0" fontId="2" fillId="0" borderId="7" xfId="2" applyBorder="1"/>
    <xf numFmtId="0" fontId="2" fillId="0" borderId="38" xfId="2" applyFill="1" applyBorder="1"/>
    <xf numFmtId="0" fontId="1" fillId="6" borderId="11" xfId="2" applyFont="1" applyFill="1" applyBorder="1"/>
    <xf numFmtId="0" fontId="2" fillId="6" borderId="0" xfId="2" applyFill="1" applyBorder="1"/>
    <xf numFmtId="0" fontId="2" fillId="6" borderId="12" xfId="2" applyFill="1" applyBorder="1"/>
    <xf numFmtId="0" fontId="2" fillId="6" borderId="20" xfId="2" applyFill="1" applyBorder="1"/>
    <xf numFmtId="0" fontId="2" fillId="6" borderId="19" xfId="2" applyFill="1" applyBorder="1"/>
    <xf numFmtId="0" fontId="2" fillId="6" borderId="18" xfId="2" applyFill="1" applyBorder="1"/>
    <xf numFmtId="0" fontId="2" fillId="6" borderId="11" xfId="2" applyFill="1" applyBorder="1"/>
    <xf numFmtId="0" fontId="30" fillId="6" borderId="12" xfId="2" applyFont="1" applyFill="1" applyBorder="1"/>
    <xf numFmtId="0" fontId="30" fillId="6" borderId="17" xfId="2" applyFont="1" applyFill="1" applyBorder="1"/>
    <xf numFmtId="164" fontId="0" fillId="0" borderId="0" xfId="0" applyNumberFormat="1"/>
    <xf numFmtId="0" fontId="10" fillId="7" borderId="0" xfId="0" applyFont="1" applyFill="1" applyBorder="1" applyAlignment="1"/>
    <xf numFmtId="0" fontId="10" fillId="0" borderId="0" xfId="0" applyFont="1" applyFill="1" applyBorder="1"/>
    <xf numFmtId="0" fontId="7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31" fillId="0" borderId="0" xfId="0" applyFont="1" applyFill="1" applyBorder="1" applyAlignment="1">
      <alignment horizontal="left"/>
    </xf>
    <xf numFmtId="0" fontId="31" fillId="0" borderId="0" xfId="0" applyFont="1"/>
    <xf numFmtId="0" fontId="31" fillId="0" borderId="0" xfId="0" applyFont="1" applyBorder="1"/>
    <xf numFmtId="0" fontId="31" fillId="0" borderId="0" xfId="0" applyFont="1" applyAlignment="1">
      <alignment horizontal="left"/>
    </xf>
    <xf numFmtId="0" fontId="0" fillId="0" borderId="0" xfId="0" applyFont="1" applyBorder="1"/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32" fillId="0" borderId="5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7" fillId="3" borderId="1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left" vertical="center"/>
    </xf>
    <xf numFmtId="0" fontId="17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8" xfId="0" applyFont="1" applyFill="1" applyBorder="1" applyAlignment="1"/>
    <xf numFmtId="0" fontId="10" fillId="0" borderId="5" xfId="0" applyFont="1" applyFill="1" applyBorder="1" applyAlignment="1"/>
    <xf numFmtId="0" fontId="10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" fillId="0" borderId="11" xfId="2" applyFont="1" applyFill="1" applyBorder="1"/>
    <xf numFmtId="0" fontId="2" fillId="0" borderId="20" xfId="2" applyFill="1" applyBorder="1"/>
    <xf numFmtId="0" fontId="30" fillId="0" borderId="12" xfId="2" applyFont="1" applyFill="1" applyBorder="1"/>
    <xf numFmtId="0" fontId="10" fillId="0" borderId="9" xfId="0" applyFont="1" applyBorder="1" applyAlignment="1">
      <alignment horizontal="center"/>
    </xf>
    <xf numFmtId="0" fontId="0" fillId="0" borderId="17" xfId="0" applyFont="1" applyBorder="1"/>
    <xf numFmtId="0" fontId="34" fillId="0" borderId="19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40" fillId="0" borderId="0" xfId="0" applyFont="1" applyAlignment="1">
      <alignment horizontal="left"/>
    </xf>
    <xf numFmtId="0" fontId="41" fillId="0" borderId="0" xfId="0" applyFont="1" applyBorder="1" applyAlignment="1">
      <alignment horizontal="left"/>
    </xf>
    <xf numFmtId="0" fontId="39" fillId="0" borderId="0" xfId="0" applyFont="1"/>
    <xf numFmtId="0" fontId="39" fillId="0" borderId="0" xfId="0" applyFont="1" applyBorder="1"/>
    <xf numFmtId="0" fontId="41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42" fillId="0" borderId="0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4" fillId="0" borderId="14" xfId="0" applyNumberFormat="1" applyFont="1" applyBorder="1" applyAlignment="1" applyProtection="1">
      <alignment horizontal="center" vertical="center"/>
      <protection locked="0"/>
    </xf>
    <xf numFmtId="0" fontId="14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16" xfId="0" applyNumberFormat="1" applyFont="1" applyBorder="1" applyAlignment="1" applyProtection="1">
      <alignment horizontal="center" vertical="center"/>
      <protection locked="0"/>
    </xf>
    <xf numFmtId="0" fontId="26" fillId="3" borderId="10" xfId="0" applyFont="1" applyFill="1" applyBorder="1" applyAlignment="1">
      <alignment horizontal="center"/>
    </xf>
    <xf numFmtId="0" fontId="26" fillId="3" borderId="24" xfId="0" applyFont="1" applyFill="1" applyBorder="1" applyAlignment="1">
      <alignment horizontal="center"/>
    </xf>
    <xf numFmtId="0" fontId="26" fillId="3" borderId="32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5" fillId="4" borderId="25" xfId="2" applyFont="1" applyFill="1" applyBorder="1" applyAlignment="1">
      <alignment horizontal="center"/>
    </xf>
    <xf numFmtId="0" fontId="15" fillId="4" borderId="24" xfId="2" applyFont="1" applyFill="1" applyBorder="1" applyAlignment="1">
      <alignment horizontal="center"/>
    </xf>
    <xf numFmtId="0" fontId="15" fillId="4" borderId="26" xfId="2" applyFont="1" applyFill="1" applyBorder="1" applyAlignment="1">
      <alignment horizontal="center"/>
    </xf>
    <xf numFmtId="0" fontId="15" fillId="6" borderId="25" xfId="2" applyFont="1" applyFill="1" applyBorder="1" applyAlignment="1">
      <alignment horizontal="center"/>
    </xf>
    <xf numFmtId="0" fontId="15" fillId="6" borderId="24" xfId="2" applyFont="1" applyFill="1" applyBorder="1" applyAlignment="1">
      <alignment horizontal="center"/>
    </xf>
    <xf numFmtId="0" fontId="15" fillId="6" borderId="26" xfId="2" applyFont="1" applyFill="1" applyBorder="1" applyAlignment="1">
      <alignment horizontal="center"/>
    </xf>
    <xf numFmtId="0" fontId="16" fillId="3" borderId="2" xfId="2" applyFont="1" applyFill="1" applyBorder="1" applyAlignment="1">
      <alignment horizontal="center" vertical="center"/>
    </xf>
    <xf numFmtId="0" fontId="16" fillId="3" borderId="3" xfId="2" applyFont="1" applyFill="1" applyBorder="1" applyAlignment="1">
      <alignment horizontal="center" vertical="center"/>
    </xf>
    <xf numFmtId="0" fontId="16" fillId="3" borderId="13" xfId="2" applyFont="1" applyFill="1" applyBorder="1" applyAlignment="1">
      <alignment horizontal="center" vertical="center"/>
    </xf>
    <xf numFmtId="0" fontId="15" fillId="0" borderId="11" xfId="2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/>
    </xf>
    <xf numFmtId="0" fontId="15" fillId="0" borderId="12" xfId="2" applyFont="1" applyFill="1" applyBorder="1" applyAlignment="1">
      <alignment horizontal="center"/>
    </xf>
    <xf numFmtId="0" fontId="37" fillId="0" borderId="14" xfId="0" applyNumberFormat="1" applyFont="1" applyBorder="1" applyAlignment="1" applyProtection="1">
      <alignment horizontal="center" vertical="center"/>
      <protection locked="0"/>
    </xf>
    <xf numFmtId="0" fontId="37" fillId="0" borderId="15" xfId="0" applyNumberFormat="1" applyFont="1" applyBorder="1" applyAlignment="1" applyProtection="1">
      <alignment horizontal="center" vertical="center"/>
      <protection locked="0"/>
    </xf>
    <xf numFmtId="0" fontId="37" fillId="0" borderId="16" xfId="0" applyNumberFormat="1" applyFont="1" applyBorder="1" applyAlignment="1" applyProtection="1">
      <alignment horizontal="center" vertical="center"/>
      <protection locked="0"/>
    </xf>
    <xf numFmtId="0" fontId="34" fillId="0" borderId="2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20" fillId="0" borderId="0" xfId="3" applyFont="1" applyAlignment="1">
      <alignment horizontal="center"/>
    </xf>
    <xf numFmtId="0" fontId="16" fillId="3" borderId="2" xfId="3" applyFont="1" applyFill="1" applyBorder="1" applyAlignment="1">
      <alignment horizontal="center" vertical="center"/>
    </xf>
    <xf numFmtId="0" fontId="16" fillId="3" borderId="3" xfId="3" applyFont="1" applyFill="1" applyBorder="1" applyAlignment="1">
      <alignment horizontal="center" vertical="center"/>
    </xf>
    <xf numFmtId="0" fontId="16" fillId="3" borderId="13" xfId="3" applyFont="1" applyFill="1" applyBorder="1" applyAlignment="1">
      <alignment horizontal="center" vertical="center"/>
    </xf>
    <xf numFmtId="0" fontId="15" fillId="4" borderId="25" xfId="3" applyFont="1" applyFill="1" applyBorder="1" applyAlignment="1">
      <alignment horizontal="center"/>
    </xf>
    <xf numFmtId="0" fontId="15" fillId="4" borderId="24" xfId="3" applyFont="1" applyFill="1" applyBorder="1" applyAlignment="1">
      <alignment horizontal="center"/>
    </xf>
    <xf numFmtId="0" fontId="15" fillId="4" borderId="26" xfId="3" applyFont="1" applyFill="1" applyBorder="1" applyAlignment="1">
      <alignment horizontal="center"/>
    </xf>
    <xf numFmtId="0" fontId="15" fillId="4" borderId="27" xfId="3" applyFont="1" applyFill="1" applyBorder="1" applyAlignment="1">
      <alignment horizontal="center"/>
    </xf>
    <xf numFmtId="0" fontId="15" fillId="4" borderId="28" xfId="3" applyFont="1" applyFill="1" applyBorder="1" applyAlignment="1">
      <alignment horizontal="center"/>
    </xf>
    <xf numFmtId="0" fontId="15" fillId="4" borderId="29" xfId="3" applyFont="1" applyFill="1" applyBorder="1" applyAlignment="1">
      <alignment horizontal="center"/>
    </xf>
    <xf numFmtId="0" fontId="22" fillId="5" borderId="30" xfId="0" applyFont="1" applyFill="1" applyBorder="1" applyAlignment="1">
      <alignment horizontal="center" vertical="center"/>
    </xf>
    <xf numFmtId="0" fontId="22" fillId="5" borderId="28" xfId="0" applyFont="1" applyFill="1" applyBorder="1" applyAlignment="1">
      <alignment horizontal="center" vertical="center"/>
    </xf>
    <xf numFmtId="0" fontId="22" fillId="5" borderId="31" xfId="0" applyFont="1" applyFill="1" applyBorder="1" applyAlignment="1">
      <alignment horizontal="center" vertical="center"/>
    </xf>
    <xf numFmtId="0" fontId="33" fillId="0" borderId="14" xfId="0" applyNumberFormat="1" applyFont="1" applyBorder="1" applyAlignment="1" applyProtection="1">
      <alignment horizontal="center" vertical="center"/>
      <protection locked="0"/>
    </xf>
    <xf numFmtId="0" fontId="33" fillId="0" borderId="15" xfId="0" applyNumberFormat="1" applyFont="1" applyBorder="1" applyAlignment="1" applyProtection="1">
      <alignment horizontal="center" vertical="center"/>
      <protection locked="0"/>
    </xf>
    <xf numFmtId="0" fontId="33" fillId="0" borderId="16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5" fillId="0" borderId="25" xfId="2" applyFont="1" applyFill="1" applyBorder="1" applyAlignment="1">
      <alignment horizontal="center"/>
    </xf>
    <xf numFmtId="0" fontId="15" fillId="0" borderId="24" xfId="2" applyFont="1" applyFill="1" applyBorder="1" applyAlignment="1">
      <alignment horizontal="center"/>
    </xf>
    <xf numFmtId="0" fontId="15" fillId="0" borderId="26" xfId="2" applyFont="1" applyFill="1" applyBorder="1" applyAlignment="1">
      <alignment horizontal="center"/>
    </xf>
  </cellXfs>
  <cellStyles count="914"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Normal" xfId="0" builtinId="0"/>
    <cellStyle name="Normal 2" xfId="1"/>
    <cellStyle name="Normal 3" xfId="2"/>
    <cellStyle name="Normal 4" xfId="3"/>
  </cellStyles>
  <dxfs count="4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1"/>
  <sheetViews>
    <sheetView zoomScaleNormal="100" zoomScaleSheetLayoutView="25" zoomScalePageLayoutView="200" workbookViewId="0">
      <selection activeCell="F14" sqref="F14"/>
    </sheetView>
  </sheetViews>
  <sheetFormatPr defaultColWidth="9.140625" defaultRowHeight="15.75" x14ac:dyDescent="0.25"/>
  <cols>
    <col min="1" max="1" width="8" style="3" customWidth="1"/>
    <col min="2" max="2" width="19.140625" style="2" customWidth="1"/>
    <col min="3" max="3" width="15.85546875" style="2" customWidth="1"/>
    <col min="4" max="4" width="6.28515625" style="2" customWidth="1"/>
    <col min="5" max="5" width="5.140625" style="1" customWidth="1"/>
    <col min="6" max="6" width="5.7109375" style="2" customWidth="1"/>
    <col min="7" max="7" width="6.85546875" style="4" customWidth="1"/>
    <col min="8" max="9" width="7.28515625" style="4" customWidth="1"/>
    <col min="10" max="10" width="9.28515625" style="8" customWidth="1"/>
    <col min="11" max="12" width="7.140625" style="5" customWidth="1"/>
    <col min="13" max="13" width="9.140625" style="5" customWidth="1"/>
    <col min="14" max="14" width="8.28515625" style="29" customWidth="1"/>
    <col min="15" max="17" width="7.140625" style="5" customWidth="1"/>
    <col min="18" max="18" width="9.140625" style="29" customWidth="1"/>
    <col min="19" max="19" width="7.140625" style="5" customWidth="1"/>
    <col min="20" max="20" width="7" style="156" customWidth="1"/>
    <col min="21" max="21" width="9.140625" style="5" customWidth="1"/>
    <col min="22" max="22" width="8.85546875" style="5" customWidth="1"/>
    <col min="23" max="23" width="7" style="14" customWidth="1"/>
    <col min="24" max="16384" width="9.140625" style="9"/>
  </cols>
  <sheetData>
    <row r="1" spans="1:23" ht="26.25" customHeight="1" thickBot="1" x14ac:dyDescent="0.25">
      <c r="A1" s="241" t="s">
        <v>91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3"/>
    </row>
    <row r="2" spans="1:23" s="6" customFormat="1" ht="27" customHeight="1" thickBot="1" x14ac:dyDescent="0.45">
      <c r="A2" s="238" t="s">
        <v>17</v>
      </c>
      <c r="B2" s="239"/>
      <c r="C2" s="239"/>
      <c r="D2" s="239"/>
      <c r="E2" s="239"/>
      <c r="F2" s="239"/>
      <c r="G2" s="239"/>
      <c r="H2" s="239"/>
      <c r="I2" s="239"/>
      <c r="J2" s="240"/>
      <c r="K2" s="235" t="s">
        <v>18</v>
      </c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7"/>
    </row>
    <row r="3" spans="1:23" s="7" customFormat="1" ht="15.75" customHeight="1" x14ac:dyDescent="0.25">
      <c r="A3" s="42"/>
      <c r="B3" s="47"/>
      <c r="C3" s="47"/>
      <c r="D3" s="47"/>
      <c r="E3" s="47"/>
      <c r="F3" s="47"/>
      <c r="G3" s="53"/>
      <c r="H3" s="53"/>
      <c r="I3" s="53"/>
      <c r="J3" s="54"/>
      <c r="K3" s="44"/>
      <c r="L3" s="45"/>
      <c r="M3" s="45"/>
      <c r="N3" s="45"/>
      <c r="O3" s="45"/>
      <c r="P3" s="45"/>
      <c r="Q3" s="45"/>
      <c r="R3" s="45"/>
      <c r="S3" s="45"/>
      <c r="T3" s="148"/>
      <c r="U3" s="45"/>
      <c r="V3" s="45"/>
      <c r="W3" s="46"/>
    </row>
    <row r="4" spans="1:23" s="7" customFormat="1" ht="15.75" customHeight="1" x14ac:dyDescent="0.25">
      <c r="A4" s="42" t="s">
        <v>19</v>
      </c>
      <c r="B4" s="47"/>
      <c r="C4" s="47" t="s">
        <v>120</v>
      </c>
      <c r="D4" s="47"/>
      <c r="E4" s="178" t="s">
        <v>515</v>
      </c>
      <c r="F4" s="177"/>
      <c r="G4" s="179"/>
      <c r="H4" s="179"/>
      <c r="I4" s="179"/>
      <c r="J4" s="46"/>
      <c r="K4" s="41" t="s">
        <v>19</v>
      </c>
      <c r="L4" s="47"/>
      <c r="M4" s="47"/>
      <c r="N4" s="47" t="s">
        <v>148</v>
      </c>
      <c r="O4" s="47"/>
      <c r="P4" s="47"/>
      <c r="Q4" s="47"/>
      <c r="R4" s="183" t="s">
        <v>749</v>
      </c>
      <c r="S4" s="48"/>
      <c r="T4" s="149"/>
      <c r="U4" s="48"/>
      <c r="V4" s="48"/>
      <c r="W4" s="46"/>
    </row>
    <row r="5" spans="1:23" s="7" customFormat="1" ht="15.75" customHeight="1" x14ac:dyDescent="0.25">
      <c r="A5" s="42" t="s">
        <v>20</v>
      </c>
      <c r="B5" s="47"/>
      <c r="C5" s="47" t="s">
        <v>510</v>
      </c>
      <c r="D5" s="47"/>
      <c r="E5" s="178" t="s">
        <v>516</v>
      </c>
      <c r="F5" s="177"/>
      <c r="G5" s="179"/>
      <c r="H5" s="179"/>
      <c r="I5" s="179"/>
      <c r="J5" s="46"/>
      <c r="K5" s="41" t="s">
        <v>20</v>
      </c>
      <c r="L5" s="47"/>
      <c r="M5" s="47"/>
      <c r="N5" s="47" t="s">
        <v>505</v>
      </c>
      <c r="O5" s="47"/>
      <c r="P5" s="47"/>
      <c r="Q5" s="47"/>
      <c r="R5" s="183" t="s">
        <v>727</v>
      </c>
      <c r="S5" s="48"/>
      <c r="T5" s="149"/>
      <c r="U5" s="48"/>
      <c r="V5" s="48"/>
      <c r="W5" s="46"/>
    </row>
    <row r="6" spans="1:23" s="7" customFormat="1" ht="15.75" customHeight="1" x14ac:dyDescent="0.25">
      <c r="A6" s="42" t="s">
        <v>21</v>
      </c>
      <c r="B6" s="47"/>
      <c r="C6" s="47" t="s">
        <v>511</v>
      </c>
      <c r="D6" s="47"/>
      <c r="E6" s="178" t="s">
        <v>517</v>
      </c>
      <c r="F6" s="177"/>
      <c r="G6" s="179"/>
      <c r="H6" s="179"/>
      <c r="I6" s="179"/>
      <c r="J6" s="46"/>
      <c r="K6" s="41" t="s">
        <v>21</v>
      </c>
      <c r="L6" s="47"/>
      <c r="M6" s="47"/>
      <c r="N6" s="47" t="s">
        <v>481</v>
      </c>
      <c r="O6" s="47"/>
      <c r="P6" s="47"/>
      <c r="Q6" s="47"/>
      <c r="R6" s="183" t="s">
        <v>750</v>
      </c>
      <c r="S6" s="48"/>
      <c r="T6" s="149"/>
      <c r="U6" s="48"/>
      <c r="V6" s="48"/>
      <c r="W6" s="46"/>
    </row>
    <row r="7" spans="1:23" s="7" customFormat="1" ht="15.75" customHeight="1" x14ac:dyDescent="0.25">
      <c r="A7" s="42"/>
      <c r="B7" s="47"/>
      <c r="C7" s="47"/>
      <c r="D7" s="47"/>
      <c r="E7" s="177"/>
      <c r="F7" s="177"/>
      <c r="G7" s="179"/>
      <c r="H7" s="179"/>
      <c r="I7" s="179"/>
      <c r="J7" s="46"/>
      <c r="K7" s="40"/>
      <c r="L7" s="47"/>
      <c r="M7" s="47"/>
      <c r="N7" s="47"/>
      <c r="O7" s="47"/>
      <c r="P7" s="47"/>
      <c r="Q7" s="47"/>
      <c r="R7" s="183"/>
      <c r="S7" s="48"/>
      <c r="T7" s="149"/>
      <c r="U7" s="48"/>
      <c r="V7" s="48"/>
      <c r="W7" s="46"/>
    </row>
    <row r="8" spans="1:23" s="7" customFormat="1" ht="15.75" customHeight="1" x14ac:dyDescent="0.25">
      <c r="A8" s="42" t="s">
        <v>22</v>
      </c>
      <c r="B8" s="47"/>
      <c r="C8" s="47" t="s">
        <v>472</v>
      </c>
      <c r="D8" s="47"/>
      <c r="E8" s="178" t="s">
        <v>521</v>
      </c>
      <c r="F8" s="178"/>
      <c r="G8" s="179"/>
      <c r="H8" s="179"/>
      <c r="I8" s="179"/>
      <c r="J8" s="46"/>
      <c r="K8" s="41" t="s">
        <v>22</v>
      </c>
      <c r="L8" s="47"/>
      <c r="M8" s="47"/>
      <c r="N8" s="47" t="s">
        <v>480</v>
      </c>
      <c r="O8" s="47"/>
      <c r="P8" s="47"/>
      <c r="Q8" s="47"/>
      <c r="R8" s="183" t="s">
        <v>518</v>
      </c>
      <c r="S8" s="48"/>
      <c r="T8" s="149"/>
      <c r="U8" s="48"/>
      <c r="V8" s="48"/>
      <c r="W8" s="46"/>
    </row>
    <row r="9" spans="1:23" s="7" customFormat="1" ht="15.75" customHeight="1" x14ac:dyDescent="0.25">
      <c r="A9" s="42" t="s">
        <v>20</v>
      </c>
      <c r="B9" s="47"/>
      <c r="C9" s="47" t="s">
        <v>473</v>
      </c>
      <c r="D9" s="47"/>
      <c r="E9" s="178" t="s">
        <v>522</v>
      </c>
      <c r="F9" s="178"/>
      <c r="G9" s="179"/>
      <c r="H9" s="179"/>
      <c r="I9" s="179"/>
      <c r="J9" s="46"/>
      <c r="K9" s="41" t="s">
        <v>20</v>
      </c>
      <c r="L9" s="47"/>
      <c r="M9" s="47"/>
      <c r="N9" s="47" t="s">
        <v>481</v>
      </c>
      <c r="O9" s="47"/>
      <c r="P9" s="47"/>
      <c r="Q9" s="47"/>
      <c r="R9" s="183" t="s">
        <v>519</v>
      </c>
      <c r="S9" s="48"/>
      <c r="T9" s="149"/>
      <c r="U9" s="48"/>
      <c r="V9" s="48"/>
      <c r="W9" s="46"/>
    </row>
    <row r="10" spans="1:23" s="7" customFormat="1" ht="15.75" customHeight="1" x14ac:dyDescent="0.25">
      <c r="A10" s="42" t="s">
        <v>21</v>
      </c>
      <c r="B10" s="47"/>
      <c r="C10" s="47" t="s">
        <v>474</v>
      </c>
      <c r="D10" s="47"/>
      <c r="E10" s="178" t="s">
        <v>523</v>
      </c>
      <c r="F10" s="178"/>
      <c r="G10" s="179"/>
      <c r="H10" s="179"/>
      <c r="I10" s="179"/>
      <c r="J10" s="46"/>
      <c r="K10" s="41" t="s">
        <v>21</v>
      </c>
      <c r="L10" s="47"/>
      <c r="M10" s="47"/>
      <c r="N10" s="47" t="s">
        <v>482</v>
      </c>
      <c r="O10" s="47"/>
      <c r="P10" s="47"/>
      <c r="Q10" s="47"/>
      <c r="R10" s="183" t="s">
        <v>520</v>
      </c>
      <c r="S10" s="48"/>
      <c r="T10" s="149"/>
      <c r="U10" s="48"/>
      <c r="V10" s="48"/>
      <c r="W10" s="46"/>
    </row>
    <row r="11" spans="1:23" s="7" customFormat="1" ht="15.75" customHeight="1" x14ac:dyDescent="0.25">
      <c r="A11" s="42"/>
      <c r="B11" s="47"/>
      <c r="C11" s="47"/>
      <c r="D11" s="47"/>
      <c r="E11" s="178"/>
      <c r="F11" s="178"/>
      <c r="G11" s="179"/>
      <c r="H11" s="179"/>
      <c r="I11" s="179"/>
      <c r="J11" s="46"/>
      <c r="K11" s="40"/>
      <c r="L11" s="47"/>
      <c r="M11" s="47"/>
      <c r="N11" s="47"/>
      <c r="O11" s="47"/>
      <c r="P11" s="47"/>
      <c r="Q11" s="47"/>
      <c r="R11" s="183"/>
      <c r="S11" s="48"/>
      <c r="T11" s="149"/>
      <c r="U11" s="48"/>
      <c r="V11" s="48"/>
      <c r="W11" s="46"/>
    </row>
    <row r="12" spans="1:23" s="7" customFormat="1" ht="15.75" customHeight="1" x14ac:dyDescent="0.25">
      <c r="A12" s="42" t="s">
        <v>59</v>
      </c>
      <c r="B12" s="47"/>
      <c r="C12" s="47" t="s">
        <v>475</v>
      </c>
      <c r="D12" s="47"/>
      <c r="E12" s="178"/>
      <c r="F12" s="178"/>
      <c r="G12" s="179"/>
      <c r="H12" s="179"/>
      <c r="I12" s="179"/>
      <c r="J12" s="46"/>
      <c r="K12" s="40"/>
      <c r="L12" s="47"/>
      <c r="M12" s="47"/>
      <c r="N12" s="47"/>
      <c r="O12" s="47"/>
      <c r="P12" s="47"/>
      <c r="Q12" s="47"/>
      <c r="R12" s="183"/>
      <c r="S12" s="48"/>
      <c r="T12" s="149"/>
      <c r="U12" s="48"/>
      <c r="V12" s="48"/>
      <c r="W12" s="46"/>
    </row>
    <row r="13" spans="1:23" s="7" customFormat="1" ht="15.75" customHeight="1" x14ac:dyDescent="0.25">
      <c r="A13" s="42" t="s">
        <v>20</v>
      </c>
      <c r="B13" s="47"/>
      <c r="C13" s="47" t="s">
        <v>476</v>
      </c>
      <c r="D13" s="47"/>
      <c r="E13" s="178"/>
      <c r="F13" s="178"/>
      <c r="G13" s="179"/>
      <c r="H13" s="179"/>
      <c r="I13" s="179"/>
      <c r="J13" s="46"/>
      <c r="K13" s="40"/>
      <c r="L13" s="47"/>
      <c r="M13" s="47"/>
      <c r="N13" s="47"/>
      <c r="O13" s="47"/>
      <c r="P13" s="47"/>
      <c r="Q13" s="47"/>
      <c r="R13" s="183"/>
      <c r="S13" s="48"/>
      <c r="T13" s="149"/>
      <c r="U13" s="48"/>
      <c r="V13" s="48"/>
      <c r="W13" s="46"/>
    </row>
    <row r="14" spans="1:23" s="7" customFormat="1" ht="15.75" customHeight="1" x14ac:dyDescent="0.25">
      <c r="A14" s="42" t="s">
        <v>21</v>
      </c>
      <c r="B14" s="47"/>
      <c r="C14" s="47" t="s">
        <v>477</v>
      </c>
      <c r="D14" s="47"/>
      <c r="E14" s="178"/>
      <c r="F14" s="178"/>
      <c r="G14" s="179"/>
      <c r="H14" s="179"/>
      <c r="I14" s="179"/>
      <c r="J14" s="46"/>
      <c r="K14" s="40"/>
      <c r="L14" s="47"/>
      <c r="M14" s="47"/>
      <c r="N14" s="47"/>
      <c r="O14" s="47"/>
      <c r="P14" s="47"/>
      <c r="Q14" s="47"/>
      <c r="R14" s="183"/>
      <c r="S14" s="48"/>
      <c r="T14" s="149"/>
      <c r="U14" s="48"/>
      <c r="V14" s="48"/>
      <c r="W14" s="46"/>
    </row>
    <row r="15" spans="1:23" s="7" customFormat="1" ht="15.75" customHeight="1" x14ac:dyDescent="0.25">
      <c r="A15" s="42"/>
      <c r="B15" s="47"/>
      <c r="C15" s="47"/>
      <c r="D15" s="47"/>
      <c r="E15" s="178"/>
      <c r="F15" s="178"/>
      <c r="G15" s="179"/>
      <c r="H15" s="179"/>
      <c r="I15" s="179"/>
      <c r="J15" s="46"/>
      <c r="K15" s="41"/>
      <c r="L15" s="47"/>
      <c r="M15" s="47"/>
      <c r="N15" s="47"/>
      <c r="O15" s="47"/>
      <c r="P15" s="47"/>
      <c r="Q15" s="47"/>
      <c r="R15" s="183"/>
      <c r="S15" s="48"/>
      <c r="T15" s="149"/>
      <c r="U15" s="48"/>
      <c r="V15" s="48"/>
      <c r="W15" s="46"/>
    </row>
    <row r="16" spans="1:23" s="7" customFormat="1" ht="15.75" customHeight="1" x14ac:dyDescent="0.25">
      <c r="A16" s="42" t="s">
        <v>43</v>
      </c>
      <c r="B16" s="47"/>
      <c r="C16" s="55" t="s">
        <v>657</v>
      </c>
      <c r="D16" s="47"/>
      <c r="E16" s="178"/>
      <c r="F16" s="178"/>
      <c r="G16" s="179"/>
      <c r="H16" s="179"/>
      <c r="I16" s="179"/>
      <c r="J16" s="46"/>
      <c r="K16" s="40"/>
      <c r="L16" s="47"/>
      <c r="M16" s="47"/>
      <c r="N16" s="47"/>
      <c r="O16" s="47"/>
      <c r="P16" s="47"/>
      <c r="Q16" s="47"/>
      <c r="R16" s="183"/>
      <c r="S16" s="48"/>
      <c r="T16" s="149"/>
      <c r="U16" s="48"/>
      <c r="V16" s="48"/>
      <c r="W16" s="46"/>
    </row>
    <row r="17" spans="1:23" s="7" customFormat="1" ht="15.75" customHeight="1" x14ac:dyDescent="0.25">
      <c r="A17" s="42" t="s">
        <v>20</v>
      </c>
      <c r="B17" s="47"/>
      <c r="C17" s="55" t="s">
        <v>478</v>
      </c>
      <c r="D17" s="47"/>
      <c r="E17" s="178"/>
      <c r="F17" s="178"/>
      <c r="G17" s="179"/>
      <c r="H17" s="179"/>
      <c r="I17" s="179"/>
      <c r="J17" s="46"/>
      <c r="K17" s="40"/>
      <c r="L17" s="47"/>
      <c r="M17" s="47"/>
      <c r="N17" s="47"/>
      <c r="O17" s="47"/>
      <c r="P17" s="47"/>
      <c r="Q17" s="47"/>
      <c r="R17" s="183"/>
      <c r="S17" s="48"/>
      <c r="T17" s="149"/>
      <c r="U17" s="48"/>
      <c r="V17" s="48"/>
      <c r="W17" s="46"/>
    </row>
    <row r="18" spans="1:23" s="7" customFormat="1" ht="15.75" customHeight="1" x14ac:dyDescent="0.25">
      <c r="A18" s="42" t="s">
        <v>21</v>
      </c>
      <c r="B18" s="47"/>
      <c r="C18" s="55" t="s">
        <v>479</v>
      </c>
      <c r="D18" s="47"/>
      <c r="E18" s="178"/>
      <c r="F18" s="178"/>
      <c r="G18" s="179"/>
      <c r="H18" s="179"/>
      <c r="I18" s="179"/>
      <c r="J18" s="46"/>
      <c r="K18" s="40"/>
      <c r="L18" s="47"/>
      <c r="M18" s="47"/>
      <c r="N18" s="47"/>
      <c r="O18" s="47"/>
      <c r="P18" s="47"/>
      <c r="Q18" s="47"/>
      <c r="R18" s="183"/>
      <c r="S18" s="48"/>
      <c r="T18" s="149"/>
      <c r="U18" s="48"/>
      <c r="V18" s="48"/>
      <c r="W18" s="46"/>
    </row>
    <row r="19" spans="1:23" s="7" customFormat="1" ht="15.75" customHeight="1" x14ac:dyDescent="0.25">
      <c r="A19" s="42"/>
      <c r="B19" s="47"/>
      <c r="C19" s="55"/>
      <c r="D19" s="47"/>
      <c r="E19" s="178"/>
      <c r="F19" s="178"/>
      <c r="G19" s="179"/>
      <c r="H19" s="179"/>
      <c r="I19" s="179"/>
      <c r="J19" s="46"/>
      <c r="K19" s="40"/>
      <c r="L19" s="47"/>
      <c r="M19" s="47"/>
      <c r="N19" s="47"/>
      <c r="O19" s="47"/>
      <c r="P19" s="47"/>
      <c r="Q19" s="47"/>
      <c r="R19" s="183"/>
      <c r="S19" s="48"/>
      <c r="T19" s="149"/>
      <c r="U19" s="48"/>
      <c r="V19" s="48"/>
      <c r="W19" s="46"/>
    </row>
    <row r="20" spans="1:23" s="7" customFormat="1" ht="15.75" customHeight="1" x14ac:dyDescent="0.25">
      <c r="A20" s="42" t="s">
        <v>23</v>
      </c>
      <c r="B20" s="47"/>
      <c r="C20" s="47" t="s">
        <v>103</v>
      </c>
      <c r="D20" s="47"/>
      <c r="E20" s="178">
        <v>231</v>
      </c>
      <c r="F20" s="178"/>
      <c r="G20" s="179"/>
      <c r="H20" s="179"/>
      <c r="I20" s="179"/>
      <c r="J20" s="46"/>
      <c r="K20" s="42" t="s">
        <v>54</v>
      </c>
      <c r="L20" s="47"/>
      <c r="M20" s="47"/>
      <c r="N20" s="47" t="s">
        <v>476</v>
      </c>
      <c r="O20" s="47"/>
      <c r="P20" s="47"/>
      <c r="Q20" s="178">
        <v>218</v>
      </c>
      <c r="R20" s="183"/>
      <c r="S20" s="48"/>
      <c r="T20" s="149"/>
      <c r="U20" s="48"/>
      <c r="V20" s="48"/>
      <c r="W20" s="46"/>
    </row>
    <row r="21" spans="1:23" s="7" customFormat="1" ht="15.75" customHeight="1" x14ac:dyDescent="0.25">
      <c r="A21" s="42" t="s">
        <v>24</v>
      </c>
      <c r="B21" s="47"/>
      <c r="C21" s="47" t="s">
        <v>107</v>
      </c>
      <c r="D21" s="47"/>
      <c r="E21" s="178">
        <v>219</v>
      </c>
      <c r="F21" s="178"/>
      <c r="G21" s="179"/>
      <c r="H21" s="179"/>
      <c r="I21" s="179"/>
      <c r="J21" s="46"/>
      <c r="K21" s="42" t="s">
        <v>23</v>
      </c>
      <c r="L21" s="47"/>
      <c r="M21" s="47"/>
      <c r="N21" s="48" t="s">
        <v>483</v>
      </c>
      <c r="O21" s="48"/>
      <c r="P21" s="48"/>
      <c r="Q21" s="178">
        <v>209</v>
      </c>
      <c r="R21" s="183"/>
      <c r="S21" s="48"/>
      <c r="T21" s="149"/>
      <c r="U21" s="48"/>
      <c r="V21" s="48"/>
      <c r="W21" s="46"/>
    </row>
    <row r="22" spans="1:23" s="7" customFormat="1" ht="15.75" customHeight="1" x14ac:dyDescent="0.25">
      <c r="A22" s="42" t="s">
        <v>25</v>
      </c>
      <c r="B22" s="47"/>
      <c r="C22" s="47" t="s">
        <v>106</v>
      </c>
      <c r="D22" s="47"/>
      <c r="E22" s="178">
        <v>236</v>
      </c>
      <c r="F22" s="178"/>
      <c r="G22" s="179"/>
      <c r="H22" s="179"/>
      <c r="I22" s="179"/>
      <c r="J22" s="46"/>
      <c r="K22" s="42" t="s">
        <v>25</v>
      </c>
      <c r="L22" s="47"/>
      <c r="M22" s="47"/>
      <c r="N22" s="48" t="s">
        <v>504</v>
      </c>
      <c r="O22" s="48"/>
      <c r="P22" s="48"/>
      <c r="Q22" s="178">
        <v>221</v>
      </c>
      <c r="R22" s="183"/>
      <c r="S22" s="48"/>
      <c r="T22" s="149"/>
      <c r="U22" s="48"/>
      <c r="V22" s="48"/>
      <c r="W22" s="46"/>
    </row>
    <row r="23" spans="1:23" s="7" customFormat="1" ht="15.75" customHeight="1" x14ac:dyDescent="0.25">
      <c r="A23" s="42" t="s">
        <v>85</v>
      </c>
      <c r="B23" s="47"/>
      <c r="C23" s="47" t="s">
        <v>493</v>
      </c>
      <c r="D23" s="47"/>
      <c r="E23" s="181">
        <v>222</v>
      </c>
      <c r="F23" s="178"/>
      <c r="G23" s="179"/>
      <c r="H23" s="179"/>
      <c r="I23" s="179"/>
      <c r="J23" s="46"/>
      <c r="K23" s="42" t="s">
        <v>26</v>
      </c>
      <c r="L23" s="47"/>
      <c r="M23" s="47"/>
      <c r="N23" s="48" t="s">
        <v>139</v>
      </c>
      <c r="O23" s="48"/>
      <c r="P23" s="48"/>
      <c r="Q23" s="178">
        <v>223</v>
      </c>
      <c r="R23" s="183"/>
      <c r="S23" s="48"/>
      <c r="T23" s="149"/>
      <c r="U23" s="48"/>
      <c r="V23" s="48"/>
      <c r="W23" s="46"/>
    </row>
    <row r="24" spans="1:23" s="7" customFormat="1" ht="15.75" customHeight="1" x14ac:dyDescent="0.25">
      <c r="A24" s="42" t="s">
        <v>26</v>
      </c>
      <c r="B24" s="47"/>
      <c r="C24" s="47" t="s">
        <v>512</v>
      </c>
      <c r="D24" s="47"/>
      <c r="E24" s="178">
        <v>236</v>
      </c>
      <c r="F24" s="178"/>
      <c r="G24" s="179"/>
      <c r="H24" s="179"/>
      <c r="I24" s="179"/>
      <c r="J24" s="46"/>
      <c r="K24" s="42" t="s">
        <v>29</v>
      </c>
      <c r="L24" s="47"/>
      <c r="M24" s="47"/>
      <c r="N24" s="48" t="s">
        <v>506</v>
      </c>
      <c r="O24" s="48"/>
      <c r="P24" s="48"/>
      <c r="Q24" s="178">
        <v>214</v>
      </c>
      <c r="R24" s="183"/>
      <c r="S24" s="48"/>
      <c r="T24" s="149"/>
      <c r="U24" s="48"/>
      <c r="V24" s="48"/>
      <c r="W24" s="46"/>
    </row>
    <row r="25" spans="1:23" s="7" customFormat="1" ht="15.75" customHeight="1" x14ac:dyDescent="0.25">
      <c r="A25" s="42" t="s">
        <v>27</v>
      </c>
      <c r="B25" s="47"/>
      <c r="C25" s="47" t="s">
        <v>106</v>
      </c>
      <c r="D25" s="47"/>
      <c r="E25" s="178">
        <v>236</v>
      </c>
      <c r="F25" s="178"/>
      <c r="G25" s="179"/>
      <c r="H25" s="179"/>
      <c r="I25" s="179"/>
      <c r="J25" s="46"/>
      <c r="K25" s="42" t="s">
        <v>30</v>
      </c>
      <c r="L25" s="47"/>
      <c r="M25" s="47"/>
      <c r="N25" s="48" t="s">
        <v>507</v>
      </c>
      <c r="O25" s="48"/>
      <c r="P25" s="48"/>
      <c r="Q25" s="178">
        <v>199</v>
      </c>
      <c r="R25" s="183"/>
      <c r="S25" s="48"/>
      <c r="T25" s="149"/>
      <c r="U25" s="48"/>
      <c r="V25" s="48"/>
      <c r="W25" s="46"/>
    </row>
    <row r="26" spans="1:23" s="7" customFormat="1" ht="15.75" customHeight="1" x14ac:dyDescent="0.25">
      <c r="A26" s="42" t="s">
        <v>28</v>
      </c>
      <c r="B26" s="47"/>
      <c r="C26" s="7" t="s">
        <v>513</v>
      </c>
      <c r="E26" s="184">
        <v>231</v>
      </c>
      <c r="F26" s="182"/>
      <c r="G26" s="180"/>
      <c r="H26" s="179"/>
      <c r="I26" s="179"/>
      <c r="J26" s="46"/>
      <c r="K26" s="42" t="s">
        <v>32</v>
      </c>
      <c r="L26" s="47"/>
      <c r="M26" s="47"/>
      <c r="N26" s="48" t="s">
        <v>508</v>
      </c>
      <c r="O26" s="48"/>
      <c r="P26" s="48"/>
      <c r="Q26" s="178">
        <v>225</v>
      </c>
      <c r="R26" s="183"/>
      <c r="S26" s="48"/>
      <c r="T26" s="149"/>
      <c r="U26" s="48"/>
      <c r="V26" s="48"/>
      <c r="W26" s="46"/>
    </row>
    <row r="27" spans="1:23" s="7" customFormat="1" ht="15.75" customHeight="1" x14ac:dyDescent="0.25">
      <c r="A27" s="42" t="s">
        <v>29</v>
      </c>
      <c r="B27" s="47"/>
      <c r="C27" s="55" t="s">
        <v>485</v>
      </c>
      <c r="D27" s="47"/>
      <c r="E27" s="178">
        <v>226</v>
      </c>
      <c r="F27" s="178"/>
      <c r="G27" s="179"/>
      <c r="H27" s="179"/>
      <c r="I27" s="179"/>
      <c r="J27" s="46"/>
      <c r="K27" s="42" t="s">
        <v>33</v>
      </c>
      <c r="L27" s="47"/>
      <c r="M27" s="47"/>
      <c r="N27" s="48" t="s">
        <v>504</v>
      </c>
      <c r="O27" s="48"/>
      <c r="P27" s="48"/>
      <c r="Q27" s="178">
        <v>221</v>
      </c>
      <c r="R27" s="183"/>
      <c r="S27" s="48"/>
      <c r="T27" s="149"/>
      <c r="U27" s="48"/>
      <c r="V27" s="48"/>
      <c r="W27" s="46"/>
    </row>
    <row r="28" spans="1:23" s="7" customFormat="1" ht="15.75" customHeight="1" x14ac:dyDescent="0.25">
      <c r="A28" s="42" t="s">
        <v>30</v>
      </c>
      <c r="B28" s="47"/>
      <c r="C28" s="55" t="s">
        <v>486</v>
      </c>
      <c r="D28" s="47"/>
      <c r="E28" s="178">
        <v>225</v>
      </c>
      <c r="F28" s="178"/>
      <c r="G28" s="179"/>
      <c r="H28" s="179"/>
      <c r="I28" s="179"/>
      <c r="J28" s="46"/>
      <c r="K28" s="42" t="s">
        <v>55</v>
      </c>
      <c r="L28" s="47"/>
      <c r="M28" s="47"/>
      <c r="N28" s="7" t="s">
        <v>509</v>
      </c>
      <c r="P28" s="48"/>
      <c r="Q28" s="178">
        <v>214</v>
      </c>
      <c r="R28" s="183"/>
      <c r="S28" s="48"/>
      <c r="T28" s="149"/>
      <c r="U28" s="48"/>
      <c r="V28" s="48"/>
      <c r="W28" s="46"/>
    </row>
    <row r="29" spans="1:23" s="7" customFormat="1" ht="15.75" customHeight="1" x14ac:dyDescent="0.25">
      <c r="A29" s="42" t="s">
        <v>31</v>
      </c>
      <c r="B29" s="47"/>
      <c r="C29" s="7" t="s">
        <v>487</v>
      </c>
      <c r="E29" s="184">
        <v>220</v>
      </c>
      <c r="F29" s="182"/>
      <c r="G29" s="180"/>
      <c r="H29" s="179"/>
      <c r="I29" s="179"/>
      <c r="J29" s="46"/>
      <c r="K29" s="42" t="s">
        <v>34</v>
      </c>
      <c r="L29" s="47"/>
      <c r="M29" s="47"/>
      <c r="N29" s="48" t="s">
        <v>483</v>
      </c>
      <c r="O29" s="48"/>
      <c r="P29" s="48"/>
      <c r="Q29" s="178">
        <v>209</v>
      </c>
      <c r="R29" s="183"/>
      <c r="S29" s="48"/>
      <c r="T29" s="149"/>
      <c r="U29" s="48"/>
      <c r="V29" s="48"/>
      <c r="W29" s="46"/>
    </row>
    <row r="30" spans="1:23" s="7" customFormat="1" ht="15.75" customHeight="1" x14ac:dyDescent="0.25">
      <c r="A30" s="42" t="s">
        <v>32</v>
      </c>
      <c r="B30" s="47"/>
      <c r="C30" s="55" t="s">
        <v>488</v>
      </c>
      <c r="D30" s="47"/>
      <c r="E30" s="178">
        <v>220</v>
      </c>
      <c r="F30" s="178"/>
      <c r="G30" s="179"/>
      <c r="H30" s="179"/>
      <c r="I30" s="179"/>
      <c r="J30" s="46"/>
      <c r="K30" s="42" t="s">
        <v>35</v>
      </c>
      <c r="L30" s="47"/>
      <c r="M30" s="47"/>
      <c r="N30" s="47" t="s">
        <v>484</v>
      </c>
      <c r="O30" s="49"/>
      <c r="Q30" s="178">
        <v>197</v>
      </c>
      <c r="R30" s="183"/>
      <c r="S30" s="48"/>
      <c r="T30" s="149"/>
      <c r="U30" s="48"/>
      <c r="V30" s="48"/>
      <c r="W30" s="46"/>
    </row>
    <row r="31" spans="1:23" s="7" customFormat="1" ht="15.75" customHeight="1" x14ac:dyDescent="0.25">
      <c r="A31" s="42" t="s">
        <v>33</v>
      </c>
      <c r="B31" s="47"/>
      <c r="C31" s="47" t="s">
        <v>489</v>
      </c>
      <c r="D31" s="47"/>
      <c r="E31" s="178">
        <v>211</v>
      </c>
      <c r="F31" s="178"/>
      <c r="G31" s="179"/>
      <c r="H31" s="179"/>
      <c r="I31" s="179"/>
      <c r="J31" s="46"/>
      <c r="P31" s="48"/>
      <c r="Q31" s="47"/>
      <c r="R31" s="183"/>
      <c r="S31" s="48"/>
      <c r="T31" s="149"/>
      <c r="U31" s="48"/>
      <c r="V31" s="48"/>
      <c r="W31" s="46"/>
    </row>
    <row r="32" spans="1:23" s="7" customFormat="1" ht="15.75" customHeight="1" x14ac:dyDescent="0.25">
      <c r="A32" s="42" t="s">
        <v>34</v>
      </c>
      <c r="B32" s="47"/>
      <c r="C32" s="47" t="s">
        <v>490</v>
      </c>
      <c r="D32" s="47"/>
      <c r="E32" s="178">
        <v>220</v>
      </c>
      <c r="F32" s="178"/>
      <c r="G32" s="179"/>
      <c r="H32" s="179"/>
      <c r="I32" s="179"/>
      <c r="J32" s="46"/>
      <c r="K32" s="42"/>
      <c r="L32" s="47"/>
      <c r="M32" s="47"/>
      <c r="N32" s="47"/>
      <c r="O32" s="49"/>
      <c r="P32" s="49"/>
      <c r="R32" s="182"/>
      <c r="S32" s="48"/>
      <c r="T32" s="150"/>
      <c r="U32" s="48"/>
      <c r="V32" s="48"/>
      <c r="W32" s="46"/>
    </row>
    <row r="33" spans="1:48" s="7" customFormat="1" ht="15.75" customHeight="1" x14ac:dyDescent="0.25">
      <c r="A33" s="42" t="s">
        <v>35</v>
      </c>
      <c r="B33" s="47"/>
      <c r="C33" s="47" t="s">
        <v>491</v>
      </c>
      <c r="D33" s="47"/>
      <c r="E33" s="178">
        <v>209</v>
      </c>
      <c r="F33" s="178"/>
      <c r="G33" s="179"/>
      <c r="H33" s="179"/>
      <c r="I33" s="179"/>
      <c r="J33" s="46"/>
      <c r="P33" s="49"/>
      <c r="Q33" s="47"/>
      <c r="R33" s="48"/>
      <c r="S33" s="48"/>
      <c r="T33" s="150"/>
      <c r="U33" s="48"/>
      <c r="V33" s="48"/>
      <c r="W33" s="46"/>
    </row>
    <row r="34" spans="1:48" s="7" customFormat="1" ht="15.75" customHeight="1" x14ac:dyDescent="0.25">
      <c r="A34" s="42" t="s">
        <v>36</v>
      </c>
      <c r="B34" s="47"/>
      <c r="C34" s="47" t="s">
        <v>492</v>
      </c>
      <c r="D34" s="47"/>
      <c r="E34" s="178">
        <v>208</v>
      </c>
      <c r="F34" s="178"/>
      <c r="G34" s="179"/>
      <c r="H34" s="179"/>
      <c r="I34" s="179"/>
      <c r="J34" s="59"/>
      <c r="Q34" s="48"/>
      <c r="R34" s="48"/>
      <c r="S34" s="48"/>
      <c r="T34" s="150"/>
      <c r="U34" s="48"/>
      <c r="V34" s="48"/>
      <c r="W34" s="46"/>
    </row>
    <row r="35" spans="1:48" s="7" customFormat="1" ht="15.75" customHeight="1" x14ac:dyDescent="0.25">
      <c r="D35" s="47"/>
      <c r="E35" s="47"/>
      <c r="F35" s="47"/>
      <c r="G35" s="53"/>
      <c r="H35" s="53"/>
      <c r="I35" s="53"/>
      <c r="J35" s="60"/>
      <c r="Q35" s="48"/>
      <c r="R35" s="48"/>
      <c r="S35" s="48"/>
      <c r="T35" s="150"/>
      <c r="U35" s="48"/>
      <c r="V35" s="48"/>
      <c r="W35" s="46"/>
    </row>
    <row r="36" spans="1:48" s="7" customFormat="1" x14ac:dyDescent="0.25">
      <c r="A36" s="56"/>
      <c r="B36" s="57"/>
      <c r="C36" s="57"/>
      <c r="D36" s="57"/>
      <c r="E36" s="57"/>
      <c r="F36" s="57"/>
      <c r="G36" s="58"/>
      <c r="H36" s="58"/>
      <c r="I36" s="58"/>
      <c r="J36" s="61"/>
      <c r="K36" s="50"/>
      <c r="L36" s="51"/>
      <c r="M36" s="51"/>
      <c r="N36" s="51"/>
      <c r="O36" s="51"/>
      <c r="P36" s="51"/>
      <c r="Q36" s="51"/>
      <c r="R36" s="51"/>
      <c r="S36" s="51"/>
      <c r="T36" s="151"/>
      <c r="U36" s="51"/>
      <c r="V36" s="51"/>
      <c r="W36" s="52"/>
    </row>
    <row r="37" spans="1:48" s="7" customFormat="1" ht="20.25" x14ac:dyDescent="0.3">
      <c r="A37" s="244" t="s">
        <v>151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6"/>
    </row>
    <row r="38" spans="1:48" s="10" customFormat="1" ht="31.5" x14ac:dyDescent="0.25">
      <c r="A38" s="115" t="s">
        <v>16</v>
      </c>
      <c r="B38" s="116" t="s">
        <v>15</v>
      </c>
      <c r="C38" s="116" t="s">
        <v>14</v>
      </c>
      <c r="D38" s="115" t="s">
        <v>44</v>
      </c>
      <c r="E38" s="117" t="s">
        <v>13</v>
      </c>
      <c r="F38" s="115" t="s">
        <v>12</v>
      </c>
      <c r="G38" s="118" t="s">
        <v>11</v>
      </c>
      <c r="H38" s="119" t="s">
        <v>10</v>
      </c>
      <c r="I38" s="119" t="s">
        <v>9</v>
      </c>
      <c r="J38" s="119" t="s">
        <v>8</v>
      </c>
      <c r="K38" s="119" t="s">
        <v>7</v>
      </c>
      <c r="L38" s="119" t="s">
        <v>6</v>
      </c>
      <c r="M38" s="119" t="s">
        <v>5</v>
      </c>
      <c r="N38" s="119" t="s">
        <v>52</v>
      </c>
      <c r="O38" s="119" t="s">
        <v>4</v>
      </c>
      <c r="P38" s="119" t="s">
        <v>3</v>
      </c>
      <c r="Q38" s="119" t="s">
        <v>37</v>
      </c>
      <c r="R38" s="119" t="s">
        <v>2</v>
      </c>
      <c r="S38" s="119" t="s">
        <v>1</v>
      </c>
      <c r="T38" s="152" t="s">
        <v>42</v>
      </c>
      <c r="U38" s="119" t="s">
        <v>41</v>
      </c>
      <c r="V38" s="119" t="s">
        <v>53</v>
      </c>
      <c r="W38" s="119" t="s">
        <v>0</v>
      </c>
    </row>
    <row r="39" spans="1:48" s="14" customFormat="1" ht="15" x14ac:dyDescent="0.2">
      <c r="A39" s="11">
        <v>232</v>
      </c>
      <c r="B39" s="12" t="s">
        <v>276</v>
      </c>
      <c r="C39" s="13" t="s">
        <v>277</v>
      </c>
      <c r="D39" s="17" t="s">
        <v>278</v>
      </c>
      <c r="E39" s="18" t="s">
        <v>182</v>
      </c>
      <c r="F39" s="19" t="s">
        <v>159</v>
      </c>
      <c r="G39" s="83">
        <v>24</v>
      </c>
      <c r="H39" s="84">
        <v>23</v>
      </c>
      <c r="I39" s="84">
        <v>24</v>
      </c>
      <c r="J39" s="27">
        <f t="shared" ref="J39:J70" si="0">SUM(G39:I39)</f>
        <v>71</v>
      </c>
      <c r="K39" s="29">
        <v>24</v>
      </c>
      <c r="L39" s="29">
        <v>22</v>
      </c>
      <c r="M39" s="69">
        <f t="shared" ref="M39:M70" si="1">SUM(K39:L39)</f>
        <v>46</v>
      </c>
      <c r="N39" s="69">
        <f t="shared" ref="N39:N70" si="2">J39+M39</f>
        <v>117</v>
      </c>
      <c r="O39" s="83">
        <v>25</v>
      </c>
      <c r="P39" s="83">
        <v>25</v>
      </c>
      <c r="Q39" s="83">
        <v>23</v>
      </c>
      <c r="R39" s="69">
        <f t="shared" ref="R39:R70" si="3">SUM(O39:Q39)</f>
        <v>73</v>
      </c>
      <c r="S39" s="29">
        <v>25</v>
      </c>
      <c r="T39" s="153">
        <v>25</v>
      </c>
      <c r="U39" s="69">
        <f t="shared" ref="U39:U70" si="4">SUM(S39:T39)</f>
        <v>50</v>
      </c>
      <c r="V39" s="69">
        <f t="shared" ref="V39:V70" si="5">R39+U39</f>
        <v>123</v>
      </c>
      <c r="W39" s="14">
        <f t="shared" ref="W39:W70" si="6">SUM(J39,M39,R39,U39)</f>
        <v>240</v>
      </c>
    </row>
    <row r="40" spans="1:48" s="14" customFormat="1" ht="15" x14ac:dyDescent="0.2">
      <c r="A40" s="11">
        <v>305</v>
      </c>
      <c r="B40" s="12" t="s">
        <v>289</v>
      </c>
      <c r="C40" s="13" t="s">
        <v>290</v>
      </c>
      <c r="D40" s="17" t="s">
        <v>162</v>
      </c>
      <c r="E40" s="18"/>
      <c r="F40" s="19" t="s">
        <v>159</v>
      </c>
      <c r="G40" s="83">
        <v>25</v>
      </c>
      <c r="H40" s="84">
        <v>24</v>
      </c>
      <c r="I40" s="84">
        <v>23</v>
      </c>
      <c r="J40" s="27">
        <f t="shared" si="0"/>
        <v>72</v>
      </c>
      <c r="K40" s="29">
        <v>24</v>
      </c>
      <c r="L40" s="29">
        <v>24</v>
      </c>
      <c r="M40" s="69">
        <f t="shared" si="1"/>
        <v>48</v>
      </c>
      <c r="N40" s="69">
        <f t="shared" si="2"/>
        <v>120</v>
      </c>
      <c r="O40" s="83">
        <v>21</v>
      </c>
      <c r="P40" s="83">
        <v>25</v>
      </c>
      <c r="Q40" s="83">
        <v>25</v>
      </c>
      <c r="R40" s="69">
        <f t="shared" si="3"/>
        <v>71</v>
      </c>
      <c r="S40" s="29">
        <v>24</v>
      </c>
      <c r="T40" s="153">
        <v>25</v>
      </c>
      <c r="U40" s="69">
        <f t="shared" si="4"/>
        <v>49</v>
      </c>
      <c r="V40" s="69">
        <f t="shared" si="5"/>
        <v>120</v>
      </c>
      <c r="W40" s="14">
        <f t="shared" si="6"/>
        <v>240</v>
      </c>
    </row>
    <row r="41" spans="1:48" s="14" customFormat="1" ht="15" x14ac:dyDescent="0.2">
      <c r="A41" s="11">
        <v>329</v>
      </c>
      <c r="B41" s="12" t="s">
        <v>266</v>
      </c>
      <c r="C41" s="16" t="s">
        <v>267</v>
      </c>
      <c r="D41" s="18" t="s">
        <v>205</v>
      </c>
      <c r="E41" s="18" t="s">
        <v>182</v>
      </c>
      <c r="F41" s="18" t="s">
        <v>159</v>
      </c>
      <c r="G41" s="83">
        <v>22</v>
      </c>
      <c r="H41" s="84">
        <v>23</v>
      </c>
      <c r="I41" s="84">
        <v>24</v>
      </c>
      <c r="J41" s="27">
        <f t="shared" si="0"/>
        <v>69</v>
      </c>
      <c r="K41" s="29">
        <v>24</v>
      </c>
      <c r="L41" s="85">
        <v>25</v>
      </c>
      <c r="M41" s="69">
        <f t="shared" si="1"/>
        <v>49</v>
      </c>
      <c r="N41" s="69">
        <f t="shared" si="2"/>
        <v>118</v>
      </c>
      <c r="O41" s="83">
        <v>24</v>
      </c>
      <c r="P41" s="83">
        <v>24</v>
      </c>
      <c r="Q41" s="83">
        <v>24</v>
      </c>
      <c r="R41" s="69">
        <f t="shared" si="3"/>
        <v>72</v>
      </c>
      <c r="S41" s="29">
        <v>23</v>
      </c>
      <c r="T41" s="153">
        <v>25</v>
      </c>
      <c r="U41" s="69">
        <f t="shared" si="4"/>
        <v>48</v>
      </c>
      <c r="V41" s="69">
        <f t="shared" si="5"/>
        <v>120</v>
      </c>
      <c r="W41" s="14">
        <f t="shared" si="6"/>
        <v>238</v>
      </c>
    </row>
    <row r="42" spans="1:48" s="14" customFormat="1" ht="15" x14ac:dyDescent="0.2">
      <c r="A42" s="11">
        <v>202</v>
      </c>
      <c r="B42" s="12" t="s">
        <v>325</v>
      </c>
      <c r="C42" s="13" t="s">
        <v>420</v>
      </c>
      <c r="D42" s="17" t="s">
        <v>158</v>
      </c>
      <c r="E42" s="18"/>
      <c r="F42" s="19" t="s">
        <v>233</v>
      </c>
      <c r="G42" s="83">
        <v>25</v>
      </c>
      <c r="H42" s="84">
        <v>24</v>
      </c>
      <c r="I42" s="84">
        <v>24</v>
      </c>
      <c r="J42" s="27">
        <f t="shared" si="0"/>
        <v>73</v>
      </c>
      <c r="K42" s="29">
        <v>22</v>
      </c>
      <c r="L42" s="29">
        <v>24</v>
      </c>
      <c r="M42" s="69">
        <f t="shared" si="1"/>
        <v>46</v>
      </c>
      <c r="N42" s="69">
        <f t="shared" si="2"/>
        <v>119</v>
      </c>
      <c r="O42" s="83">
        <v>22</v>
      </c>
      <c r="P42" s="83">
        <v>23</v>
      </c>
      <c r="Q42" s="83">
        <v>25</v>
      </c>
      <c r="R42" s="69">
        <f t="shared" si="3"/>
        <v>70</v>
      </c>
      <c r="S42" s="29">
        <v>25</v>
      </c>
      <c r="T42" s="153">
        <v>24</v>
      </c>
      <c r="U42" s="69">
        <f t="shared" si="4"/>
        <v>49</v>
      </c>
      <c r="V42" s="69">
        <f t="shared" si="5"/>
        <v>119</v>
      </c>
      <c r="W42" s="14">
        <f t="shared" si="6"/>
        <v>238</v>
      </c>
    </row>
    <row r="43" spans="1:48" s="14" customFormat="1" ht="15" x14ac:dyDescent="0.2">
      <c r="A43" s="11">
        <v>182</v>
      </c>
      <c r="B43" s="12" t="s">
        <v>430</v>
      </c>
      <c r="C43" s="13" t="s">
        <v>395</v>
      </c>
      <c r="D43" s="17" t="s">
        <v>193</v>
      </c>
      <c r="E43" s="18"/>
      <c r="F43" s="19" t="s">
        <v>170</v>
      </c>
      <c r="G43" s="83">
        <v>23</v>
      </c>
      <c r="H43" s="84">
        <v>24</v>
      </c>
      <c r="I43" s="84">
        <v>22</v>
      </c>
      <c r="J43" s="27">
        <f t="shared" si="0"/>
        <v>69</v>
      </c>
      <c r="K43" s="29">
        <v>23</v>
      </c>
      <c r="L43" s="29">
        <v>24</v>
      </c>
      <c r="M43" s="69">
        <f t="shared" si="1"/>
        <v>47</v>
      </c>
      <c r="N43" s="69">
        <f t="shared" si="2"/>
        <v>116</v>
      </c>
      <c r="O43" s="83">
        <v>23</v>
      </c>
      <c r="P43" s="83">
        <v>23</v>
      </c>
      <c r="Q43" s="83">
        <v>25</v>
      </c>
      <c r="R43" s="69">
        <f t="shared" si="3"/>
        <v>71</v>
      </c>
      <c r="S43" s="29">
        <v>24</v>
      </c>
      <c r="T43" s="153">
        <v>25</v>
      </c>
      <c r="U43" s="69">
        <f t="shared" si="4"/>
        <v>49</v>
      </c>
      <c r="V43" s="69">
        <f t="shared" si="5"/>
        <v>120</v>
      </c>
      <c r="W43" s="14">
        <f t="shared" si="6"/>
        <v>236</v>
      </c>
    </row>
    <row r="44" spans="1:48" s="139" customFormat="1" thickBot="1" x14ac:dyDescent="0.25">
      <c r="A44" s="11">
        <v>160</v>
      </c>
      <c r="B44" s="12" t="s">
        <v>462</v>
      </c>
      <c r="C44" s="13" t="s">
        <v>445</v>
      </c>
      <c r="D44" s="17" t="s">
        <v>254</v>
      </c>
      <c r="E44" s="18" t="s">
        <v>254</v>
      </c>
      <c r="F44" s="19" t="s">
        <v>254</v>
      </c>
      <c r="G44" s="83">
        <v>24</v>
      </c>
      <c r="H44" s="84">
        <v>23</v>
      </c>
      <c r="I44" s="84">
        <v>24</v>
      </c>
      <c r="J44" s="27">
        <f t="shared" si="0"/>
        <v>71</v>
      </c>
      <c r="K44" s="29">
        <v>24</v>
      </c>
      <c r="L44" s="29">
        <v>24</v>
      </c>
      <c r="M44" s="69">
        <f t="shared" si="1"/>
        <v>48</v>
      </c>
      <c r="N44" s="69">
        <f t="shared" si="2"/>
        <v>119</v>
      </c>
      <c r="O44" s="83">
        <v>22</v>
      </c>
      <c r="P44" s="83">
        <v>24</v>
      </c>
      <c r="Q44" s="83">
        <v>23</v>
      </c>
      <c r="R44" s="69">
        <f t="shared" si="3"/>
        <v>69</v>
      </c>
      <c r="S44" s="29">
        <v>24</v>
      </c>
      <c r="T44" s="153">
        <v>24</v>
      </c>
      <c r="U44" s="69">
        <f t="shared" si="4"/>
        <v>48</v>
      </c>
      <c r="V44" s="69">
        <f t="shared" si="5"/>
        <v>117</v>
      </c>
      <c r="W44" s="14">
        <f t="shared" si="6"/>
        <v>236</v>
      </c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</row>
    <row r="45" spans="1:48" s="140" customFormat="1" thickTop="1" x14ac:dyDescent="0.2">
      <c r="A45" s="126">
        <v>246</v>
      </c>
      <c r="B45" s="127" t="s">
        <v>359</v>
      </c>
      <c r="C45" s="128" t="s">
        <v>360</v>
      </c>
      <c r="D45" s="129" t="s">
        <v>199</v>
      </c>
      <c r="E45" s="130" t="s">
        <v>182</v>
      </c>
      <c r="F45" s="131" t="s">
        <v>170</v>
      </c>
      <c r="G45" s="132">
        <v>22</v>
      </c>
      <c r="H45" s="133">
        <v>22</v>
      </c>
      <c r="I45" s="133">
        <v>24</v>
      </c>
      <c r="J45" s="134">
        <f t="shared" si="0"/>
        <v>68</v>
      </c>
      <c r="K45" s="135">
        <v>25</v>
      </c>
      <c r="L45" s="135">
        <v>25</v>
      </c>
      <c r="M45" s="136">
        <f t="shared" si="1"/>
        <v>50</v>
      </c>
      <c r="N45" s="136">
        <f t="shared" si="2"/>
        <v>118</v>
      </c>
      <c r="O45" s="132">
        <v>24</v>
      </c>
      <c r="P45" s="132">
        <v>25</v>
      </c>
      <c r="Q45" s="132">
        <v>23</v>
      </c>
      <c r="R45" s="136">
        <f t="shared" si="3"/>
        <v>72</v>
      </c>
      <c r="S45" s="135">
        <v>23</v>
      </c>
      <c r="T45" s="154">
        <v>23</v>
      </c>
      <c r="U45" s="136">
        <f t="shared" si="4"/>
        <v>46</v>
      </c>
      <c r="V45" s="136">
        <f t="shared" si="5"/>
        <v>118</v>
      </c>
      <c r="W45" s="137">
        <f t="shared" si="6"/>
        <v>236</v>
      </c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</row>
    <row r="46" spans="1:48" s="14" customFormat="1" ht="15" x14ac:dyDescent="0.2">
      <c r="A46" s="11">
        <v>147</v>
      </c>
      <c r="B46" s="12" t="s">
        <v>386</v>
      </c>
      <c r="C46" s="13" t="s">
        <v>326</v>
      </c>
      <c r="D46" s="17" t="s">
        <v>165</v>
      </c>
      <c r="E46" s="18" t="s">
        <v>182</v>
      </c>
      <c r="F46" s="19" t="s">
        <v>233</v>
      </c>
      <c r="G46" s="83">
        <v>24</v>
      </c>
      <c r="H46" s="84">
        <v>25</v>
      </c>
      <c r="I46" s="84">
        <v>23</v>
      </c>
      <c r="J46" s="27">
        <f t="shared" si="0"/>
        <v>72</v>
      </c>
      <c r="K46" s="29">
        <v>24</v>
      </c>
      <c r="L46" s="29">
        <v>24</v>
      </c>
      <c r="M46" s="69">
        <f t="shared" si="1"/>
        <v>48</v>
      </c>
      <c r="N46" s="69">
        <f t="shared" si="2"/>
        <v>120</v>
      </c>
      <c r="O46" s="83">
        <v>24</v>
      </c>
      <c r="P46" s="83">
        <v>25</v>
      </c>
      <c r="Q46" s="83">
        <v>22</v>
      </c>
      <c r="R46" s="69">
        <f t="shared" si="3"/>
        <v>71</v>
      </c>
      <c r="S46" s="29">
        <v>23</v>
      </c>
      <c r="T46" s="153">
        <v>22</v>
      </c>
      <c r="U46" s="69">
        <f t="shared" si="4"/>
        <v>45</v>
      </c>
      <c r="V46" s="69">
        <f t="shared" si="5"/>
        <v>116</v>
      </c>
      <c r="W46" s="14">
        <f t="shared" si="6"/>
        <v>236</v>
      </c>
    </row>
    <row r="47" spans="1:48" s="14" customFormat="1" ht="15" x14ac:dyDescent="0.2">
      <c r="A47" s="11">
        <v>174</v>
      </c>
      <c r="B47" s="12" t="s">
        <v>274</v>
      </c>
      <c r="C47" s="13" t="s">
        <v>275</v>
      </c>
      <c r="D47" s="17" t="s">
        <v>219</v>
      </c>
      <c r="E47" s="18" t="s">
        <v>187</v>
      </c>
      <c r="F47" s="19" t="s">
        <v>159</v>
      </c>
      <c r="G47" s="83">
        <v>22</v>
      </c>
      <c r="H47" s="84">
        <v>24</v>
      </c>
      <c r="I47" s="84">
        <v>25</v>
      </c>
      <c r="J47" s="27">
        <f t="shared" si="0"/>
        <v>71</v>
      </c>
      <c r="K47" s="29">
        <v>25</v>
      </c>
      <c r="L47" s="29">
        <v>24</v>
      </c>
      <c r="M47" s="69">
        <f t="shared" si="1"/>
        <v>49</v>
      </c>
      <c r="N47" s="69">
        <f t="shared" si="2"/>
        <v>120</v>
      </c>
      <c r="O47" s="83">
        <v>18</v>
      </c>
      <c r="P47" s="83">
        <v>23</v>
      </c>
      <c r="Q47" s="83">
        <v>25</v>
      </c>
      <c r="R47" s="69">
        <f t="shared" si="3"/>
        <v>66</v>
      </c>
      <c r="S47" s="29">
        <v>23</v>
      </c>
      <c r="T47" s="153">
        <v>25</v>
      </c>
      <c r="U47" s="69">
        <f t="shared" si="4"/>
        <v>48</v>
      </c>
      <c r="V47" s="69">
        <f t="shared" si="5"/>
        <v>114</v>
      </c>
      <c r="W47" s="14">
        <f t="shared" si="6"/>
        <v>234</v>
      </c>
    </row>
    <row r="48" spans="1:48" s="14" customFormat="1" ht="15" x14ac:dyDescent="0.2">
      <c r="A48" s="11">
        <v>109</v>
      </c>
      <c r="B48" s="12" t="s">
        <v>283</v>
      </c>
      <c r="C48" s="13" t="s">
        <v>284</v>
      </c>
      <c r="D48" s="17" t="s">
        <v>190</v>
      </c>
      <c r="E48" s="18" t="s">
        <v>176</v>
      </c>
      <c r="F48" s="19" t="s">
        <v>159</v>
      </c>
      <c r="G48" s="83">
        <v>24</v>
      </c>
      <c r="H48" s="84">
        <v>24</v>
      </c>
      <c r="I48" s="84">
        <v>23</v>
      </c>
      <c r="J48" s="27">
        <f t="shared" si="0"/>
        <v>71</v>
      </c>
      <c r="K48" s="29">
        <v>22</v>
      </c>
      <c r="L48" s="29">
        <v>25</v>
      </c>
      <c r="M48" s="69">
        <f t="shared" si="1"/>
        <v>47</v>
      </c>
      <c r="N48" s="69">
        <f t="shared" si="2"/>
        <v>118</v>
      </c>
      <c r="O48" s="83">
        <v>23</v>
      </c>
      <c r="P48" s="83">
        <v>23</v>
      </c>
      <c r="Q48" s="83">
        <v>24</v>
      </c>
      <c r="R48" s="69">
        <f t="shared" si="3"/>
        <v>70</v>
      </c>
      <c r="S48" s="29">
        <v>23</v>
      </c>
      <c r="T48" s="153">
        <v>23</v>
      </c>
      <c r="U48" s="69">
        <f t="shared" si="4"/>
        <v>46</v>
      </c>
      <c r="V48" s="69">
        <f t="shared" si="5"/>
        <v>116</v>
      </c>
      <c r="W48" s="14">
        <f t="shared" si="6"/>
        <v>234</v>
      </c>
    </row>
    <row r="49" spans="1:23" s="14" customFormat="1" ht="15" x14ac:dyDescent="0.2">
      <c r="A49" s="11">
        <v>296</v>
      </c>
      <c r="B49" s="12" t="s">
        <v>268</v>
      </c>
      <c r="C49" s="13" t="s">
        <v>269</v>
      </c>
      <c r="D49" s="17" t="s">
        <v>196</v>
      </c>
      <c r="E49" s="18" t="s">
        <v>176</v>
      </c>
      <c r="F49" s="19" t="s">
        <v>159</v>
      </c>
      <c r="G49" s="83">
        <v>23</v>
      </c>
      <c r="H49" s="84">
        <v>24</v>
      </c>
      <c r="I49" s="84">
        <v>24</v>
      </c>
      <c r="J49" s="27">
        <f t="shared" si="0"/>
        <v>71</v>
      </c>
      <c r="K49" s="85">
        <v>25</v>
      </c>
      <c r="L49" s="85">
        <v>24</v>
      </c>
      <c r="M49" s="69">
        <f t="shared" si="1"/>
        <v>49</v>
      </c>
      <c r="N49" s="69">
        <f t="shared" si="2"/>
        <v>120</v>
      </c>
      <c r="O49" s="83">
        <v>22</v>
      </c>
      <c r="P49" s="83">
        <v>25</v>
      </c>
      <c r="Q49" s="83">
        <v>24</v>
      </c>
      <c r="R49" s="69">
        <f t="shared" si="3"/>
        <v>71</v>
      </c>
      <c r="S49" s="29">
        <v>21</v>
      </c>
      <c r="T49" s="153">
        <v>22</v>
      </c>
      <c r="U49" s="69">
        <f t="shared" si="4"/>
        <v>43</v>
      </c>
      <c r="V49" s="69">
        <f t="shared" si="5"/>
        <v>114</v>
      </c>
      <c r="W49" s="14">
        <f t="shared" si="6"/>
        <v>234</v>
      </c>
    </row>
    <row r="50" spans="1:23" s="14" customFormat="1" ht="15" x14ac:dyDescent="0.2">
      <c r="A50" s="11">
        <v>248</v>
      </c>
      <c r="B50" s="12" t="s">
        <v>359</v>
      </c>
      <c r="C50" s="13" t="s">
        <v>427</v>
      </c>
      <c r="D50" s="17" t="s">
        <v>199</v>
      </c>
      <c r="E50" s="18"/>
      <c r="F50" s="19" t="s">
        <v>159</v>
      </c>
      <c r="G50" s="83">
        <v>22</v>
      </c>
      <c r="H50" s="84">
        <v>24</v>
      </c>
      <c r="I50" s="84">
        <v>23</v>
      </c>
      <c r="J50" s="27">
        <f t="shared" si="0"/>
        <v>69</v>
      </c>
      <c r="K50" s="29">
        <v>21</v>
      </c>
      <c r="L50" s="29">
        <v>24</v>
      </c>
      <c r="M50" s="69">
        <f t="shared" si="1"/>
        <v>45</v>
      </c>
      <c r="N50" s="69">
        <f t="shared" si="2"/>
        <v>114</v>
      </c>
      <c r="O50" s="83">
        <v>21</v>
      </c>
      <c r="P50" s="83">
        <v>24</v>
      </c>
      <c r="Q50" s="83">
        <v>24</v>
      </c>
      <c r="R50" s="69">
        <f t="shared" si="3"/>
        <v>69</v>
      </c>
      <c r="S50" s="29">
        <v>25</v>
      </c>
      <c r="T50" s="153">
        <v>25</v>
      </c>
      <c r="U50" s="69">
        <f t="shared" si="4"/>
        <v>50</v>
      </c>
      <c r="V50" s="69">
        <f t="shared" si="5"/>
        <v>119</v>
      </c>
      <c r="W50" s="14">
        <f t="shared" si="6"/>
        <v>233</v>
      </c>
    </row>
    <row r="51" spans="1:23" s="14" customFormat="1" ht="15" x14ac:dyDescent="0.2">
      <c r="A51" s="11">
        <v>106</v>
      </c>
      <c r="B51" s="12" t="s">
        <v>272</v>
      </c>
      <c r="C51" s="13" t="s">
        <v>273</v>
      </c>
      <c r="D51" s="17" t="s">
        <v>179</v>
      </c>
      <c r="E51" s="18" t="s">
        <v>173</v>
      </c>
      <c r="F51" s="19" t="s">
        <v>159</v>
      </c>
      <c r="G51" s="83">
        <v>22</v>
      </c>
      <c r="H51" s="84">
        <v>23</v>
      </c>
      <c r="I51" s="84">
        <v>23</v>
      </c>
      <c r="J51" s="27">
        <f t="shared" si="0"/>
        <v>68</v>
      </c>
      <c r="K51" s="29">
        <v>24</v>
      </c>
      <c r="L51" s="29">
        <v>23</v>
      </c>
      <c r="M51" s="69">
        <f t="shared" si="1"/>
        <v>47</v>
      </c>
      <c r="N51" s="69">
        <f t="shared" si="2"/>
        <v>115</v>
      </c>
      <c r="O51" s="83">
        <v>22</v>
      </c>
      <c r="P51" s="83">
        <v>24</v>
      </c>
      <c r="Q51" s="83">
        <v>24</v>
      </c>
      <c r="R51" s="69">
        <f t="shared" si="3"/>
        <v>70</v>
      </c>
      <c r="S51" s="85">
        <v>23</v>
      </c>
      <c r="T51" s="153">
        <v>25</v>
      </c>
      <c r="U51" s="69">
        <f t="shared" si="4"/>
        <v>48</v>
      </c>
      <c r="V51" s="69">
        <f t="shared" si="5"/>
        <v>118</v>
      </c>
      <c r="W51" s="14">
        <f t="shared" si="6"/>
        <v>233</v>
      </c>
    </row>
    <row r="52" spans="1:23" s="14" customFormat="1" ht="15" x14ac:dyDescent="0.2">
      <c r="A52" s="11">
        <v>114</v>
      </c>
      <c r="B52" s="12" t="s">
        <v>365</v>
      </c>
      <c r="C52" s="13" t="s">
        <v>153</v>
      </c>
      <c r="D52" s="17" t="s">
        <v>196</v>
      </c>
      <c r="E52" s="18"/>
      <c r="F52" s="19" t="s">
        <v>159</v>
      </c>
      <c r="G52" s="83">
        <v>24</v>
      </c>
      <c r="H52" s="84">
        <v>22</v>
      </c>
      <c r="I52" s="84">
        <v>22</v>
      </c>
      <c r="J52" s="27">
        <f t="shared" si="0"/>
        <v>68</v>
      </c>
      <c r="K52" s="29">
        <v>24</v>
      </c>
      <c r="L52" s="29">
        <v>22</v>
      </c>
      <c r="M52" s="69">
        <f t="shared" si="1"/>
        <v>46</v>
      </c>
      <c r="N52" s="69">
        <f t="shared" si="2"/>
        <v>114</v>
      </c>
      <c r="O52" s="83">
        <v>24</v>
      </c>
      <c r="P52" s="83">
        <v>22</v>
      </c>
      <c r="Q52" s="83">
        <v>25</v>
      </c>
      <c r="R52" s="69">
        <f t="shared" si="3"/>
        <v>71</v>
      </c>
      <c r="S52" s="29">
        <v>24</v>
      </c>
      <c r="T52" s="153">
        <v>24</v>
      </c>
      <c r="U52" s="69">
        <f t="shared" si="4"/>
        <v>48</v>
      </c>
      <c r="V52" s="69">
        <f t="shared" si="5"/>
        <v>119</v>
      </c>
      <c r="W52" s="14">
        <f t="shared" si="6"/>
        <v>233</v>
      </c>
    </row>
    <row r="53" spans="1:23" s="14" customFormat="1" ht="15" x14ac:dyDescent="0.2">
      <c r="A53" s="11">
        <v>288</v>
      </c>
      <c r="B53" s="12" t="s">
        <v>411</v>
      </c>
      <c r="C53" s="13" t="s">
        <v>388</v>
      </c>
      <c r="D53" s="17" t="s">
        <v>262</v>
      </c>
      <c r="E53" s="18" t="s">
        <v>176</v>
      </c>
      <c r="F53" s="19" t="s">
        <v>159</v>
      </c>
      <c r="G53" s="83">
        <v>21</v>
      </c>
      <c r="H53" s="84">
        <v>25</v>
      </c>
      <c r="I53" s="84">
        <v>23</v>
      </c>
      <c r="J53" s="27">
        <f t="shared" si="0"/>
        <v>69</v>
      </c>
      <c r="K53" s="29">
        <v>25</v>
      </c>
      <c r="L53" s="29">
        <v>23</v>
      </c>
      <c r="M53" s="69">
        <f t="shared" si="1"/>
        <v>48</v>
      </c>
      <c r="N53" s="69">
        <f t="shared" si="2"/>
        <v>117</v>
      </c>
      <c r="O53" s="83">
        <v>23</v>
      </c>
      <c r="P53" s="83">
        <v>22</v>
      </c>
      <c r="Q53" s="83">
        <v>23</v>
      </c>
      <c r="R53" s="69">
        <f t="shared" si="3"/>
        <v>68</v>
      </c>
      <c r="S53" s="29">
        <v>24</v>
      </c>
      <c r="T53" s="153">
        <v>24</v>
      </c>
      <c r="U53" s="69">
        <f t="shared" si="4"/>
        <v>48</v>
      </c>
      <c r="V53" s="69">
        <f t="shared" si="5"/>
        <v>116</v>
      </c>
      <c r="W53" s="14">
        <f t="shared" si="6"/>
        <v>233</v>
      </c>
    </row>
    <row r="54" spans="1:23" s="14" customFormat="1" ht="15" x14ac:dyDescent="0.2">
      <c r="A54" s="11">
        <v>336</v>
      </c>
      <c r="B54" s="12" t="s">
        <v>310</v>
      </c>
      <c r="C54" s="13" t="s">
        <v>311</v>
      </c>
      <c r="D54" s="17" t="s">
        <v>165</v>
      </c>
      <c r="E54" s="18" t="s">
        <v>173</v>
      </c>
      <c r="F54" s="19" t="s">
        <v>170</v>
      </c>
      <c r="G54" s="86">
        <v>23</v>
      </c>
      <c r="H54" s="86">
        <v>23</v>
      </c>
      <c r="I54" s="86">
        <v>23</v>
      </c>
      <c r="J54" s="27">
        <f t="shared" si="0"/>
        <v>69</v>
      </c>
      <c r="K54" s="29">
        <v>22</v>
      </c>
      <c r="L54" s="29">
        <v>23</v>
      </c>
      <c r="M54" s="69">
        <f t="shared" si="1"/>
        <v>45</v>
      </c>
      <c r="N54" s="69">
        <f t="shared" si="2"/>
        <v>114</v>
      </c>
      <c r="O54" s="83">
        <v>23</v>
      </c>
      <c r="P54" s="83">
        <v>23</v>
      </c>
      <c r="Q54" s="83">
        <v>23</v>
      </c>
      <c r="R54" s="69">
        <f t="shared" si="3"/>
        <v>69</v>
      </c>
      <c r="S54" s="29">
        <v>24</v>
      </c>
      <c r="T54" s="155">
        <v>24</v>
      </c>
      <c r="U54" s="69">
        <f t="shared" si="4"/>
        <v>48</v>
      </c>
      <c r="V54" s="69">
        <f t="shared" si="5"/>
        <v>117</v>
      </c>
      <c r="W54" s="14">
        <f t="shared" si="6"/>
        <v>231</v>
      </c>
    </row>
    <row r="55" spans="1:23" s="14" customFormat="1" ht="15" x14ac:dyDescent="0.2">
      <c r="A55" s="11">
        <v>198</v>
      </c>
      <c r="B55" s="12" t="s">
        <v>314</v>
      </c>
      <c r="C55" s="13" t="s">
        <v>315</v>
      </c>
      <c r="D55" s="17" t="s">
        <v>162</v>
      </c>
      <c r="E55" s="18" t="s">
        <v>187</v>
      </c>
      <c r="F55" s="19" t="s">
        <v>170</v>
      </c>
      <c r="G55" s="83">
        <v>20</v>
      </c>
      <c r="H55" s="84">
        <v>25</v>
      </c>
      <c r="I55" s="86">
        <v>22</v>
      </c>
      <c r="J55" s="27">
        <f t="shared" si="0"/>
        <v>67</v>
      </c>
      <c r="K55" s="29">
        <v>23</v>
      </c>
      <c r="L55" s="29">
        <v>25</v>
      </c>
      <c r="M55" s="69">
        <f t="shared" si="1"/>
        <v>48</v>
      </c>
      <c r="N55" s="69">
        <f t="shared" si="2"/>
        <v>115</v>
      </c>
      <c r="O55" s="83">
        <v>24</v>
      </c>
      <c r="P55" s="83">
        <v>23</v>
      </c>
      <c r="Q55" s="83">
        <v>22</v>
      </c>
      <c r="R55" s="69">
        <f t="shared" si="3"/>
        <v>69</v>
      </c>
      <c r="S55" s="29">
        <v>24</v>
      </c>
      <c r="T55" s="153">
        <v>23</v>
      </c>
      <c r="U55" s="69">
        <f t="shared" si="4"/>
        <v>47</v>
      </c>
      <c r="V55" s="69">
        <f t="shared" si="5"/>
        <v>116</v>
      </c>
      <c r="W55" s="14">
        <f t="shared" si="6"/>
        <v>231</v>
      </c>
    </row>
    <row r="56" spans="1:23" s="14" customFormat="1" ht="15" x14ac:dyDescent="0.2">
      <c r="A56" s="11">
        <v>228</v>
      </c>
      <c r="B56" s="12" t="s">
        <v>285</v>
      </c>
      <c r="C56" s="13" t="s">
        <v>286</v>
      </c>
      <c r="D56" s="17" t="s">
        <v>162</v>
      </c>
      <c r="E56" s="18" t="s">
        <v>173</v>
      </c>
      <c r="F56" s="19" t="s">
        <v>159</v>
      </c>
      <c r="G56" s="83">
        <v>24</v>
      </c>
      <c r="H56" s="84">
        <v>24</v>
      </c>
      <c r="I56" s="84">
        <v>24</v>
      </c>
      <c r="J56" s="27">
        <f t="shared" si="0"/>
        <v>72</v>
      </c>
      <c r="K56" s="29">
        <v>24</v>
      </c>
      <c r="L56" s="29">
        <v>25</v>
      </c>
      <c r="M56" s="69">
        <f t="shared" si="1"/>
        <v>49</v>
      </c>
      <c r="N56" s="69">
        <f t="shared" si="2"/>
        <v>121</v>
      </c>
      <c r="O56" s="83">
        <v>23</v>
      </c>
      <c r="P56" s="83">
        <v>19</v>
      </c>
      <c r="Q56" s="83">
        <v>22</v>
      </c>
      <c r="R56" s="69">
        <f t="shared" si="3"/>
        <v>64</v>
      </c>
      <c r="S56" s="29">
        <v>20</v>
      </c>
      <c r="T56" s="153">
        <v>25</v>
      </c>
      <c r="U56" s="69">
        <f t="shared" si="4"/>
        <v>45</v>
      </c>
      <c r="V56" s="69">
        <f t="shared" si="5"/>
        <v>109</v>
      </c>
      <c r="W56" s="14">
        <f t="shared" si="6"/>
        <v>230</v>
      </c>
    </row>
    <row r="57" spans="1:23" s="14" customFormat="1" ht="15" x14ac:dyDescent="0.2">
      <c r="A57" s="11">
        <v>183</v>
      </c>
      <c r="B57" s="12" t="s">
        <v>333</v>
      </c>
      <c r="C57" s="13" t="s">
        <v>334</v>
      </c>
      <c r="D57" s="17" t="s">
        <v>262</v>
      </c>
      <c r="E57" s="18"/>
      <c r="F57" s="19" t="s">
        <v>233</v>
      </c>
      <c r="G57" s="83">
        <v>24</v>
      </c>
      <c r="H57" s="84">
        <v>22</v>
      </c>
      <c r="I57" s="84">
        <v>23</v>
      </c>
      <c r="J57" s="27">
        <f t="shared" si="0"/>
        <v>69</v>
      </c>
      <c r="K57" s="29">
        <v>22</v>
      </c>
      <c r="L57" s="29">
        <v>21</v>
      </c>
      <c r="M57" s="69">
        <f t="shared" si="1"/>
        <v>43</v>
      </c>
      <c r="N57" s="69">
        <f t="shared" si="2"/>
        <v>112</v>
      </c>
      <c r="O57" s="83">
        <v>23</v>
      </c>
      <c r="P57" s="83">
        <v>22</v>
      </c>
      <c r="Q57" s="83">
        <v>25</v>
      </c>
      <c r="R57" s="69">
        <f t="shared" si="3"/>
        <v>70</v>
      </c>
      <c r="S57" s="29">
        <v>24</v>
      </c>
      <c r="T57" s="153">
        <v>24</v>
      </c>
      <c r="U57" s="69">
        <f t="shared" si="4"/>
        <v>48</v>
      </c>
      <c r="V57" s="69">
        <f t="shared" si="5"/>
        <v>118</v>
      </c>
      <c r="W57" s="14">
        <f t="shared" si="6"/>
        <v>230</v>
      </c>
    </row>
    <row r="58" spans="1:23" s="14" customFormat="1" ht="15" x14ac:dyDescent="0.2">
      <c r="A58" s="11">
        <v>227</v>
      </c>
      <c r="B58" s="12" t="s">
        <v>56</v>
      </c>
      <c r="C58" s="13" t="s">
        <v>388</v>
      </c>
      <c r="D58" s="17" t="s">
        <v>222</v>
      </c>
      <c r="E58" s="18" t="s">
        <v>176</v>
      </c>
      <c r="F58" s="19" t="s">
        <v>170</v>
      </c>
      <c r="G58" s="83">
        <v>24</v>
      </c>
      <c r="H58" s="84">
        <v>22</v>
      </c>
      <c r="I58" s="84">
        <v>23</v>
      </c>
      <c r="J58" s="27">
        <f t="shared" si="0"/>
        <v>69</v>
      </c>
      <c r="K58" s="29">
        <v>23</v>
      </c>
      <c r="L58" s="29">
        <v>25</v>
      </c>
      <c r="M58" s="69">
        <f t="shared" si="1"/>
        <v>48</v>
      </c>
      <c r="N58" s="69">
        <f t="shared" si="2"/>
        <v>117</v>
      </c>
      <c r="O58" s="83">
        <v>22</v>
      </c>
      <c r="P58" s="83">
        <v>20</v>
      </c>
      <c r="Q58" s="83">
        <v>24</v>
      </c>
      <c r="R58" s="69">
        <f t="shared" si="3"/>
        <v>66</v>
      </c>
      <c r="S58" s="29">
        <v>24</v>
      </c>
      <c r="T58" s="153">
        <v>23</v>
      </c>
      <c r="U58" s="69">
        <f t="shared" si="4"/>
        <v>47</v>
      </c>
      <c r="V58" s="69">
        <f t="shared" si="5"/>
        <v>113</v>
      </c>
      <c r="W58" s="14">
        <f t="shared" si="6"/>
        <v>230</v>
      </c>
    </row>
    <row r="59" spans="1:23" s="14" customFormat="1" ht="15" x14ac:dyDescent="0.2">
      <c r="A59" s="11">
        <v>342</v>
      </c>
      <c r="B59" s="14" t="s">
        <v>260</v>
      </c>
      <c r="C59" s="13" t="s">
        <v>261</v>
      </c>
      <c r="D59" s="17" t="s">
        <v>262</v>
      </c>
      <c r="E59" s="18" t="s">
        <v>173</v>
      </c>
      <c r="F59" s="19" t="s">
        <v>159</v>
      </c>
      <c r="G59" s="83">
        <v>24</v>
      </c>
      <c r="H59" s="84">
        <v>24</v>
      </c>
      <c r="I59" s="84">
        <v>22</v>
      </c>
      <c r="J59" s="27">
        <f t="shared" si="0"/>
        <v>70</v>
      </c>
      <c r="K59" s="29">
        <v>22</v>
      </c>
      <c r="L59" s="85">
        <v>21</v>
      </c>
      <c r="M59" s="69">
        <f t="shared" si="1"/>
        <v>43</v>
      </c>
      <c r="N59" s="69">
        <f t="shared" si="2"/>
        <v>113</v>
      </c>
      <c r="O59" s="83">
        <v>24</v>
      </c>
      <c r="P59" s="83">
        <v>24</v>
      </c>
      <c r="Q59" s="83">
        <v>23</v>
      </c>
      <c r="R59" s="69">
        <f t="shared" si="3"/>
        <v>71</v>
      </c>
      <c r="S59" s="29">
        <v>23</v>
      </c>
      <c r="T59" s="153">
        <v>23</v>
      </c>
      <c r="U59" s="69">
        <f t="shared" si="4"/>
        <v>46</v>
      </c>
      <c r="V59" s="69">
        <f t="shared" si="5"/>
        <v>117</v>
      </c>
      <c r="W59" s="14">
        <f t="shared" si="6"/>
        <v>230</v>
      </c>
    </row>
    <row r="60" spans="1:23" s="14" customFormat="1" ht="15" x14ac:dyDescent="0.2">
      <c r="A60" s="11">
        <v>204</v>
      </c>
      <c r="B60" s="12" t="s">
        <v>291</v>
      </c>
      <c r="C60" s="13" t="s">
        <v>292</v>
      </c>
      <c r="D60" s="17" t="s">
        <v>222</v>
      </c>
      <c r="E60" s="18"/>
      <c r="F60" s="19" t="s">
        <v>170</v>
      </c>
      <c r="G60" s="83">
        <v>24</v>
      </c>
      <c r="H60" s="84">
        <v>23</v>
      </c>
      <c r="I60" s="84">
        <v>23</v>
      </c>
      <c r="J60" s="27">
        <f t="shared" si="0"/>
        <v>70</v>
      </c>
      <c r="K60" s="29">
        <v>24</v>
      </c>
      <c r="L60" s="29">
        <v>22</v>
      </c>
      <c r="M60" s="69">
        <f t="shared" si="1"/>
        <v>46</v>
      </c>
      <c r="N60" s="69">
        <f t="shared" si="2"/>
        <v>116</v>
      </c>
      <c r="O60" s="83">
        <v>24</v>
      </c>
      <c r="P60" s="83">
        <v>22</v>
      </c>
      <c r="Q60" s="83">
        <v>22</v>
      </c>
      <c r="R60" s="69">
        <f t="shared" si="3"/>
        <v>68</v>
      </c>
      <c r="S60" s="29">
        <v>23</v>
      </c>
      <c r="T60" s="153">
        <v>23</v>
      </c>
      <c r="U60" s="69">
        <f t="shared" si="4"/>
        <v>46</v>
      </c>
      <c r="V60" s="69">
        <f t="shared" si="5"/>
        <v>114</v>
      </c>
      <c r="W60" s="14">
        <f t="shared" si="6"/>
        <v>230</v>
      </c>
    </row>
    <row r="61" spans="1:23" s="11" customFormat="1" ht="15" x14ac:dyDescent="0.2">
      <c r="A61" s="11">
        <v>173</v>
      </c>
      <c r="B61" s="12" t="s">
        <v>461</v>
      </c>
      <c r="C61" s="13" t="s">
        <v>442</v>
      </c>
      <c r="D61" s="17" t="s">
        <v>254</v>
      </c>
      <c r="E61" s="18" t="s">
        <v>254</v>
      </c>
      <c r="F61" s="19" t="s">
        <v>254</v>
      </c>
      <c r="G61" s="83">
        <v>22</v>
      </c>
      <c r="H61" s="84">
        <v>23</v>
      </c>
      <c r="I61" s="84">
        <v>23</v>
      </c>
      <c r="J61" s="27">
        <f t="shared" si="0"/>
        <v>68</v>
      </c>
      <c r="K61" s="29">
        <v>25</v>
      </c>
      <c r="L61" s="29">
        <v>21</v>
      </c>
      <c r="M61" s="69">
        <f t="shared" si="1"/>
        <v>46</v>
      </c>
      <c r="N61" s="69">
        <f t="shared" si="2"/>
        <v>114</v>
      </c>
      <c r="O61" s="83">
        <v>23</v>
      </c>
      <c r="P61" s="83">
        <v>23</v>
      </c>
      <c r="Q61" s="83">
        <v>23</v>
      </c>
      <c r="R61" s="69">
        <f t="shared" si="3"/>
        <v>69</v>
      </c>
      <c r="S61" s="29">
        <v>25</v>
      </c>
      <c r="T61" s="153">
        <v>22</v>
      </c>
      <c r="U61" s="69">
        <f t="shared" si="4"/>
        <v>47</v>
      </c>
      <c r="V61" s="69">
        <f t="shared" si="5"/>
        <v>116</v>
      </c>
      <c r="W61" s="14">
        <f t="shared" si="6"/>
        <v>230</v>
      </c>
    </row>
    <row r="62" spans="1:23" s="14" customFormat="1" ht="15" x14ac:dyDescent="0.2">
      <c r="A62" s="11">
        <v>146</v>
      </c>
      <c r="B62" s="12" t="s">
        <v>263</v>
      </c>
      <c r="C62" s="13" t="s">
        <v>264</v>
      </c>
      <c r="D62" s="17" t="s">
        <v>265</v>
      </c>
      <c r="E62" s="18"/>
      <c r="F62" s="19" t="s">
        <v>159</v>
      </c>
      <c r="G62" s="83">
        <v>22</v>
      </c>
      <c r="H62" s="84">
        <v>22</v>
      </c>
      <c r="I62" s="84">
        <v>24</v>
      </c>
      <c r="J62" s="27">
        <f t="shared" si="0"/>
        <v>68</v>
      </c>
      <c r="K62" s="85">
        <v>24</v>
      </c>
      <c r="L62" s="85">
        <v>23</v>
      </c>
      <c r="M62" s="69">
        <f t="shared" si="1"/>
        <v>47</v>
      </c>
      <c r="N62" s="69">
        <f t="shared" si="2"/>
        <v>115</v>
      </c>
      <c r="O62" s="83">
        <v>20</v>
      </c>
      <c r="P62" s="83">
        <v>23</v>
      </c>
      <c r="Q62" s="83">
        <v>24</v>
      </c>
      <c r="R62" s="69">
        <f t="shared" si="3"/>
        <v>67</v>
      </c>
      <c r="S62" s="29">
        <v>23</v>
      </c>
      <c r="T62" s="153">
        <v>24</v>
      </c>
      <c r="U62" s="69">
        <f t="shared" si="4"/>
        <v>47</v>
      </c>
      <c r="V62" s="69">
        <f t="shared" si="5"/>
        <v>114</v>
      </c>
      <c r="W62" s="14">
        <f t="shared" si="6"/>
        <v>229</v>
      </c>
    </row>
    <row r="63" spans="1:23" s="14" customFormat="1" ht="15" x14ac:dyDescent="0.2">
      <c r="A63" s="11">
        <v>188</v>
      </c>
      <c r="B63" s="12" t="s">
        <v>293</v>
      </c>
      <c r="C63" s="13" t="s">
        <v>294</v>
      </c>
      <c r="D63" s="17" t="s">
        <v>295</v>
      </c>
      <c r="E63" s="18" t="s">
        <v>182</v>
      </c>
      <c r="F63" s="19" t="s">
        <v>170</v>
      </c>
      <c r="G63" s="83">
        <v>23</v>
      </c>
      <c r="H63" s="84">
        <v>24</v>
      </c>
      <c r="I63" s="84">
        <v>23</v>
      </c>
      <c r="J63" s="27">
        <f t="shared" si="0"/>
        <v>70</v>
      </c>
      <c r="K63" s="29">
        <v>23</v>
      </c>
      <c r="L63" s="29">
        <v>23</v>
      </c>
      <c r="M63" s="69">
        <f t="shared" si="1"/>
        <v>46</v>
      </c>
      <c r="N63" s="69">
        <f t="shared" si="2"/>
        <v>116</v>
      </c>
      <c r="O63" s="83">
        <v>21</v>
      </c>
      <c r="P63" s="83">
        <v>24</v>
      </c>
      <c r="Q63" s="83">
        <v>23</v>
      </c>
      <c r="R63" s="69">
        <f t="shared" si="3"/>
        <v>68</v>
      </c>
      <c r="S63" s="29">
        <v>25</v>
      </c>
      <c r="T63" s="153">
        <v>20</v>
      </c>
      <c r="U63" s="69">
        <f t="shared" si="4"/>
        <v>45</v>
      </c>
      <c r="V63" s="69">
        <f t="shared" si="5"/>
        <v>113</v>
      </c>
      <c r="W63" s="14">
        <f t="shared" si="6"/>
        <v>229</v>
      </c>
    </row>
    <row r="64" spans="1:23" s="14" customFormat="1" ht="15" x14ac:dyDescent="0.2">
      <c r="A64" s="11">
        <v>286</v>
      </c>
      <c r="B64" s="14" t="s">
        <v>428</v>
      </c>
      <c r="C64" s="16" t="s">
        <v>203</v>
      </c>
      <c r="D64" s="18" t="s">
        <v>429</v>
      </c>
      <c r="E64" s="18" t="s">
        <v>173</v>
      </c>
      <c r="F64" s="18" t="s">
        <v>170</v>
      </c>
      <c r="G64" s="83">
        <v>25</v>
      </c>
      <c r="H64" s="84">
        <v>23</v>
      </c>
      <c r="I64" s="84">
        <v>22</v>
      </c>
      <c r="J64" s="27">
        <f t="shared" si="0"/>
        <v>70</v>
      </c>
      <c r="K64" s="29">
        <v>25</v>
      </c>
      <c r="L64" s="29">
        <v>22</v>
      </c>
      <c r="M64" s="69">
        <f t="shared" si="1"/>
        <v>47</v>
      </c>
      <c r="N64" s="69">
        <f t="shared" si="2"/>
        <v>117</v>
      </c>
      <c r="O64" s="83">
        <v>19</v>
      </c>
      <c r="P64" s="83">
        <v>22</v>
      </c>
      <c r="Q64" s="83">
        <v>22</v>
      </c>
      <c r="R64" s="69">
        <f t="shared" si="3"/>
        <v>63</v>
      </c>
      <c r="S64" s="29">
        <v>25</v>
      </c>
      <c r="T64" s="153">
        <v>23</v>
      </c>
      <c r="U64" s="69">
        <f t="shared" si="4"/>
        <v>48</v>
      </c>
      <c r="V64" s="69">
        <f t="shared" si="5"/>
        <v>111</v>
      </c>
      <c r="W64" s="14">
        <f t="shared" si="6"/>
        <v>228</v>
      </c>
    </row>
    <row r="65" spans="1:23" s="14" customFormat="1" ht="15" x14ac:dyDescent="0.2">
      <c r="A65" s="11">
        <v>297</v>
      </c>
      <c r="B65" s="12" t="s">
        <v>270</v>
      </c>
      <c r="C65" s="13" t="s">
        <v>271</v>
      </c>
      <c r="D65" s="17" t="s">
        <v>158</v>
      </c>
      <c r="E65" s="18"/>
      <c r="F65" s="19" t="s">
        <v>233</v>
      </c>
      <c r="G65" s="83">
        <v>23</v>
      </c>
      <c r="H65" s="84">
        <v>21</v>
      </c>
      <c r="I65" s="84">
        <v>22</v>
      </c>
      <c r="J65" s="27">
        <f t="shared" si="0"/>
        <v>66</v>
      </c>
      <c r="K65" s="29">
        <v>25</v>
      </c>
      <c r="L65" s="29">
        <v>24</v>
      </c>
      <c r="M65" s="69">
        <f t="shared" si="1"/>
        <v>49</v>
      </c>
      <c r="N65" s="69">
        <f t="shared" si="2"/>
        <v>115</v>
      </c>
      <c r="O65" s="83">
        <v>22</v>
      </c>
      <c r="P65" s="83">
        <v>25</v>
      </c>
      <c r="Q65" s="83">
        <v>22</v>
      </c>
      <c r="R65" s="69">
        <f t="shared" si="3"/>
        <v>69</v>
      </c>
      <c r="S65" s="29">
        <v>21</v>
      </c>
      <c r="T65" s="153">
        <v>23</v>
      </c>
      <c r="U65" s="69">
        <f t="shared" si="4"/>
        <v>44</v>
      </c>
      <c r="V65" s="69">
        <f t="shared" si="5"/>
        <v>113</v>
      </c>
      <c r="W65" s="14">
        <f t="shared" si="6"/>
        <v>228</v>
      </c>
    </row>
    <row r="66" spans="1:23" s="14" customFormat="1" ht="15" x14ac:dyDescent="0.2">
      <c r="A66" s="11">
        <v>244</v>
      </c>
      <c r="B66" s="12" t="s">
        <v>433</v>
      </c>
      <c r="C66" s="13" t="s">
        <v>434</v>
      </c>
      <c r="D66" s="17" t="s">
        <v>199</v>
      </c>
      <c r="E66" s="18"/>
      <c r="F66" s="19" t="s">
        <v>233</v>
      </c>
      <c r="G66" s="83">
        <v>22</v>
      </c>
      <c r="H66" s="84">
        <v>22</v>
      </c>
      <c r="I66" s="84">
        <v>23</v>
      </c>
      <c r="J66" s="27">
        <f t="shared" si="0"/>
        <v>67</v>
      </c>
      <c r="K66" s="29">
        <v>23</v>
      </c>
      <c r="L66" s="29">
        <v>22</v>
      </c>
      <c r="M66" s="69">
        <f t="shared" si="1"/>
        <v>45</v>
      </c>
      <c r="N66" s="69">
        <f t="shared" si="2"/>
        <v>112</v>
      </c>
      <c r="O66" s="83">
        <v>20</v>
      </c>
      <c r="P66" s="83">
        <v>24</v>
      </c>
      <c r="Q66" s="83">
        <v>24</v>
      </c>
      <c r="R66" s="69">
        <f t="shared" si="3"/>
        <v>68</v>
      </c>
      <c r="S66" s="29">
        <v>25</v>
      </c>
      <c r="T66" s="153">
        <v>22</v>
      </c>
      <c r="U66" s="69">
        <f t="shared" si="4"/>
        <v>47</v>
      </c>
      <c r="V66" s="69">
        <f t="shared" si="5"/>
        <v>115</v>
      </c>
      <c r="W66" s="14">
        <f t="shared" si="6"/>
        <v>227</v>
      </c>
    </row>
    <row r="67" spans="1:23" s="14" customFormat="1" ht="15" x14ac:dyDescent="0.2">
      <c r="A67" s="11">
        <v>127</v>
      </c>
      <c r="B67" s="12" t="s">
        <v>368</v>
      </c>
      <c r="C67" s="13" t="s">
        <v>369</v>
      </c>
      <c r="D67" s="17" t="s">
        <v>236</v>
      </c>
      <c r="E67" s="18" t="s">
        <v>187</v>
      </c>
      <c r="F67" s="19" t="s">
        <v>170</v>
      </c>
      <c r="G67" s="83">
        <v>21</v>
      </c>
      <c r="H67" s="84">
        <v>23</v>
      </c>
      <c r="I67" s="84">
        <v>25</v>
      </c>
      <c r="J67" s="27">
        <f t="shared" si="0"/>
        <v>69</v>
      </c>
      <c r="K67" s="29">
        <v>25</v>
      </c>
      <c r="L67" s="29">
        <v>23</v>
      </c>
      <c r="M67" s="69">
        <f t="shared" si="1"/>
        <v>48</v>
      </c>
      <c r="N67" s="69">
        <f t="shared" si="2"/>
        <v>117</v>
      </c>
      <c r="O67" s="83">
        <v>22</v>
      </c>
      <c r="P67" s="83">
        <v>20</v>
      </c>
      <c r="Q67" s="83">
        <v>23</v>
      </c>
      <c r="R67" s="69">
        <f t="shared" si="3"/>
        <v>65</v>
      </c>
      <c r="S67" s="29">
        <v>23</v>
      </c>
      <c r="T67" s="153">
        <v>22</v>
      </c>
      <c r="U67" s="69">
        <f t="shared" si="4"/>
        <v>45</v>
      </c>
      <c r="V67" s="69">
        <f t="shared" si="5"/>
        <v>110</v>
      </c>
      <c r="W67" s="14">
        <f t="shared" si="6"/>
        <v>227</v>
      </c>
    </row>
    <row r="68" spans="1:23" s="14" customFormat="1" ht="15" x14ac:dyDescent="0.2">
      <c r="A68" s="11">
        <v>125</v>
      </c>
      <c r="B68" s="12" t="s">
        <v>329</v>
      </c>
      <c r="C68" s="13" t="s">
        <v>330</v>
      </c>
      <c r="D68" s="17" t="s">
        <v>162</v>
      </c>
      <c r="E68" s="18" t="s">
        <v>182</v>
      </c>
      <c r="F68" s="19" t="s">
        <v>191</v>
      </c>
      <c r="G68" s="87">
        <v>22</v>
      </c>
      <c r="H68" s="86">
        <v>24</v>
      </c>
      <c r="I68" s="86">
        <v>23</v>
      </c>
      <c r="J68" s="27">
        <f t="shared" si="0"/>
        <v>69</v>
      </c>
      <c r="K68" s="29">
        <v>22</v>
      </c>
      <c r="L68" s="29">
        <v>23</v>
      </c>
      <c r="M68" s="69">
        <f t="shared" si="1"/>
        <v>45</v>
      </c>
      <c r="N68" s="69">
        <f t="shared" si="2"/>
        <v>114</v>
      </c>
      <c r="O68" s="83">
        <v>19</v>
      </c>
      <c r="P68" s="83">
        <v>22</v>
      </c>
      <c r="Q68" s="83">
        <v>25</v>
      </c>
      <c r="R68" s="69">
        <f t="shared" si="3"/>
        <v>66</v>
      </c>
      <c r="S68" s="29">
        <v>23</v>
      </c>
      <c r="T68" s="153">
        <v>23</v>
      </c>
      <c r="U68" s="69">
        <f t="shared" si="4"/>
        <v>46</v>
      </c>
      <c r="V68" s="69">
        <f t="shared" si="5"/>
        <v>112</v>
      </c>
      <c r="W68" s="14">
        <f t="shared" si="6"/>
        <v>226</v>
      </c>
    </row>
    <row r="69" spans="1:23" s="14" customFormat="1" ht="15" x14ac:dyDescent="0.2">
      <c r="A69" s="11">
        <v>284</v>
      </c>
      <c r="B69" s="12" t="s">
        <v>302</v>
      </c>
      <c r="C69" s="13" t="s">
        <v>303</v>
      </c>
      <c r="D69" s="17" t="s">
        <v>165</v>
      </c>
      <c r="E69" s="18" t="s">
        <v>173</v>
      </c>
      <c r="F69" s="19" t="s">
        <v>159</v>
      </c>
      <c r="G69" s="83">
        <v>23</v>
      </c>
      <c r="H69" s="84">
        <v>25</v>
      </c>
      <c r="I69" s="84">
        <v>22</v>
      </c>
      <c r="J69" s="27">
        <f t="shared" si="0"/>
        <v>70</v>
      </c>
      <c r="K69" s="29">
        <v>23</v>
      </c>
      <c r="L69" s="29">
        <v>23</v>
      </c>
      <c r="M69" s="69">
        <f t="shared" si="1"/>
        <v>46</v>
      </c>
      <c r="N69" s="69">
        <f t="shared" si="2"/>
        <v>116</v>
      </c>
      <c r="O69" s="83">
        <v>23</v>
      </c>
      <c r="P69" s="83">
        <v>23</v>
      </c>
      <c r="Q69" s="83">
        <v>22</v>
      </c>
      <c r="R69" s="69">
        <f t="shared" si="3"/>
        <v>68</v>
      </c>
      <c r="S69" s="29">
        <v>19</v>
      </c>
      <c r="T69" s="153">
        <v>23</v>
      </c>
      <c r="U69" s="69">
        <f t="shared" si="4"/>
        <v>42</v>
      </c>
      <c r="V69" s="69">
        <f t="shared" si="5"/>
        <v>110</v>
      </c>
      <c r="W69" s="14">
        <f t="shared" si="6"/>
        <v>226</v>
      </c>
    </row>
    <row r="70" spans="1:23" s="14" customFormat="1" ht="15" x14ac:dyDescent="0.2">
      <c r="A70" s="11">
        <v>291</v>
      </c>
      <c r="B70" s="12" t="s">
        <v>405</v>
      </c>
      <c r="C70" s="13" t="s">
        <v>406</v>
      </c>
      <c r="D70" s="17" t="s">
        <v>392</v>
      </c>
      <c r="E70" s="18" t="s">
        <v>176</v>
      </c>
      <c r="F70" s="19" t="s">
        <v>191</v>
      </c>
      <c r="G70" s="83">
        <v>24</v>
      </c>
      <c r="H70" s="84">
        <v>21</v>
      </c>
      <c r="I70" s="84">
        <v>23</v>
      </c>
      <c r="J70" s="27">
        <f t="shared" si="0"/>
        <v>68</v>
      </c>
      <c r="K70" s="29">
        <v>23</v>
      </c>
      <c r="L70" s="29">
        <v>22</v>
      </c>
      <c r="M70" s="69">
        <f t="shared" si="1"/>
        <v>45</v>
      </c>
      <c r="N70" s="69">
        <f t="shared" si="2"/>
        <v>113</v>
      </c>
      <c r="O70" s="83">
        <v>24</v>
      </c>
      <c r="P70" s="83">
        <v>23</v>
      </c>
      <c r="Q70" s="83">
        <v>23</v>
      </c>
      <c r="R70" s="69">
        <f t="shared" si="3"/>
        <v>70</v>
      </c>
      <c r="S70" s="29">
        <v>19</v>
      </c>
      <c r="T70" s="153">
        <v>23</v>
      </c>
      <c r="U70" s="69">
        <f t="shared" si="4"/>
        <v>42</v>
      </c>
      <c r="V70" s="69">
        <f t="shared" si="5"/>
        <v>112</v>
      </c>
      <c r="W70" s="14">
        <f t="shared" si="6"/>
        <v>225</v>
      </c>
    </row>
    <row r="71" spans="1:23" s="14" customFormat="1" ht="15" x14ac:dyDescent="0.2">
      <c r="A71" s="11">
        <v>116</v>
      </c>
      <c r="B71" s="12" t="s">
        <v>279</v>
      </c>
      <c r="C71" s="13" t="s">
        <v>280</v>
      </c>
      <c r="D71" s="17" t="s">
        <v>190</v>
      </c>
      <c r="E71" s="18" t="s">
        <v>182</v>
      </c>
      <c r="F71" s="19" t="s">
        <v>159</v>
      </c>
      <c r="G71" s="83">
        <v>23</v>
      </c>
      <c r="H71" s="84">
        <v>23</v>
      </c>
      <c r="I71" s="84">
        <v>21</v>
      </c>
      <c r="J71" s="27">
        <f t="shared" ref="J71:J102" si="7">SUM(G71:I71)</f>
        <v>67</v>
      </c>
      <c r="K71" s="29">
        <v>20</v>
      </c>
      <c r="L71" s="29">
        <v>23</v>
      </c>
      <c r="M71" s="69">
        <f t="shared" ref="M71:M102" si="8">SUM(K71:L71)</f>
        <v>43</v>
      </c>
      <c r="N71" s="69">
        <f t="shared" ref="N71:N102" si="9">J71+M71</f>
        <v>110</v>
      </c>
      <c r="O71" s="83">
        <v>21</v>
      </c>
      <c r="P71" s="83">
        <v>23</v>
      </c>
      <c r="Q71" s="83">
        <v>25</v>
      </c>
      <c r="R71" s="69">
        <f t="shared" ref="R71:R102" si="10">SUM(O71:Q71)</f>
        <v>69</v>
      </c>
      <c r="S71" s="29">
        <v>22</v>
      </c>
      <c r="T71" s="153">
        <v>23</v>
      </c>
      <c r="U71" s="69">
        <f t="shared" ref="U71:U102" si="11">SUM(S71:T71)</f>
        <v>45</v>
      </c>
      <c r="V71" s="69">
        <f t="shared" ref="V71:V102" si="12">R71+U71</f>
        <v>114</v>
      </c>
      <c r="W71" s="14">
        <f t="shared" ref="W71:W102" si="13">SUM(J71,M71,R71,U71)</f>
        <v>224</v>
      </c>
    </row>
    <row r="72" spans="1:23" s="14" customFormat="1" ht="15" x14ac:dyDescent="0.2">
      <c r="A72" s="11">
        <v>181</v>
      </c>
      <c r="B72" s="12" t="s">
        <v>312</v>
      </c>
      <c r="C72" s="13" t="s">
        <v>313</v>
      </c>
      <c r="D72" s="17" t="s">
        <v>179</v>
      </c>
      <c r="E72" s="18" t="s">
        <v>176</v>
      </c>
      <c r="F72" s="19" t="s">
        <v>170</v>
      </c>
      <c r="G72" s="83">
        <v>24</v>
      </c>
      <c r="H72" s="84">
        <v>23</v>
      </c>
      <c r="I72" s="84">
        <v>23</v>
      </c>
      <c r="J72" s="27">
        <f t="shared" si="7"/>
        <v>70</v>
      </c>
      <c r="K72" s="85">
        <v>22</v>
      </c>
      <c r="L72" s="85">
        <v>21</v>
      </c>
      <c r="M72" s="69">
        <f t="shared" si="8"/>
        <v>43</v>
      </c>
      <c r="N72" s="69">
        <f t="shared" si="9"/>
        <v>113</v>
      </c>
      <c r="O72" s="83">
        <v>24</v>
      </c>
      <c r="P72" s="83">
        <v>20</v>
      </c>
      <c r="Q72" s="83">
        <v>22</v>
      </c>
      <c r="R72" s="69">
        <f t="shared" si="10"/>
        <v>66</v>
      </c>
      <c r="S72" s="29">
        <v>24</v>
      </c>
      <c r="T72" s="153">
        <v>21</v>
      </c>
      <c r="U72" s="69">
        <f t="shared" si="11"/>
        <v>45</v>
      </c>
      <c r="V72" s="69">
        <f t="shared" si="12"/>
        <v>111</v>
      </c>
      <c r="W72" s="14">
        <f t="shared" si="13"/>
        <v>224</v>
      </c>
    </row>
    <row r="73" spans="1:23" s="14" customFormat="1" ht="15" x14ac:dyDescent="0.2">
      <c r="A73" s="11">
        <v>239</v>
      </c>
      <c r="B73" s="12" t="s">
        <v>215</v>
      </c>
      <c r="C73" s="13" t="s">
        <v>375</v>
      </c>
      <c r="D73" s="17" t="s">
        <v>236</v>
      </c>
      <c r="E73" s="18" t="s">
        <v>187</v>
      </c>
      <c r="F73" s="19" t="s">
        <v>170</v>
      </c>
      <c r="G73" s="83">
        <v>25</v>
      </c>
      <c r="H73" s="84">
        <v>22</v>
      </c>
      <c r="I73" s="84">
        <v>23</v>
      </c>
      <c r="J73" s="27">
        <f t="shared" si="7"/>
        <v>70</v>
      </c>
      <c r="K73" s="29">
        <v>20</v>
      </c>
      <c r="L73" s="29">
        <v>21</v>
      </c>
      <c r="M73" s="69">
        <f t="shared" si="8"/>
        <v>41</v>
      </c>
      <c r="N73" s="69">
        <f t="shared" si="9"/>
        <v>111</v>
      </c>
      <c r="O73" s="83">
        <v>21</v>
      </c>
      <c r="P73" s="83">
        <v>21</v>
      </c>
      <c r="Q73" s="83">
        <v>22</v>
      </c>
      <c r="R73" s="69">
        <f t="shared" si="10"/>
        <v>64</v>
      </c>
      <c r="S73" s="29">
        <v>25</v>
      </c>
      <c r="T73" s="153">
        <v>23</v>
      </c>
      <c r="U73" s="69">
        <f t="shared" si="11"/>
        <v>48</v>
      </c>
      <c r="V73" s="69">
        <f t="shared" si="12"/>
        <v>112</v>
      </c>
      <c r="W73" s="14">
        <f t="shared" si="13"/>
        <v>223</v>
      </c>
    </row>
    <row r="74" spans="1:23" s="14" customFormat="1" ht="15" x14ac:dyDescent="0.2">
      <c r="A74" s="11">
        <v>197</v>
      </c>
      <c r="B74" s="12" t="s">
        <v>300</v>
      </c>
      <c r="C74" s="13" t="s">
        <v>301</v>
      </c>
      <c r="D74" s="17" t="s">
        <v>196</v>
      </c>
      <c r="E74" s="18" t="s">
        <v>299</v>
      </c>
      <c r="F74" s="19" t="s">
        <v>170</v>
      </c>
      <c r="G74" s="83">
        <v>19</v>
      </c>
      <c r="H74" s="84">
        <v>18</v>
      </c>
      <c r="I74" s="84">
        <v>22</v>
      </c>
      <c r="J74" s="27">
        <f t="shared" si="7"/>
        <v>59</v>
      </c>
      <c r="K74" s="29">
        <v>24</v>
      </c>
      <c r="L74" s="29">
        <v>24</v>
      </c>
      <c r="M74" s="69">
        <f t="shared" si="8"/>
        <v>48</v>
      </c>
      <c r="N74" s="69">
        <f t="shared" si="9"/>
        <v>107</v>
      </c>
      <c r="O74" s="83">
        <v>23</v>
      </c>
      <c r="P74" s="83">
        <v>23</v>
      </c>
      <c r="Q74" s="83">
        <v>24</v>
      </c>
      <c r="R74" s="69">
        <f t="shared" si="10"/>
        <v>70</v>
      </c>
      <c r="S74" s="29">
        <v>22</v>
      </c>
      <c r="T74" s="153">
        <v>23</v>
      </c>
      <c r="U74" s="69">
        <f t="shared" si="11"/>
        <v>45</v>
      </c>
      <c r="V74" s="69">
        <f t="shared" si="12"/>
        <v>115</v>
      </c>
      <c r="W74" s="14">
        <f t="shared" si="13"/>
        <v>222</v>
      </c>
    </row>
    <row r="75" spans="1:23" s="14" customFormat="1" ht="15" x14ac:dyDescent="0.2">
      <c r="A75" s="11">
        <v>274</v>
      </c>
      <c r="B75" s="12" t="s">
        <v>304</v>
      </c>
      <c r="C75" s="13" t="s">
        <v>305</v>
      </c>
      <c r="D75" s="17" t="s">
        <v>179</v>
      </c>
      <c r="E75" s="18" t="s">
        <v>173</v>
      </c>
      <c r="F75" s="19" t="s">
        <v>170</v>
      </c>
      <c r="G75" s="86">
        <v>22</v>
      </c>
      <c r="H75" s="86">
        <v>24</v>
      </c>
      <c r="I75" s="86">
        <v>22</v>
      </c>
      <c r="J75" s="27">
        <f t="shared" si="7"/>
        <v>68</v>
      </c>
      <c r="K75" s="29">
        <v>18</v>
      </c>
      <c r="L75" s="29">
        <v>23</v>
      </c>
      <c r="M75" s="69">
        <f t="shared" si="8"/>
        <v>41</v>
      </c>
      <c r="N75" s="69">
        <f t="shared" si="9"/>
        <v>109</v>
      </c>
      <c r="O75" s="83">
        <v>22</v>
      </c>
      <c r="P75" s="83">
        <v>25</v>
      </c>
      <c r="Q75" s="83">
        <v>21</v>
      </c>
      <c r="R75" s="69">
        <f t="shared" si="10"/>
        <v>68</v>
      </c>
      <c r="S75" s="29">
        <v>22</v>
      </c>
      <c r="T75" s="153">
        <v>23</v>
      </c>
      <c r="U75" s="69">
        <f t="shared" si="11"/>
        <v>45</v>
      </c>
      <c r="V75" s="69">
        <f t="shared" si="12"/>
        <v>113</v>
      </c>
      <c r="W75" s="14">
        <f t="shared" si="13"/>
        <v>222</v>
      </c>
    </row>
    <row r="76" spans="1:23" s="14" customFormat="1" ht="15" x14ac:dyDescent="0.2">
      <c r="A76" s="11">
        <v>222</v>
      </c>
      <c r="B76" s="12" t="s">
        <v>308</v>
      </c>
      <c r="C76" s="13" t="s">
        <v>309</v>
      </c>
      <c r="D76" s="17" t="s">
        <v>179</v>
      </c>
      <c r="E76" s="18" t="s">
        <v>187</v>
      </c>
      <c r="F76" s="19" t="s">
        <v>170</v>
      </c>
      <c r="G76" s="83">
        <v>22</v>
      </c>
      <c r="H76" s="84">
        <v>22</v>
      </c>
      <c r="I76" s="84">
        <v>22</v>
      </c>
      <c r="J76" s="27">
        <f t="shared" si="7"/>
        <v>66</v>
      </c>
      <c r="K76" s="29">
        <v>24</v>
      </c>
      <c r="L76" s="29">
        <v>24</v>
      </c>
      <c r="M76" s="69">
        <f t="shared" si="8"/>
        <v>48</v>
      </c>
      <c r="N76" s="69">
        <f t="shared" si="9"/>
        <v>114</v>
      </c>
      <c r="O76" s="83">
        <v>21</v>
      </c>
      <c r="P76" s="83">
        <v>21</v>
      </c>
      <c r="Q76" s="83">
        <v>25</v>
      </c>
      <c r="R76" s="69">
        <f t="shared" si="10"/>
        <v>67</v>
      </c>
      <c r="S76" s="29">
        <v>22</v>
      </c>
      <c r="T76" s="153">
        <v>19</v>
      </c>
      <c r="U76" s="69">
        <f t="shared" si="11"/>
        <v>41</v>
      </c>
      <c r="V76" s="69">
        <f t="shared" si="12"/>
        <v>108</v>
      </c>
      <c r="W76" s="14">
        <f t="shared" si="13"/>
        <v>222</v>
      </c>
    </row>
    <row r="77" spans="1:23" s="14" customFormat="1" ht="15" x14ac:dyDescent="0.2">
      <c r="A77" s="11">
        <v>155</v>
      </c>
      <c r="B77" s="15" t="s">
        <v>384</v>
      </c>
      <c r="C77" s="20" t="s">
        <v>385</v>
      </c>
      <c r="D77" s="22" t="s">
        <v>179</v>
      </c>
      <c r="E77" s="141" t="s">
        <v>299</v>
      </c>
      <c r="F77" s="19" t="s">
        <v>202</v>
      </c>
      <c r="G77" s="83">
        <v>22</v>
      </c>
      <c r="H77" s="84">
        <v>25</v>
      </c>
      <c r="I77" s="84">
        <v>22</v>
      </c>
      <c r="J77" s="27">
        <f t="shared" si="7"/>
        <v>69</v>
      </c>
      <c r="K77" s="29">
        <v>20</v>
      </c>
      <c r="L77" s="29">
        <v>22</v>
      </c>
      <c r="M77" s="69">
        <f t="shared" si="8"/>
        <v>42</v>
      </c>
      <c r="N77" s="69">
        <f t="shared" si="9"/>
        <v>111</v>
      </c>
      <c r="O77" s="83">
        <v>24</v>
      </c>
      <c r="P77" s="83">
        <v>20</v>
      </c>
      <c r="Q77" s="83">
        <v>21</v>
      </c>
      <c r="R77" s="69">
        <f t="shared" si="10"/>
        <v>65</v>
      </c>
      <c r="S77" s="29">
        <v>21</v>
      </c>
      <c r="T77" s="153">
        <v>23</v>
      </c>
      <c r="U77" s="69">
        <f t="shared" si="11"/>
        <v>44</v>
      </c>
      <c r="V77" s="69">
        <f t="shared" si="12"/>
        <v>109</v>
      </c>
      <c r="W77" s="14">
        <f t="shared" si="13"/>
        <v>220</v>
      </c>
    </row>
    <row r="78" spans="1:23" s="11" customFormat="1" ht="15" x14ac:dyDescent="0.2">
      <c r="A78" s="11">
        <v>235</v>
      </c>
      <c r="B78" s="15" t="s">
        <v>422</v>
      </c>
      <c r="C78" s="20" t="s">
        <v>423</v>
      </c>
      <c r="D78" s="22" t="s">
        <v>158</v>
      </c>
      <c r="E78" s="141" t="s">
        <v>299</v>
      </c>
      <c r="F78" s="19" t="s">
        <v>233</v>
      </c>
      <c r="G78" s="83">
        <v>23</v>
      </c>
      <c r="H78" s="84">
        <v>22</v>
      </c>
      <c r="I78" s="84">
        <v>21</v>
      </c>
      <c r="J78" s="27">
        <f t="shared" si="7"/>
        <v>66</v>
      </c>
      <c r="K78" s="29">
        <v>20</v>
      </c>
      <c r="L78" s="29">
        <v>23</v>
      </c>
      <c r="M78" s="69">
        <f t="shared" si="8"/>
        <v>43</v>
      </c>
      <c r="N78" s="69">
        <f t="shared" si="9"/>
        <v>109</v>
      </c>
      <c r="O78" s="83">
        <v>21</v>
      </c>
      <c r="P78" s="83">
        <v>22</v>
      </c>
      <c r="Q78" s="83">
        <v>23</v>
      </c>
      <c r="R78" s="69">
        <f t="shared" si="10"/>
        <v>66</v>
      </c>
      <c r="S78" s="29">
        <v>23</v>
      </c>
      <c r="T78" s="153">
        <v>22</v>
      </c>
      <c r="U78" s="69">
        <f t="shared" si="11"/>
        <v>45</v>
      </c>
      <c r="V78" s="69">
        <f t="shared" si="12"/>
        <v>111</v>
      </c>
      <c r="W78" s="14">
        <f t="shared" si="13"/>
        <v>220</v>
      </c>
    </row>
    <row r="79" spans="1:23" s="14" customFormat="1" ht="15" x14ac:dyDescent="0.2">
      <c r="A79" s="11">
        <v>293</v>
      </c>
      <c r="B79" s="12" t="s">
        <v>342</v>
      </c>
      <c r="C79" s="13" t="s">
        <v>343</v>
      </c>
      <c r="D79" s="17" t="s">
        <v>196</v>
      </c>
      <c r="E79" s="18" t="s">
        <v>187</v>
      </c>
      <c r="F79" s="19" t="s">
        <v>182</v>
      </c>
      <c r="G79" s="83">
        <v>25</v>
      </c>
      <c r="H79" s="84">
        <v>23</v>
      </c>
      <c r="I79" s="84">
        <v>22</v>
      </c>
      <c r="J79" s="27">
        <f t="shared" si="7"/>
        <v>70</v>
      </c>
      <c r="K79" s="29">
        <v>20</v>
      </c>
      <c r="L79" s="29">
        <v>23</v>
      </c>
      <c r="M79" s="69">
        <f t="shared" si="8"/>
        <v>43</v>
      </c>
      <c r="N79" s="69">
        <f t="shared" si="9"/>
        <v>113</v>
      </c>
      <c r="O79" s="83">
        <v>23</v>
      </c>
      <c r="P79" s="83">
        <v>18</v>
      </c>
      <c r="Q79" s="83">
        <v>22</v>
      </c>
      <c r="R79" s="69">
        <f t="shared" si="10"/>
        <v>63</v>
      </c>
      <c r="S79" s="29">
        <v>22</v>
      </c>
      <c r="T79" s="153">
        <v>22</v>
      </c>
      <c r="U79" s="69">
        <f t="shared" si="11"/>
        <v>44</v>
      </c>
      <c r="V79" s="69">
        <f t="shared" si="12"/>
        <v>107</v>
      </c>
      <c r="W79" s="14">
        <f t="shared" si="13"/>
        <v>220</v>
      </c>
    </row>
    <row r="80" spans="1:23" s="11" customFormat="1" ht="15" x14ac:dyDescent="0.2">
      <c r="A80" s="11">
        <v>258</v>
      </c>
      <c r="B80" s="12" t="s">
        <v>373</v>
      </c>
      <c r="C80" s="13" t="s">
        <v>374</v>
      </c>
      <c r="D80" s="17" t="s">
        <v>199</v>
      </c>
      <c r="E80" s="18" t="s">
        <v>187</v>
      </c>
      <c r="F80" s="19" t="s">
        <v>191</v>
      </c>
      <c r="G80" s="83">
        <v>24</v>
      </c>
      <c r="H80" s="84">
        <v>24</v>
      </c>
      <c r="I80" s="84">
        <v>24</v>
      </c>
      <c r="J80" s="27">
        <f t="shared" si="7"/>
        <v>72</v>
      </c>
      <c r="K80" s="29">
        <v>23</v>
      </c>
      <c r="L80" s="29">
        <v>19</v>
      </c>
      <c r="M80" s="69">
        <f t="shared" si="8"/>
        <v>42</v>
      </c>
      <c r="N80" s="69">
        <f t="shared" si="9"/>
        <v>114</v>
      </c>
      <c r="O80" s="83">
        <v>22</v>
      </c>
      <c r="P80" s="83">
        <v>24</v>
      </c>
      <c r="Q80" s="83">
        <v>20</v>
      </c>
      <c r="R80" s="69">
        <f t="shared" si="10"/>
        <v>66</v>
      </c>
      <c r="S80" s="29">
        <v>23</v>
      </c>
      <c r="T80" s="153">
        <v>17</v>
      </c>
      <c r="U80" s="69">
        <f t="shared" si="11"/>
        <v>40</v>
      </c>
      <c r="V80" s="69">
        <f t="shared" si="12"/>
        <v>106</v>
      </c>
      <c r="W80" s="14">
        <f t="shared" si="13"/>
        <v>220</v>
      </c>
    </row>
    <row r="81" spans="1:23" s="14" customFormat="1" ht="15" x14ac:dyDescent="0.2">
      <c r="A81" s="11">
        <v>208</v>
      </c>
      <c r="B81" s="14" t="s">
        <v>396</v>
      </c>
      <c r="C81" s="16" t="s">
        <v>397</v>
      </c>
      <c r="D81" s="18" t="s">
        <v>179</v>
      </c>
      <c r="E81" s="18" t="s">
        <v>182</v>
      </c>
      <c r="F81" s="18" t="s">
        <v>170</v>
      </c>
      <c r="G81" s="83">
        <v>22</v>
      </c>
      <c r="H81" s="84">
        <v>20</v>
      </c>
      <c r="I81" s="84">
        <v>23</v>
      </c>
      <c r="J81" s="27">
        <f t="shared" si="7"/>
        <v>65</v>
      </c>
      <c r="K81" s="29">
        <v>22</v>
      </c>
      <c r="L81" s="85">
        <v>23</v>
      </c>
      <c r="M81" s="69">
        <f t="shared" si="8"/>
        <v>45</v>
      </c>
      <c r="N81" s="69">
        <f t="shared" si="9"/>
        <v>110</v>
      </c>
      <c r="O81" s="83">
        <v>24</v>
      </c>
      <c r="P81" s="83">
        <v>20</v>
      </c>
      <c r="Q81" s="83">
        <v>20</v>
      </c>
      <c r="R81" s="69">
        <f t="shared" si="10"/>
        <v>64</v>
      </c>
      <c r="S81" s="29">
        <v>23</v>
      </c>
      <c r="T81" s="153">
        <v>22</v>
      </c>
      <c r="U81" s="69">
        <f t="shared" si="11"/>
        <v>45</v>
      </c>
      <c r="V81" s="69">
        <f t="shared" si="12"/>
        <v>109</v>
      </c>
      <c r="W81" s="14">
        <f t="shared" si="13"/>
        <v>219</v>
      </c>
    </row>
    <row r="82" spans="1:23" s="14" customFormat="1" ht="15" x14ac:dyDescent="0.2">
      <c r="A82" s="11">
        <v>140</v>
      </c>
      <c r="B82" s="12" t="s">
        <v>80</v>
      </c>
      <c r="C82" s="13" t="s">
        <v>409</v>
      </c>
      <c r="D82" s="17" t="s">
        <v>199</v>
      </c>
      <c r="E82" s="18" t="s">
        <v>243</v>
      </c>
      <c r="F82" s="19" t="s">
        <v>170</v>
      </c>
      <c r="G82" s="87">
        <v>21</v>
      </c>
      <c r="H82" s="86">
        <v>20</v>
      </c>
      <c r="I82" s="86">
        <v>23</v>
      </c>
      <c r="J82" s="27">
        <f t="shared" si="7"/>
        <v>64</v>
      </c>
      <c r="K82" s="29">
        <v>23</v>
      </c>
      <c r="L82" s="29">
        <v>23</v>
      </c>
      <c r="M82" s="69">
        <f t="shared" si="8"/>
        <v>46</v>
      </c>
      <c r="N82" s="69">
        <f t="shared" si="9"/>
        <v>110</v>
      </c>
      <c r="O82" s="83">
        <v>22</v>
      </c>
      <c r="P82" s="83">
        <v>22</v>
      </c>
      <c r="Q82" s="83">
        <v>23</v>
      </c>
      <c r="R82" s="69">
        <f t="shared" si="10"/>
        <v>67</v>
      </c>
      <c r="S82" s="29">
        <v>20</v>
      </c>
      <c r="T82" s="153">
        <v>22</v>
      </c>
      <c r="U82" s="69">
        <f t="shared" si="11"/>
        <v>42</v>
      </c>
      <c r="V82" s="69">
        <f t="shared" si="12"/>
        <v>109</v>
      </c>
      <c r="W82" s="14">
        <f t="shared" si="13"/>
        <v>219</v>
      </c>
    </row>
    <row r="83" spans="1:23" s="14" customFormat="1" ht="15" x14ac:dyDescent="0.2">
      <c r="A83" s="11">
        <v>138</v>
      </c>
      <c r="B83" s="12" t="s">
        <v>353</v>
      </c>
      <c r="C83" s="13" t="s">
        <v>354</v>
      </c>
      <c r="D83" s="17" t="s">
        <v>199</v>
      </c>
      <c r="E83" s="18" t="s">
        <v>187</v>
      </c>
      <c r="F83" s="19" t="s">
        <v>191</v>
      </c>
      <c r="G83" s="83">
        <v>23</v>
      </c>
      <c r="H83" s="84">
        <v>22</v>
      </c>
      <c r="I83" s="84">
        <v>23</v>
      </c>
      <c r="J83" s="27">
        <f t="shared" si="7"/>
        <v>68</v>
      </c>
      <c r="K83" s="29">
        <v>23</v>
      </c>
      <c r="L83" s="29">
        <v>20</v>
      </c>
      <c r="M83" s="69">
        <f t="shared" si="8"/>
        <v>43</v>
      </c>
      <c r="N83" s="69">
        <f t="shared" si="9"/>
        <v>111</v>
      </c>
      <c r="O83" s="83">
        <v>24</v>
      </c>
      <c r="P83" s="83">
        <v>17</v>
      </c>
      <c r="Q83" s="83">
        <v>25</v>
      </c>
      <c r="R83" s="69">
        <f t="shared" si="10"/>
        <v>66</v>
      </c>
      <c r="S83" s="29">
        <v>22</v>
      </c>
      <c r="T83" s="153">
        <v>20</v>
      </c>
      <c r="U83" s="69">
        <f t="shared" si="11"/>
        <v>42</v>
      </c>
      <c r="V83" s="69">
        <f t="shared" si="12"/>
        <v>108</v>
      </c>
      <c r="W83" s="14">
        <f t="shared" si="13"/>
        <v>219</v>
      </c>
    </row>
    <row r="84" spans="1:23" s="14" customFormat="1" ht="15" x14ac:dyDescent="0.2">
      <c r="A84" s="11">
        <v>304</v>
      </c>
      <c r="B84" s="12" t="s">
        <v>200</v>
      </c>
      <c r="C84" s="13" t="s">
        <v>418</v>
      </c>
      <c r="D84" s="17" t="s">
        <v>392</v>
      </c>
      <c r="E84" s="18" t="s">
        <v>173</v>
      </c>
      <c r="F84" s="19" t="s">
        <v>159</v>
      </c>
      <c r="G84" s="83">
        <v>20</v>
      </c>
      <c r="H84" s="84">
        <v>23</v>
      </c>
      <c r="I84" s="84">
        <v>24</v>
      </c>
      <c r="J84" s="27">
        <f t="shared" si="7"/>
        <v>67</v>
      </c>
      <c r="K84" s="29">
        <v>20</v>
      </c>
      <c r="L84" s="29">
        <v>25</v>
      </c>
      <c r="M84" s="69">
        <f t="shared" si="8"/>
        <v>45</v>
      </c>
      <c r="N84" s="69">
        <f t="shared" si="9"/>
        <v>112</v>
      </c>
      <c r="O84" s="83">
        <v>19</v>
      </c>
      <c r="P84" s="83">
        <v>24</v>
      </c>
      <c r="Q84" s="83">
        <v>21</v>
      </c>
      <c r="R84" s="69">
        <f t="shared" si="10"/>
        <v>64</v>
      </c>
      <c r="S84" s="29">
        <v>20</v>
      </c>
      <c r="T84" s="153">
        <v>22</v>
      </c>
      <c r="U84" s="69">
        <f t="shared" si="11"/>
        <v>42</v>
      </c>
      <c r="V84" s="69">
        <f t="shared" si="12"/>
        <v>106</v>
      </c>
      <c r="W84" s="14">
        <f t="shared" si="13"/>
        <v>218</v>
      </c>
    </row>
    <row r="85" spans="1:23" s="14" customFormat="1" ht="15" x14ac:dyDescent="0.2">
      <c r="A85" s="11">
        <v>272</v>
      </c>
      <c r="B85" s="15" t="s">
        <v>318</v>
      </c>
      <c r="C85" s="20" t="s">
        <v>319</v>
      </c>
      <c r="D85" s="22" t="s">
        <v>320</v>
      </c>
      <c r="E85" s="141" t="s">
        <v>299</v>
      </c>
      <c r="F85" s="19" t="s">
        <v>170</v>
      </c>
      <c r="G85" s="83">
        <v>22</v>
      </c>
      <c r="H85" s="84">
        <v>22</v>
      </c>
      <c r="I85" s="84">
        <v>23</v>
      </c>
      <c r="J85" s="27">
        <f t="shared" si="7"/>
        <v>67</v>
      </c>
      <c r="K85" s="29">
        <v>22</v>
      </c>
      <c r="L85" s="29">
        <v>23</v>
      </c>
      <c r="M85" s="69">
        <f t="shared" si="8"/>
        <v>45</v>
      </c>
      <c r="N85" s="69">
        <f t="shared" si="9"/>
        <v>112</v>
      </c>
      <c r="O85" s="83">
        <v>19</v>
      </c>
      <c r="P85" s="83">
        <v>22</v>
      </c>
      <c r="Q85" s="83">
        <v>19</v>
      </c>
      <c r="R85" s="69">
        <f t="shared" si="10"/>
        <v>60</v>
      </c>
      <c r="S85" s="85">
        <v>22</v>
      </c>
      <c r="T85" s="153">
        <v>23</v>
      </c>
      <c r="U85" s="69">
        <f t="shared" si="11"/>
        <v>45</v>
      </c>
      <c r="V85" s="69">
        <f t="shared" si="12"/>
        <v>105</v>
      </c>
      <c r="W85" s="14">
        <f t="shared" si="13"/>
        <v>217</v>
      </c>
    </row>
    <row r="86" spans="1:23" s="14" customFormat="1" ht="15" x14ac:dyDescent="0.2">
      <c r="A86" s="11">
        <v>335</v>
      </c>
      <c r="B86" s="14" t="s">
        <v>296</v>
      </c>
      <c r="C86" s="13" t="s">
        <v>297</v>
      </c>
      <c r="D86" s="17" t="s">
        <v>298</v>
      </c>
      <c r="E86" s="18" t="s">
        <v>299</v>
      </c>
      <c r="F86" s="19" t="s">
        <v>170</v>
      </c>
      <c r="G86" s="83">
        <v>21</v>
      </c>
      <c r="H86" s="84">
        <v>20</v>
      </c>
      <c r="I86" s="84">
        <v>21</v>
      </c>
      <c r="J86" s="27">
        <f t="shared" si="7"/>
        <v>62</v>
      </c>
      <c r="K86" s="29">
        <v>22</v>
      </c>
      <c r="L86" s="29">
        <v>24</v>
      </c>
      <c r="M86" s="69">
        <f t="shared" si="8"/>
        <v>46</v>
      </c>
      <c r="N86" s="69">
        <f t="shared" si="9"/>
        <v>108</v>
      </c>
      <c r="O86" s="83">
        <v>23</v>
      </c>
      <c r="P86" s="83">
        <v>23</v>
      </c>
      <c r="Q86" s="83">
        <v>23</v>
      </c>
      <c r="R86" s="69">
        <f t="shared" si="10"/>
        <v>69</v>
      </c>
      <c r="S86" s="29">
        <v>18</v>
      </c>
      <c r="T86" s="153">
        <v>22</v>
      </c>
      <c r="U86" s="69">
        <f t="shared" si="11"/>
        <v>40</v>
      </c>
      <c r="V86" s="69">
        <f t="shared" si="12"/>
        <v>109</v>
      </c>
      <c r="W86" s="14">
        <f t="shared" si="13"/>
        <v>217</v>
      </c>
    </row>
    <row r="87" spans="1:23" s="14" customFormat="1" ht="15" x14ac:dyDescent="0.2">
      <c r="A87" s="11">
        <v>310</v>
      </c>
      <c r="B87" s="12" t="s">
        <v>327</v>
      </c>
      <c r="C87" s="13" t="s">
        <v>328</v>
      </c>
      <c r="D87" s="17" t="s">
        <v>165</v>
      </c>
      <c r="E87" s="18"/>
      <c r="F87" s="19" t="s">
        <v>191</v>
      </c>
      <c r="G87" s="83">
        <v>23</v>
      </c>
      <c r="H87" s="84">
        <v>23</v>
      </c>
      <c r="I87" s="84">
        <v>25</v>
      </c>
      <c r="J87" s="27">
        <f t="shared" si="7"/>
        <v>71</v>
      </c>
      <c r="K87" s="29">
        <v>20</v>
      </c>
      <c r="L87" s="29">
        <v>20</v>
      </c>
      <c r="M87" s="69">
        <f t="shared" si="8"/>
        <v>40</v>
      </c>
      <c r="N87" s="69">
        <f t="shared" si="9"/>
        <v>111</v>
      </c>
      <c r="O87" s="83">
        <v>18</v>
      </c>
      <c r="P87" s="83">
        <v>19</v>
      </c>
      <c r="Q87" s="83">
        <v>24</v>
      </c>
      <c r="R87" s="69">
        <f t="shared" si="10"/>
        <v>61</v>
      </c>
      <c r="S87" s="29">
        <v>23</v>
      </c>
      <c r="T87" s="153">
        <v>21</v>
      </c>
      <c r="U87" s="69">
        <f t="shared" si="11"/>
        <v>44</v>
      </c>
      <c r="V87" s="69">
        <f t="shared" si="12"/>
        <v>105</v>
      </c>
      <c r="W87" s="14">
        <f t="shared" si="13"/>
        <v>216</v>
      </c>
    </row>
    <row r="88" spans="1:23" s="14" customFormat="1" ht="15" x14ac:dyDescent="0.2">
      <c r="A88" s="11">
        <v>101</v>
      </c>
      <c r="B88" s="12" t="s">
        <v>364</v>
      </c>
      <c r="C88" s="13" t="s">
        <v>157</v>
      </c>
      <c r="D88" s="17" t="s">
        <v>193</v>
      </c>
      <c r="E88" s="18"/>
      <c r="F88" s="19" t="s">
        <v>233</v>
      </c>
      <c r="G88" s="83">
        <v>24</v>
      </c>
      <c r="H88" s="84">
        <v>22</v>
      </c>
      <c r="I88" s="84">
        <v>22</v>
      </c>
      <c r="J88" s="27">
        <f t="shared" si="7"/>
        <v>68</v>
      </c>
      <c r="K88" s="85">
        <v>23</v>
      </c>
      <c r="L88" s="85">
        <v>23</v>
      </c>
      <c r="M88" s="69">
        <f t="shared" si="8"/>
        <v>46</v>
      </c>
      <c r="N88" s="69">
        <f t="shared" si="9"/>
        <v>114</v>
      </c>
      <c r="O88" s="83">
        <v>21</v>
      </c>
      <c r="P88" s="83">
        <v>22</v>
      </c>
      <c r="Q88" s="83">
        <v>20</v>
      </c>
      <c r="R88" s="69">
        <f t="shared" si="10"/>
        <v>63</v>
      </c>
      <c r="S88" s="29">
        <v>21</v>
      </c>
      <c r="T88" s="153">
        <v>17</v>
      </c>
      <c r="U88" s="69">
        <f t="shared" si="11"/>
        <v>38</v>
      </c>
      <c r="V88" s="69">
        <f t="shared" si="12"/>
        <v>101</v>
      </c>
      <c r="W88" s="14">
        <f t="shared" si="13"/>
        <v>215</v>
      </c>
    </row>
    <row r="89" spans="1:23" s="14" customFormat="1" ht="15" x14ac:dyDescent="0.2">
      <c r="A89" s="11">
        <v>210</v>
      </c>
      <c r="B89" s="12" t="s">
        <v>287</v>
      </c>
      <c r="C89" s="13" t="s">
        <v>288</v>
      </c>
      <c r="D89" s="17" t="s">
        <v>196</v>
      </c>
      <c r="E89" s="18" t="s">
        <v>176</v>
      </c>
      <c r="F89" s="19" t="s">
        <v>170</v>
      </c>
      <c r="G89" s="83">
        <v>22</v>
      </c>
      <c r="H89" s="84">
        <v>22</v>
      </c>
      <c r="I89" s="84">
        <v>23</v>
      </c>
      <c r="J89" s="27">
        <f t="shared" si="7"/>
        <v>67</v>
      </c>
      <c r="K89" s="29">
        <v>20</v>
      </c>
      <c r="L89" s="29">
        <v>24</v>
      </c>
      <c r="M89" s="69">
        <f t="shared" si="8"/>
        <v>44</v>
      </c>
      <c r="N89" s="69">
        <f t="shared" si="9"/>
        <v>111</v>
      </c>
      <c r="O89" s="83">
        <v>24</v>
      </c>
      <c r="P89" s="83">
        <v>19</v>
      </c>
      <c r="Q89" s="83">
        <v>23</v>
      </c>
      <c r="R89" s="69">
        <f t="shared" si="10"/>
        <v>66</v>
      </c>
      <c r="S89" s="29">
        <v>23</v>
      </c>
      <c r="T89" s="153">
        <v>15</v>
      </c>
      <c r="U89" s="69">
        <f t="shared" si="11"/>
        <v>38</v>
      </c>
      <c r="V89" s="69">
        <f t="shared" si="12"/>
        <v>104</v>
      </c>
      <c r="W89" s="14">
        <f t="shared" si="13"/>
        <v>215</v>
      </c>
    </row>
    <row r="90" spans="1:23" s="14" customFormat="1" ht="15" x14ac:dyDescent="0.2">
      <c r="A90" s="11">
        <v>163</v>
      </c>
      <c r="B90" s="12" t="s">
        <v>306</v>
      </c>
      <c r="C90" s="13" t="s">
        <v>307</v>
      </c>
      <c r="D90" s="17" t="s">
        <v>190</v>
      </c>
      <c r="E90" s="18" t="s">
        <v>187</v>
      </c>
      <c r="F90" s="19" t="s">
        <v>170</v>
      </c>
      <c r="G90" s="83">
        <v>19</v>
      </c>
      <c r="H90" s="84">
        <v>21</v>
      </c>
      <c r="I90" s="84">
        <v>19</v>
      </c>
      <c r="J90" s="27">
        <f t="shared" si="7"/>
        <v>59</v>
      </c>
      <c r="K90" s="29">
        <v>21</v>
      </c>
      <c r="L90" s="29">
        <v>23</v>
      </c>
      <c r="M90" s="69">
        <f t="shared" si="8"/>
        <v>44</v>
      </c>
      <c r="N90" s="69">
        <f t="shared" si="9"/>
        <v>103</v>
      </c>
      <c r="O90" s="83">
        <v>24</v>
      </c>
      <c r="P90" s="83">
        <v>22</v>
      </c>
      <c r="Q90" s="83">
        <v>21</v>
      </c>
      <c r="R90" s="69">
        <f t="shared" si="10"/>
        <v>67</v>
      </c>
      <c r="S90" s="29">
        <v>20</v>
      </c>
      <c r="T90" s="153">
        <v>24</v>
      </c>
      <c r="U90" s="69">
        <f t="shared" si="11"/>
        <v>44</v>
      </c>
      <c r="V90" s="69">
        <f t="shared" si="12"/>
        <v>111</v>
      </c>
      <c r="W90" s="14">
        <f t="shared" si="13"/>
        <v>214</v>
      </c>
    </row>
    <row r="91" spans="1:23" s="14" customFormat="1" ht="15" x14ac:dyDescent="0.2">
      <c r="A91" s="11">
        <v>238</v>
      </c>
      <c r="B91" s="15" t="s">
        <v>350</v>
      </c>
      <c r="C91" s="20" t="s">
        <v>351</v>
      </c>
      <c r="D91" s="22" t="s">
        <v>179</v>
      </c>
      <c r="E91" s="141" t="s">
        <v>299</v>
      </c>
      <c r="F91" s="19" t="s">
        <v>170</v>
      </c>
      <c r="G91" s="83">
        <v>22</v>
      </c>
      <c r="H91" s="84">
        <v>21</v>
      </c>
      <c r="I91" s="84">
        <v>21</v>
      </c>
      <c r="J91" s="27">
        <f t="shared" si="7"/>
        <v>64</v>
      </c>
      <c r="K91" s="29">
        <v>24</v>
      </c>
      <c r="L91" s="29">
        <v>22</v>
      </c>
      <c r="M91" s="69">
        <f t="shared" si="8"/>
        <v>46</v>
      </c>
      <c r="N91" s="69">
        <f t="shared" si="9"/>
        <v>110</v>
      </c>
      <c r="O91" s="83">
        <v>18</v>
      </c>
      <c r="P91" s="83">
        <v>19</v>
      </c>
      <c r="Q91" s="83">
        <v>21</v>
      </c>
      <c r="R91" s="69">
        <f t="shared" si="10"/>
        <v>58</v>
      </c>
      <c r="S91" s="29">
        <v>24</v>
      </c>
      <c r="T91" s="155">
        <v>22</v>
      </c>
      <c r="U91" s="69">
        <f t="shared" si="11"/>
        <v>46</v>
      </c>
      <c r="V91" s="69">
        <f t="shared" si="12"/>
        <v>104</v>
      </c>
      <c r="W91" s="14">
        <f t="shared" si="13"/>
        <v>214</v>
      </c>
    </row>
    <row r="92" spans="1:23" s="14" customFormat="1" ht="15" x14ac:dyDescent="0.2">
      <c r="A92" s="11">
        <v>158</v>
      </c>
      <c r="B92" s="12" t="s">
        <v>394</v>
      </c>
      <c r="C92" s="13" t="s">
        <v>395</v>
      </c>
      <c r="D92" s="17" t="s">
        <v>158</v>
      </c>
      <c r="E92" s="18"/>
      <c r="F92" s="19" t="s">
        <v>191</v>
      </c>
      <c r="G92" s="83">
        <v>20</v>
      </c>
      <c r="H92" s="84">
        <v>25</v>
      </c>
      <c r="I92" s="84">
        <v>24</v>
      </c>
      <c r="J92" s="27">
        <f t="shared" si="7"/>
        <v>69</v>
      </c>
      <c r="K92" s="29">
        <v>24</v>
      </c>
      <c r="L92" s="85">
        <v>24</v>
      </c>
      <c r="M92" s="69">
        <f t="shared" si="8"/>
        <v>48</v>
      </c>
      <c r="N92" s="69">
        <f t="shared" si="9"/>
        <v>117</v>
      </c>
      <c r="O92" s="83">
        <v>19</v>
      </c>
      <c r="P92" s="83">
        <v>18</v>
      </c>
      <c r="Q92" s="83">
        <v>19</v>
      </c>
      <c r="R92" s="69">
        <f t="shared" si="10"/>
        <v>56</v>
      </c>
      <c r="S92" s="29">
        <v>21</v>
      </c>
      <c r="T92" s="153">
        <v>20</v>
      </c>
      <c r="U92" s="69">
        <f t="shared" si="11"/>
        <v>41</v>
      </c>
      <c r="V92" s="69">
        <f t="shared" si="12"/>
        <v>97</v>
      </c>
      <c r="W92" s="14">
        <f t="shared" si="13"/>
        <v>214</v>
      </c>
    </row>
    <row r="93" spans="1:23" s="14" customFormat="1" ht="15" x14ac:dyDescent="0.2">
      <c r="A93" s="11">
        <v>212</v>
      </c>
      <c r="B93" s="15" t="s">
        <v>410</v>
      </c>
      <c r="C93" s="20" t="s">
        <v>343</v>
      </c>
      <c r="D93" s="22" t="s">
        <v>179</v>
      </c>
      <c r="E93" s="141" t="s">
        <v>299</v>
      </c>
      <c r="F93" s="19" t="s">
        <v>233</v>
      </c>
      <c r="G93" s="83">
        <v>21</v>
      </c>
      <c r="H93" s="84">
        <v>23</v>
      </c>
      <c r="I93" s="84">
        <v>24</v>
      </c>
      <c r="J93" s="27">
        <f t="shared" si="7"/>
        <v>68</v>
      </c>
      <c r="K93" s="85">
        <v>23</v>
      </c>
      <c r="L93" s="85">
        <v>21</v>
      </c>
      <c r="M93" s="69">
        <f t="shared" si="8"/>
        <v>44</v>
      </c>
      <c r="N93" s="69">
        <f t="shared" si="9"/>
        <v>112</v>
      </c>
      <c r="O93" s="83">
        <v>19</v>
      </c>
      <c r="P93" s="83">
        <v>22</v>
      </c>
      <c r="Q93" s="83">
        <v>19</v>
      </c>
      <c r="R93" s="69">
        <f t="shared" si="10"/>
        <v>60</v>
      </c>
      <c r="S93" s="29">
        <v>20</v>
      </c>
      <c r="T93" s="153">
        <v>21</v>
      </c>
      <c r="U93" s="69">
        <f t="shared" si="11"/>
        <v>41</v>
      </c>
      <c r="V93" s="69">
        <f t="shared" si="12"/>
        <v>101</v>
      </c>
      <c r="W93" s="14">
        <f t="shared" si="13"/>
        <v>213</v>
      </c>
    </row>
    <row r="94" spans="1:23" s="14" customFormat="1" ht="15" x14ac:dyDescent="0.2">
      <c r="A94" s="11">
        <v>230</v>
      </c>
      <c r="B94" s="15" t="s">
        <v>391</v>
      </c>
      <c r="C94" s="20" t="s">
        <v>375</v>
      </c>
      <c r="D94" s="22" t="s">
        <v>392</v>
      </c>
      <c r="E94" s="141" t="s">
        <v>299</v>
      </c>
      <c r="F94" s="19" t="s">
        <v>233</v>
      </c>
      <c r="G94" s="83">
        <v>21</v>
      </c>
      <c r="H94" s="84">
        <v>24</v>
      </c>
      <c r="I94" s="84">
        <v>21</v>
      </c>
      <c r="J94" s="27">
        <f t="shared" si="7"/>
        <v>66</v>
      </c>
      <c r="K94" s="29">
        <v>23</v>
      </c>
      <c r="L94" s="29">
        <v>20</v>
      </c>
      <c r="M94" s="69">
        <f t="shared" si="8"/>
        <v>43</v>
      </c>
      <c r="N94" s="69">
        <f t="shared" si="9"/>
        <v>109</v>
      </c>
      <c r="O94" s="83">
        <v>19</v>
      </c>
      <c r="P94" s="83">
        <v>22</v>
      </c>
      <c r="Q94" s="83">
        <v>21</v>
      </c>
      <c r="R94" s="69">
        <f t="shared" si="10"/>
        <v>62</v>
      </c>
      <c r="S94" s="29">
        <v>22</v>
      </c>
      <c r="T94" s="153">
        <v>20</v>
      </c>
      <c r="U94" s="69">
        <f t="shared" si="11"/>
        <v>42</v>
      </c>
      <c r="V94" s="69">
        <f t="shared" si="12"/>
        <v>104</v>
      </c>
      <c r="W94" s="14">
        <f t="shared" si="13"/>
        <v>213</v>
      </c>
    </row>
    <row r="95" spans="1:23" s="14" customFormat="1" ht="15" x14ac:dyDescent="0.2">
      <c r="A95" s="11">
        <v>206</v>
      </c>
      <c r="B95" s="12" t="s">
        <v>460</v>
      </c>
      <c r="C95" s="12" t="s">
        <v>443</v>
      </c>
      <c r="D95" s="17" t="s">
        <v>254</v>
      </c>
      <c r="E95" s="18" t="s">
        <v>254</v>
      </c>
      <c r="F95" s="19" t="s">
        <v>254</v>
      </c>
      <c r="G95" s="83">
        <v>21</v>
      </c>
      <c r="H95" s="84">
        <v>21</v>
      </c>
      <c r="I95" s="84">
        <v>23</v>
      </c>
      <c r="J95" s="27">
        <f t="shared" si="7"/>
        <v>65</v>
      </c>
      <c r="K95" s="29">
        <v>22</v>
      </c>
      <c r="L95" s="29">
        <v>22</v>
      </c>
      <c r="M95" s="69">
        <f t="shared" si="8"/>
        <v>44</v>
      </c>
      <c r="N95" s="69">
        <f t="shared" si="9"/>
        <v>109</v>
      </c>
      <c r="O95" s="83">
        <v>18</v>
      </c>
      <c r="P95" s="83">
        <v>21</v>
      </c>
      <c r="Q95" s="83">
        <v>21</v>
      </c>
      <c r="R95" s="69">
        <f t="shared" si="10"/>
        <v>60</v>
      </c>
      <c r="S95" s="83">
        <v>22</v>
      </c>
      <c r="T95" s="153">
        <v>21</v>
      </c>
      <c r="U95" s="69">
        <f t="shared" si="11"/>
        <v>43</v>
      </c>
      <c r="V95" s="69">
        <f t="shared" si="12"/>
        <v>103</v>
      </c>
      <c r="W95" s="14">
        <f t="shared" si="13"/>
        <v>212</v>
      </c>
    </row>
    <row r="96" spans="1:23" s="14" customFormat="1" ht="15" x14ac:dyDescent="0.2">
      <c r="A96" s="11">
        <v>180</v>
      </c>
      <c r="B96" s="12" t="s">
        <v>337</v>
      </c>
      <c r="C96" s="13" t="s">
        <v>338</v>
      </c>
      <c r="D96" s="17" t="s">
        <v>158</v>
      </c>
      <c r="E96" s="18"/>
      <c r="F96" s="19" t="s">
        <v>339</v>
      </c>
      <c r="G96" s="83">
        <v>20</v>
      </c>
      <c r="H96" s="84">
        <v>20</v>
      </c>
      <c r="I96" s="84">
        <v>21</v>
      </c>
      <c r="J96" s="27">
        <f t="shared" si="7"/>
        <v>61</v>
      </c>
      <c r="K96" s="29">
        <v>24</v>
      </c>
      <c r="L96" s="29">
        <v>25</v>
      </c>
      <c r="M96" s="69">
        <f t="shared" si="8"/>
        <v>49</v>
      </c>
      <c r="N96" s="69">
        <f t="shared" si="9"/>
        <v>110</v>
      </c>
      <c r="O96" s="83">
        <v>17</v>
      </c>
      <c r="P96" s="83">
        <v>21</v>
      </c>
      <c r="Q96" s="83">
        <v>22</v>
      </c>
      <c r="R96" s="69">
        <f t="shared" si="10"/>
        <v>60</v>
      </c>
      <c r="S96" s="29">
        <v>23</v>
      </c>
      <c r="T96" s="153">
        <v>18</v>
      </c>
      <c r="U96" s="69">
        <f t="shared" si="11"/>
        <v>41</v>
      </c>
      <c r="V96" s="69">
        <f t="shared" si="12"/>
        <v>101</v>
      </c>
      <c r="W96" s="14">
        <f t="shared" si="13"/>
        <v>211</v>
      </c>
    </row>
    <row r="97" spans="1:23" s="14" customFormat="1" ht="15" x14ac:dyDescent="0.2">
      <c r="A97" s="11">
        <v>224</v>
      </c>
      <c r="B97" s="12" t="s">
        <v>325</v>
      </c>
      <c r="C97" s="13" t="s">
        <v>326</v>
      </c>
      <c r="D97" s="17" t="s">
        <v>278</v>
      </c>
      <c r="E97" s="18" t="s">
        <v>299</v>
      </c>
      <c r="F97" s="19" t="s">
        <v>191</v>
      </c>
      <c r="G97" s="83">
        <v>20</v>
      </c>
      <c r="H97" s="84">
        <v>22</v>
      </c>
      <c r="I97" s="84">
        <v>21</v>
      </c>
      <c r="J97" s="27">
        <f t="shared" si="7"/>
        <v>63</v>
      </c>
      <c r="K97" s="29">
        <v>20</v>
      </c>
      <c r="L97" s="29">
        <v>24</v>
      </c>
      <c r="M97" s="69">
        <f t="shared" si="8"/>
        <v>44</v>
      </c>
      <c r="N97" s="69">
        <f t="shared" si="9"/>
        <v>107</v>
      </c>
      <c r="O97" s="83">
        <v>22</v>
      </c>
      <c r="P97" s="83">
        <v>21</v>
      </c>
      <c r="Q97" s="83">
        <v>22</v>
      </c>
      <c r="R97" s="69">
        <f t="shared" si="10"/>
        <v>65</v>
      </c>
      <c r="S97" s="29">
        <v>16</v>
      </c>
      <c r="T97" s="153">
        <v>22</v>
      </c>
      <c r="U97" s="69">
        <f t="shared" si="11"/>
        <v>38</v>
      </c>
      <c r="V97" s="69">
        <f t="shared" si="12"/>
        <v>103</v>
      </c>
      <c r="W97" s="14">
        <f t="shared" si="13"/>
        <v>210</v>
      </c>
    </row>
    <row r="98" spans="1:23" s="14" customFormat="1" ht="15" x14ac:dyDescent="0.2">
      <c r="A98" s="11">
        <v>334</v>
      </c>
      <c r="B98" s="12" t="s">
        <v>323</v>
      </c>
      <c r="C98" s="13" t="s">
        <v>324</v>
      </c>
      <c r="D98" s="17" t="s">
        <v>179</v>
      </c>
      <c r="E98" s="18" t="s">
        <v>299</v>
      </c>
      <c r="F98" s="19" t="s">
        <v>191</v>
      </c>
      <c r="G98" s="83">
        <v>22</v>
      </c>
      <c r="H98" s="84">
        <v>19</v>
      </c>
      <c r="I98" s="84">
        <v>24</v>
      </c>
      <c r="J98" s="27">
        <f t="shared" si="7"/>
        <v>65</v>
      </c>
      <c r="K98" s="29">
        <v>19</v>
      </c>
      <c r="L98" s="29">
        <v>18</v>
      </c>
      <c r="M98" s="69">
        <f t="shared" si="8"/>
        <v>37</v>
      </c>
      <c r="N98" s="69">
        <f t="shared" si="9"/>
        <v>102</v>
      </c>
      <c r="O98" s="83">
        <v>17</v>
      </c>
      <c r="P98" s="83">
        <v>17</v>
      </c>
      <c r="Q98" s="83">
        <v>25</v>
      </c>
      <c r="R98" s="69">
        <f t="shared" si="10"/>
        <v>59</v>
      </c>
      <c r="S98" s="29">
        <v>25</v>
      </c>
      <c r="T98" s="153">
        <v>23</v>
      </c>
      <c r="U98" s="69">
        <f t="shared" si="11"/>
        <v>48</v>
      </c>
      <c r="V98" s="69">
        <f t="shared" si="12"/>
        <v>107</v>
      </c>
      <c r="W98" s="14">
        <f t="shared" si="13"/>
        <v>209</v>
      </c>
    </row>
    <row r="99" spans="1:23" s="14" customFormat="1" ht="15" x14ac:dyDescent="0.2">
      <c r="A99" s="11">
        <v>209</v>
      </c>
      <c r="B99" s="14" t="s">
        <v>57</v>
      </c>
      <c r="C99" s="13" t="s">
        <v>292</v>
      </c>
      <c r="D99" s="17" t="s">
        <v>222</v>
      </c>
      <c r="E99" s="18" t="s">
        <v>187</v>
      </c>
      <c r="F99" s="19" t="s">
        <v>202</v>
      </c>
      <c r="G99" s="83">
        <v>21</v>
      </c>
      <c r="H99" s="84">
        <v>22</v>
      </c>
      <c r="I99" s="84">
        <v>21</v>
      </c>
      <c r="J99" s="27">
        <f t="shared" si="7"/>
        <v>64</v>
      </c>
      <c r="K99" s="29">
        <v>20</v>
      </c>
      <c r="L99" s="29">
        <v>23</v>
      </c>
      <c r="M99" s="69">
        <f t="shared" si="8"/>
        <v>43</v>
      </c>
      <c r="N99" s="69">
        <f t="shared" si="9"/>
        <v>107</v>
      </c>
      <c r="O99" s="83">
        <v>19</v>
      </c>
      <c r="P99" s="83">
        <v>21</v>
      </c>
      <c r="Q99" s="83">
        <v>23</v>
      </c>
      <c r="R99" s="69">
        <f t="shared" si="10"/>
        <v>63</v>
      </c>
      <c r="S99" s="29">
        <v>22</v>
      </c>
      <c r="T99" s="155">
        <v>17</v>
      </c>
      <c r="U99" s="69">
        <f t="shared" si="11"/>
        <v>39</v>
      </c>
      <c r="V99" s="69">
        <f t="shared" si="12"/>
        <v>102</v>
      </c>
      <c r="W99" s="14">
        <f t="shared" si="13"/>
        <v>209</v>
      </c>
    </row>
    <row r="100" spans="1:23" s="14" customFormat="1" ht="15" x14ac:dyDescent="0.2">
      <c r="A100" s="11">
        <v>219</v>
      </c>
      <c r="B100" s="14" t="s">
        <v>71</v>
      </c>
      <c r="C100" s="13" t="s">
        <v>375</v>
      </c>
      <c r="D100" s="17" t="s">
        <v>262</v>
      </c>
      <c r="E100" s="18"/>
      <c r="F100" s="19" t="s">
        <v>202</v>
      </c>
      <c r="G100" s="83">
        <v>20</v>
      </c>
      <c r="H100" s="84">
        <v>22</v>
      </c>
      <c r="I100" s="84">
        <v>24</v>
      </c>
      <c r="J100" s="27">
        <f t="shared" si="7"/>
        <v>66</v>
      </c>
      <c r="K100" s="85">
        <v>18</v>
      </c>
      <c r="L100" s="85">
        <v>20</v>
      </c>
      <c r="M100" s="69">
        <f t="shared" si="8"/>
        <v>38</v>
      </c>
      <c r="N100" s="69">
        <f t="shared" si="9"/>
        <v>104</v>
      </c>
      <c r="O100" s="83">
        <v>22</v>
      </c>
      <c r="P100" s="83">
        <v>20</v>
      </c>
      <c r="Q100" s="83">
        <v>18</v>
      </c>
      <c r="R100" s="69">
        <f t="shared" si="10"/>
        <v>60</v>
      </c>
      <c r="S100" s="29">
        <v>22</v>
      </c>
      <c r="T100" s="153">
        <v>22</v>
      </c>
      <c r="U100" s="69">
        <f t="shared" si="11"/>
        <v>44</v>
      </c>
      <c r="V100" s="69">
        <f t="shared" si="12"/>
        <v>104</v>
      </c>
      <c r="W100" s="14">
        <f t="shared" si="13"/>
        <v>208</v>
      </c>
    </row>
    <row r="101" spans="1:23" s="14" customFormat="1" ht="15" x14ac:dyDescent="0.2">
      <c r="A101" s="11">
        <v>193</v>
      </c>
      <c r="B101" s="12" t="s">
        <v>332</v>
      </c>
      <c r="C101" s="13" t="s">
        <v>319</v>
      </c>
      <c r="D101" s="17" t="s">
        <v>165</v>
      </c>
      <c r="E101" s="18" t="s">
        <v>299</v>
      </c>
      <c r="F101" s="19" t="s">
        <v>191</v>
      </c>
      <c r="G101" s="86">
        <v>23</v>
      </c>
      <c r="H101" s="86">
        <v>21</v>
      </c>
      <c r="I101" s="86">
        <v>18</v>
      </c>
      <c r="J101" s="27">
        <f t="shared" si="7"/>
        <v>62</v>
      </c>
      <c r="K101" s="29">
        <v>24</v>
      </c>
      <c r="L101" s="29">
        <v>21</v>
      </c>
      <c r="M101" s="69">
        <f t="shared" si="8"/>
        <v>45</v>
      </c>
      <c r="N101" s="69">
        <f t="shared" si="9"/>
        <v>107</v>
      </c>
      <c r="O101" s="83">
        <v>21</v>
      </c>
      <c r="P101" s="83">
        <v>23</v>
      </c>
      <c r="Q101" s="83">
        <v>20</v>
      </c>
      <c r="R101" s="69">
        <f t="shared" si="10"/>
        <v>64</v>
      </c>
      <c r="S101" s="29">
        <v>18</v>
      </c>
      <c r="T101" s="153">
        <v>19</v>
      </c>
      <c r="U101" s="69">
        <f t="shared" si="11"/>
        <v>37</v>
      </c>
      <c r="V101" s="69">
        <f t="shared" si="12"/>
        <v>101</v>
      </c>
      <c r="W101" s="14">
        <f t="shared" si="13"/>
        <v>208</v>
      </c>
    </row>
    <row r="102" spans="1:23" s="14" customFormat="1" ht="15" x14ac:dyDescent="0.2">
      <c r="A102" s="11">
        <v>261</v>
      </c>
      <c r="B102" s="12" t="s">
        <v>281</v>
      </c>
      <c r="C102" s="13" t="s">
        <v>282</v>
      </c>
      <c r="D102" s="17" t="s">
        <v>179</v>
      </c>
      <c r="E102" s="18"/>
      <c r="F102" s="19" t="s">
        <v>159</v>
      </c>
      <c r="G102" s="83">
        <v>21</v>
      </c>
      <c r="H102" s="84">
        <v>19</v>
      </c>
      <c r="I102" s="84">
        <v>22</v>
      </c>
      <c r="J102" s="27">
        <f t="shared" si="7"/>
        <v>62</v>
      </c>
      <c r="K102" s="85">
        <v>17</v>
      </c>
      <c r="L102" s="85">
        <v>21</v>
      </c>
      <c r="M102" s="69">
        <f t="shared" si="8"/>
        <v>38</v>
      </c>
      <c r="N102" s="69">
        <f t="shared" si="9"/>
        <v>100</v>
      </c>
      <c r="O102" s="83">
        <v>21</v>
      </c>
      <c r="P102" s="83">
        <v>22</v>
      </c>
      <c r="Q102" s="83">
        <v>23</v>
      </c>
      <c r="R102" s="69">
        <f t="shared" si="10"/>
        <v>66</v>
      </c>
      <c r="S102" s="29">
        <v>23</v>
      </c>
      <c r="T102" s="153">
        <v>18</v>
      </c>
      <c r="U102" s="69">
        <f t="shared" si="11"/>
        <v>41</v>
      </c>
      <c r="V102" s="69">
        <f t="shared" si="12"/>
        <v>107</v>
      </c>
      <c r="W102" s="14">
        <f t="shared" si="13"/>
        <v>207</v>
      </c>
    </row>
    <row r="103" spans="1:23" s="14" customFormat="1" ht="15" x14ac:dyDescent="0.2">
      <c r="A103" s="11">
        <v>263</v>
      </c>
      <c r="B103" s="12" t="s">
        <v>382</v>
      </c>
      <c r="C103" s="13" t="s">
        <v>383</v>
      </c>
      <c r="D103" s="17" t="s">
        <v>179</v>
      </c>
      <c r="E103" s="18" t="s">
        <v>176</v>
      </c>
      <c r="F103" s="19" t="s">
        <v>170</v>
      </c>
      <c r="G103" s="83">
        <v>20</v>
      </c>
      <c r="H103" s="84">
        <v>23</v>
      </c>
      <c r="I103" s="84">
        <v>21</v>
      </c>
      <c r="J103" s="27">
        <f t="shared" ref="J103:J134" si="14">SUM(G103:I103)</f>
        <v>64</v>
      </c>
      <c r="K103" s="85">
        <v>19</v>
      </c>
      <c r="L103" s="85">
        <v>25</v>
      </c>
      <c r="M103" s="69">
        <f t="shared" ref="M103:M134" si="15">SUM(K103:L103)</f>
        <v>44</v>
      </c>
      <c r="N103" s="69">
        <f t="shared" ref="N103:N134" si="16">J103+M103</f>
        <v>108</v>
      </c>
      <c r="O103" s="83">
        <v>19</v>
      </c>
      <c r="P103" s="83">
        <v>18</v>
      </c>
      <c r="Q103" s="83">
        <v>22</v>
      </c>
      <c r="R103" s="69">
        <f t="shared" ref="R103:R134" si="17">SUM(O103:Q103)</f>
        <v>59</v>
      </c>
      <c r="S103" s="85">
        <v>19</v>
      </c>
      <c r="T103" s="153">
        <v>20</v>
      </c>
      <c r="U103" s="69">
        <f t="shared" ref="U103:U134" si="18">SUM(S103:T103)</f>
        <v>39</v>
      </c>
      <c r="V103" s="69">
        <f t="shared" ref="V103:V134" si="19">R103+U103</f>
        <v>98</v>
      </c>
      <c r="W103" s="14">
        <f t="shared" ref="W103:W134" si="20">SUM(J103,M103,R103,U103)</f>
        <v>206</v>
      </c>
    </row>
    <row r="104" spans="1:23" s="11" customFormat="1" ht="15" x14ac:dyDescent="0.2">
      <c r="A104" s="11">
        <v>236</v>
      </c>
      <c r="B104" s="12" t="s">
        <v>348</v>
      </c>
      <c r="C104" s="13" t="s">
        <v>349</v>
      </c>
      <c r="D104" s="17" t="s">
        <v>199</v>
      </c>
      <c r="E104" s="18" t="s">
        <v>173</v>
      </c>
      <c r="F104" s="19" t="s">
        <v>182</v>
      </c>
      <c r="G104" s="83">
        <v>18</v>
      </c>
      <c r="H104" s="84">
        <v>15</v>
      </c>
      <c r="I104" s="84">
        <v>23</v>
      </c>
      <c r="J104" s="27">
        <f t="shared" si="14"/>
        <v>56</v>
      </c>
      <c r="K104" s="29">
        <v>23</v>
      </c>
      <c r="L104" s="29">
        <v>20</v>
      </c>
      <c r="M104" s="69">
        <f t="shared" si="15"/>
        <v>43</v>
      </c>
      <c r="N104" s="69">
        <f t="shared" si="16"/>
        <v>99</v>
      </c>
      <c r="O104" s="83">
        <v>23</v>
      </c>
      <c r="P104" s="83">
        <v>20</v>
      </c>
      <c r="Q104" s="83">
        <v>22</v>
      </c>
      <c r="R104" s="69">
        <f t="shared" si="17"/>
        <v>65</v>
      </c>
      <c r="S104" s="29">
        <v>18</v>
      </c>
      <c r="T104" s="153">
        <v>23</v>
      </c>
      <c r="U104" s="69">
        <f t="shared" si="18"/>
        <v>41</v>
      </c>
      <c r="V104" s="69">
        <f t="shared" si="19"/>
        <v>106</v>
      </c>
      <c r="W104" s="14">
        <f t="shared" si="20"/>
        <v>205</v>
      </c>
    </row>
    <row r="105" spans="1:23" s="14" customFormat="1" ht="18" x14ac:dyDescent="0.2">
      <c r="A105" s="11">
        <v>331</v>
      </c>
      <c r="B105" s="13" t="s">
        <v>444</v>
      </c>
      <c r="C105" s="13" t="s">
        <v>451</v>
      </c>
      <c r="D105" s="17" t="s">
        <v>254</v>
      </c>
      <c r="E105" s="18" t="s">
        <v>254</v>
      </c>
      <c r="F105" s="19" t="s">
        <v>254</v>
      </c>
      <c r="G105" s="83">
        <v>17</v>
      </c>
      <c r="H105" s="84">
        <v>22</v>
      </c>
      <c r="I105" s="84">
        <v>21</v>
      </c>
      <c r="J105" s="27">
        <f t="shared" si="14"/>
        <v>60</v>
      </c>
      <c r="K105" s="85">
        <v>21</v>
      </c>
      <c r="L105" s="85">
        <v>21</v>
      </c>
      <c r="M105" s="69">
        <f t="shared" si="15"/>
        <v>42</v>
      </c>
      <c r="N105" s="69">
        <f t="shared" si="16"/>
        <v>102</v>
      </c>
      <c r="O105" s="83">
        <v>21</v>
      </c>
      <c r="P105" s="83">
        <v>21</v>
      </c>
      <c r="Q105" s="83">
        <v>19</v>
      </c>
      <c r="R105" s="69">
        <f t="shared" si="17"/>
        <v>61</v>
      </c>
      <c r="S105" s="29">
        <v>23</v>
      </c>
      <c r="T105" s="153">
        <v>19</v>
      </c>
      <c r="U105" s="69">
        <f t="shared" si="18"/>
        <v>42</v>
      </c>
      <c r="V105" s="69">
        <f t="shared" si="19"/>
        <v>103</v>
      </c>
      <c r="W105" s="14">
        <f t="shared" si="20"/>
        <v>205</v>
      </c>
    </row>
    <row r="106" spans="1:23" s="14" customFormat="1" ht="15" x14ac:dyDescent="0.2">
      <c r="A106" s="11">
        <v>157</v>
      </c>
      <c r="B106" s="14" t="s">
        <v>356</v>
      </c>
      <c r="C106" s="16" t="s">
        <v>357</v>
      </c>
      <c r="D106" s="18" t="s">
        <v>358</v>
      </c>
      <c r="E106" s="18" t="s">
        <v>173</v>
      </c>
      <c r="F106" s="18" t="s">
        <v>191</v>
      </c>
      <c r="G106" s="83">
        <v>21</v>
      </c>
      <c r="H106" s="84">
        <v>20</v>
      </c>
      <c r="I106" s="84">
        <v>24</v>
      </c>
      <c r="J106" s="27">
        <f t="shared" si="14"/>
        <v>65</v>
      </c>
      <c r="K106" s="29">
        <v>20</v>
      </c>
      <c r="L106" s="29">
        <v>20</v>
      </c>
      <c r="M106" s="69">
        <f t="shared" si="15"/>
        <v>40</v>
      </c>
      <c r="N106" s="69">
        <f t="shared" si="16"/>
        <v>105</v>
      </c>
      <c r="O106" s="83">
        <v>21</v>
      </c>
      <c r="P106" s="83">
        <v>21</v>
      </c>
      <c r="Q106" s="83">
        <v>21</v>
      </c>
      <c r="R106" s="69">
        <f t="shared" si="17"/>
        <v>63</v>
      </c>
      <c r="S106" s="29">
        <v>19</v>
      </c>
      <c r="T106" s="153">
        <v>17</v>
      </c>
      <c r="U106" s="69">
        <f t="shared" si="18"/>
        <v>36</v>
      </c>
      <c r="V106" s="69">
        <f t="shared" si="19"/>
        <v>99</v>
      </c>
      <c r="W106" s="14">
        <f t="shared" si="20"/>
        <v>204</v>
      </c>
    </row>
    <row r="107" spans="1:23" s="14" customFormat="1" ht="15" x14ac:dyDescent="0.2">
      <c r="A107" s="11">
        <v>300</v>
      </c>
      <c r="B107" s="12" t="s">
        <v>425</v>
      </c>
      <c r="C107" s="13" t="s">
        <v>426</v>
      </c>
      <c r="D107" s="17" t="s">
        <v>199</v>
      </c>
      <c r="E107" s="18" t="s">
        <v>173</v>
      </c>
      <c r="F107" s="19" t="s">
        <v>191</v>
      </c>
      <c r="G107" s="83">
        <v>20</v>
      </c>
      <c r="H107" s="84">
        <v>22</v>
      </c>
      <c r="I107" s="84">
        <v>17</v>
      </c>
      <c r="J107" s="27">
        <f t="shared" si="14"/>
        <v>59</v>
      </c>
      <c r="K107" s="29">
        <v>23</v>
      </c>
      <c r="L107" s="29">
        <v>22</v>
      </c>
      <c r="M107" s="69">
        <f t="shared" si="15"/>
        <v>45</v>
      </c>
      <c r="N107" s="69">
        <f t="shared" si="16"/>
        <v>104</v>
      </c>
      <c r="O107" s="83">
        <v>16</v>
      </c>
      <c r="P107" s="83">
        <v>21</v>
      </c>
      <c r="Q107" s="83">
        <v>22</v>
      </c>
      <c r="R107" s="69">
        <f t="shared" si="17"/>
        <v>59</v>
      </c>
      <c r="S107" s="29">
        <v>20</v>
      </c>
      <c r="T107" s="153">
        <v>19</v>
      </c>
      <c r="U107" s="69">
        <f t="shared" si="18"/>
        <v>39</v>
      </c>
      <c r="V107" s="69">
        <f t="shared" si="19"/>
        <v>98</v>
      </c>
      <c r="W107" s="14">
        <f t="shared" si="20"/>
        <v>202</v>
      </c>
    </row>
    <row r="108" spans="1:23" s="14" customFormat="1" ht="15" x14ac:dyDescent="0.2">
      <c r="A108" s="11">
        <v>121</v>
      </c>
      <c r="B108" s="12" t="s">
        <v>366</v>
      </c>
      <c r="C108" s="13" t="s">
        <v>367</v>
      </c>
      <c r="D108" s="17" t="s">
        <v>193</v>
      </c>
      <c r="E108" s="18" t="s">
        <v>176</v>
      </c>
      <c r="F108" s="19" t="s">
        <v>182</v>
      </c>
      <c r="G108" s="83">
        <v>20</v>
      </c>
      <c r="H108" s="84">
        <v>16</v>
      </c>
      <c r="I108" s="84">
        <v>21</v>
      </c>
      <c r="J108" s="27">
        <f t="shared" si="14"/>
        <v>57</v>
      </c>
      <c r="K108" s="29">
        <v>20</v>
      </c>
      <c r="L108" s="29">
        <v>20</v>
      </c>
      <c r="M108" s="69">
        <f t="shared" si="15"/>
        <v>40</v>
      </c>
      <c r="N108" s="69">
        <f t="shared" si="16"/>
        <v>97</v>
      </c>
      <c r="O108" s="83">
        <v>19</v>
      </c>
      <c r="P108" s="83">
        <v>22</v>
      </c>
      <c r="Q108" s="83">
        <v>20</v>
      </c>
      <c r="R108" s="69">
        <f t="shared" si="17"/>
        <v>61</v>
      </c>
      <c r="S108" s="29">
        <v>20</v>
      </c>
      <c r="T108" s="153">
        <v>23</v>
      </c>
      <c r="U108" s="69">
        <f t="shared" si="18"/>
        <v>43</v>
      </c>
      <c r="V108" s="69">
        <f t="shared" si="19"/>
        <v>104</v>
      </c>
      <c r="W108" s="14">
        <f t="shared" si="20"/>
        <v>201</v>
      </c>
    </row>
    <row r="109" spans="1:23" s="14" customFormat="1" ht="15" x14ac:dyDescent="0.2">
      <c r="A109" s="11">
        <v>134</v>
      </c>
      <c r="B109" s="12" t="s">
        <v>344</v>
      </c>
      <c r="C109" s="13" t="s">
        <v>345</v>
      </c>
      <c r="D109" s="17" t="s">
        <v>196</v>
      </c>
      <c r="E109" s="18" t="s">
        <v>243</v>
      </c>
      <c r="F109" s="19" t="s">
        <v>202</v>
      </c>
      <c r="G109" s="83">
        <v>17</v>
      </c>
      <c r="H109" s="84">
        <v>21</v>
      </c>
      <c r="I109" s="84">
        <v>21</v>
      </c>
      <c r="J109" s="27">
        <f t="shared" si="14"/>
        <v>59</v>
      </c>
      <c r="K109" s="29">
        <v>19</v>
      </c>
      <c r="L109" s="29">
        <v>19</v>
      </c>
      <c r="M109" s="69">
        <f t="shared" si="15"/>
        <v>38</v>
      </c>
      <c r="N109" s="69">
        <f t="shared" si="16"/>
        <v>97</v>
      </c>
      <c r="O109" s="83">
        <v>23</v>
      </c>
      <c r="P109" s="83">
        <v>20</v>
      </c>
      <c r="Q109" s="83">
        <v>22</v>
      </c>
      <c r="R109" s="69">
        <f t="shared" si="17"/>
        <v>65</v>
      </c>
      <c r="S109" s="29">
        <v>21</v>
      </c>
      <c r="T109" s="153">
        <v>17</v>
      </c>
      <c r="U109" s="69">
        <f t="shared" si="18"/>
        <v>38</v>
      </c>
      <c r="V109" s="69">
        <f t="shared" si="19"/>
        <v>103</v>
      </c>
      <c r="W109" s="14">
        <f t="shared" si="20"/>
        <v>200</v>
      </c>
    </row>
    <row r="110" spans="1:23" s="14" customFormat="1" ht="15" x14ac:dyDescent="0.2">
      <c r="A110" s="11">
        <v>207</v>
      </c>
      <c r="B110" s="12" t="s">
        <v>237</v>
      </c>
      <c r="C110" s="13" t="s">
        <v>388</v>
      </c>
      <c r="D110" s="17" t="s">
        <v>193</v>
      </c>
      <c r="E110" s="18"/>
      <c r="F110" s="19" t="s">
        <v>191</v>
      </c>
      <c r="G110" s="83">
        <v>21</v>
      </c>
      <c r="H110" s="84">
        <v>21</v>
      </c>
      <c r="I110" s="84">
        <v>22</v>
      </c>
      <c r="J110" s="27">
        <f t="shared" si="14"/>
        <v>64</v>
      </c>
      <c r="K110" s="29">
        <v>19</v>
      </c>
      <c r="L110" s="29">
        <v>19</v>
      </c>
      <c r="M110" s="69">
        <f t="shared" si="15"/>
        <v>38</v>
      </c>
      <c r="N110" s="69">
        <f t="shared" si="16"/>
        <v>102</v>
      </c>
      <c r="O110" s="83">
        <v>17</v>
      </c>
      <c r="P110" s="83">
        <v>21</v>
      </c>
      <c r="Q110" s="83">
        <v>21</v>
      </c>
      <c r="R110" s="69">
        <f t="shared" si="17"/>
        <v>59</v>
      </c>
      <c r="S110" s="29">
        <v>21</v>
      </c>
      <c r="T110" s="153">
        <v>17</v>
      </c>
      <c r="U110" s="69">
        <f t="shared" si="18"/>
        <v>38</v>
      </c>
      <c r="V110" s="69">
        <f t="shared" si="19"/>
        <v>97</v>
      </c>
      <c r="W110" s="14">
        <f t="shared" si="20"/>
        <v>199</v>
      </c>
    </row>
    <row r="111" spans="1:23" s="14" customFormat="1" ht="15" x14ac:dyDescent="0.2">
      <c r="A111" s="11">
        <v>324</v>
      </c>
      <c r="B111" s="12" t="s">
        <v>463</v>
      </c>
      <c r="C111" s="13" t="s">
        <v>441</v>
      </c>
      <c r="D111" s="17" t="s">
        <v>254</v>
      </c>
      <c r="E111" s="18" t="s">
        <v>254</v>
      </c>
      <c r="F111" s="19" t="s">
        <v>254</v>
      </c>
      <c r="G111" s="83">
        <v>20</v>
      </c>
      <c r="H111" s="84">
        <v>18</v>
      </c>
      <c r="I111" s="84">
        <v>23</v>
      </c>
      <c r="J111" s="27">
        <f t="shared" si="14"/>
        <v>61</v>
      </c>
      <c r="K111" s="29">
        <v>22</v>
      </c>
      <c r="L111" s="29">
        <v>20</v>
      </c>
      <c r="M111" s="69">
        <f t="shared" si="15"/>
        <v>42</v>
      </c>
      <c r="N111" s="69">
        <f t="shared" si="16"/>
        <v>103</v>
      </c>
      <c r="O111" s="83">
        <v>16</v>
      </c>
      <c r="P111" s="83">
        <v>18</v>
      </c>
      <c r="Q111" s="83">
        <v>18</v>
      </c>
      <c r="R111" s="69">
        <f t="shared" si="17"/>
        <v>52</v>
      </c>
      <c r="S111" s="29">
        <v>21</v>
      </c>
      <c r="T111" s="153">
        <v>22</v>
      </c>
      <c r="U111" s="69">
        <f t="shared" si="18"/>
        <v>43</v>
      </c>
      <c r="V111" s="69">
        <f t="shared" si="19"/>
        <v>95</v>
      </c>
      <c r="W111" s="14">
        <f t="shared" si="20"/>
        <v>198</v>
      </c>
    </row>
    <row r="112" spans="1:23" s="14" customFormat="1" ht="15" x14ac:dyDescent="0.2">
      <c r="A112" s="11">
        <v>298</v>
      </c>
      <c r="B112" s="12" t="s">
        <v>352</v>
      </c>
      <c r="C112" s="13" t="s">
        <v>273</v>
      </c>
      <c r="D112" s="17" t="s">
        <v>179</v>
      </c>
      <c r="E112" s="18" t="s">
        <v>173</v>
      </c>
      <c r="F112" s="19" t="s">
        <v>233</v>
      </c>
      <c r="G112" s="83">
        <v>21</v>
      </c>
      <c r="H112" s="84">
        <v>21</v>
      </c>
      <c r="I112" s="84">
        <v>21</v>
      </c>
      <c r="J112" s="27">
        <f t="shared" si="14"/>
        <v>63</v>
      </c>
      <c r="K112" s="29">
        <v>18</v>
      </c>
      <c r="L112" s="85">
        <v>19</v>
      </c>
      <c r="M112" s="69">
        <f t="shared" si="15"/>
        <v>37</v>
      </c>
      <c r="N112" s="69">
        <f t="shared" si="16"/>
        <v>100</v>
      </c>
      <c r="O112" s="83">
        <v>17</v>
      </c>
      <c r="P112" s="83">
        <v>19</v>
      </c>
      <c r="Q112" s="83">
        <v>20</v>
      </c>
      <c r="R112" s="69">
        <f t="shared" si="17"/>
        <v>56</v>
      </c>
      <c r="S112" s="29">
        <v>22</v>
      </c>
      <c r="T112" s="153">
        <v>20</v>
      </c>
      <c r="U112" s="69">
        <f t="shared" si="18"/>
        <v>42</v>
      </c>
      <c r="V112" s="69">
        <f t="shared" si="19"/>
        <v>98</v>
      </c>
      <c r="W112" s="14">
        <f t="shared" si="20"/>
        <v>198</v>
      </c>
    </row>
    <row r="113" spans="1:23" s="14" customFormat="1" ht="15" x14ac:dyDescent="0.2">
      <c r="A113" s="11">
        <v>119</v>
      </c>
      <c r="B113" s="12" t="s">
        <v>283</v>
      </c>
      <c r="C113" s="13" t="s">
        <v>361</v>
      </c>
      <c r="D113" s="17" t="s">
        <v>190</v>
      </c>
      <c r="E113" s="18" t="s">
        <v>187</v>
      </c>
      <c r="F113" s="19" t="s">
        <v>191</v>
      </c>
      <c r="G113" s="83">
        <v>18</v>
      </c>
      <c r="H113" s="84">
        <v>18</v>
      </c>
      <c r="I113" s="84">
        <v>22</v>
      </c>
      <c r="J113" s="27">
        <f t="shared" si="14"/>
        <v>58</v>
      </c>
      <c r="K113" s="29">
        <v>21</v>
      </c>
      <c r="L113" s="85">
        <v>22</v>
      </c>
      <c r="M113" s="69">
        <f t="shared" si="15"/>
        <v>43</v>
      </c>
      <c r="N113" s="69">
        <f t="shared" si="16"/>
        <v>101</v>
      </c>
      <c r="O113" s="83">
        <v>16</v>
      </c>
      <c r="P113" s="83">
        <v>21</v>
      </c>
      <c r="Q113" s="83">
        <v>20</v>
      </c>
      <c r="R113" s="69">
        <f t="shared" si="17"/>
        <v>57</v>
      </c>
      <c r="S113" s="83">
        <v>18</v>
      </c>
      <c r="T113" s="153">
        <v>21</v>
      </c>
      <c r="U113" s="69">
        <f t="shared" si="18"/>
        <v>39</v>
      </c>
      <c r="V113" s="69">
        <f t="shared" si="19"/>
        <v>96</v>
      </c>
      <c r="W113" s="14">
        <f t="shared" si="20"/>
        <v>197</v>
      </c>
    </row>
    <row r="114" spans="1:23" s="14" customFormat="1" ht="15" x14ac:dyDescent="0.2">
      <c r="A114" s="11">
        <v>268</v>
      </c>
      <c r="B114" s="12" t="s">
        <v>387</v>
      </c>
      <c r="C114" s="13" t="s">
        <v>388</v>
      </c>
      <c r="D114" s="17" t="s">
        <v>196</v>
      </c>
      <c r="E114" s="18"/>
      <c r="F114" s="19" t="s">
        <v>191</v>
      </c>
      <c r="G114" s="83">
        <v>18</v>
      </c>
      <c r="H114" s="84">
        <v>20</v>
      </c>
      <c r="I114" s="84">
        <v>23</v>
      </c>
      <c r="J114" s="27">
        <f t="shared" si="14"/>
        <v>61</v>
      </c>
      <c r="K114" s="29">
        <v>19</v>
      </c>
      <c r="L114" s="29">
        <v>19</v>
      </c>
      <c r="M114" s="69">
        <f t="shared" si="15"/>
        <v>38</v>
      </c>
      <c r="N114" s="69">
        <f t="shared" si="16"/>
        <v>99</v>
      </c>
      <c r="O114" s="83">
        <v>20</v>
      </c>
      <c r="P114" s="83">
        <v>20</v>
      </c>
      <c r="Q114" s="83">
        <v>18</v>
      </c>
      <c r="R114" s="69">
        <f t="shared" si="17"/>
        <v>58</v>
      </c>
      <c r="S114" s="29">
        <v>20</v>
      </c>
      <c r="T114" s="153">
        <v>20</v>
      </c>
      <c r="U114" s="69">
        <f t="shared" si="18"/>
        <v>40</v>
      </c>
      <c r="V114" s="69">
        <f t="shared" si="19"/>
        <v>98</v>
      </c>
      <c r="W114" s="14">
        <f t="shared" si="20"/>
        <v>197</v>
      </c>
    </row>
    <row r="115" spans="1:23" s="14" customFormat="1" ht="15" x14ac:dyDescent="0.2">
      <c r="A115" s="11">
        <v>309</v>
      </c>
      <c r="B115" s="12" t="s">
        <v>316</v>
      </c>
      <c r="C115" s="13" t="s">
        <v>317</v>
      </c>
      <c r="D115" s="17" t="s">
        <v>165</v>
      </c>
      <c r="E115" s="18"/>
      <c r="F115" s="19" t="s">
        <v>170</v>
      </c>
      <c r="G115" s="83">
        <v>19</v>
      </c>
      <c r="H115" s="84">
        <v>19</v>
      </c>
      <c r="I115" s="84">
        <v>21</v>
      </c>
      <c r="J115" s="27">
        <f t="shared" si="14"/>
        <v>59</v>
      </c>
      <c r="K115" s="29">
        <v>17</v>
      </c>
      <c r="L115" s="29">
        <v>23</v>
      </c>
      <c r="M115" s="69">
        <f t="shared" si="15"/>
        <v>40</v>
      </c>
      <c r="N115" s="69">
        <f t="shared" si="16"/>
        <v>99</v>
      </c>
      <c r="O115" s="83">
        <v>17</v>
      </c>
      <c r="P115" s="83">
        <v>21</v>
      </c>
      <c r="Q115" s="83">
        <v>21</v>
      </c>
      <c r="R115" s="69">
        <f t="shared" si="17"/>
        <v>59</v>
      </c>
      <c r="S115" s="29">
        <v>20</v>
      </c>
      <c r="T115" s="153">
        <v>19</v>
      </c>
      <c r="U115" s="69">
        <f t="shared" si="18"/>
        <v>39</v>
      </c>
      <c r="V115" s="69">
        <f t="shared" si="19"/>
        <v>98</v>
      </c>
      <c r="W115" s="14">
        <f t="shared" si="20"/>
        <v>197</v>
      </c>
    </row>
    <row r="116" spans="1:23" s="14" customFormat="1" ht="15" x14ac:dyDescent="0.2">
      <c r="A116" s="11">
        <v>302</v>
      </c>
      <c r="B116" s="12" t="s">
        <v>439</v>
      </c>
      <c r="C116" s="13" t="s">
        <v>440</v>
      </c>
      <c r="D116" s="17" t="s">
        <v>254</v>
      </c>
      <c r="E116" s="18" t="s">
        <v>254</v>
      </c>
      <c r="F116" s="19" t="s">
        <v>254</v>
      </c>
      <c r="G116" s="83">
        <v>19</v>
      </c>
      <c r="H116" s="84">
        <v>19</v>
      </c>
      <c r="I116" s="84">
        <v>17</v>
      </c>
      <c r="J116" s="27">
        <f t="shared" si="14"/>
        <v>55</v>
      </c>
      <c r="K116" s="29">
        <v>22</v>
      </c>
      <c r="L116" s="29">
        <v>21</v>
      </c>
      <c r="M116" s="69">
        <f t="shared" si="15"/>
        <v>43</v>
      </c>
      <c r="N116" s="69">
        <f t="shared" si="16"/>
        <v>98</v>
      </c>
      <c r="O116" s="83">
        <v>19</v>
      </c>
      <c r="P116" s="83">
        <v>19</v>
      </c>
      <c r="Q116" s="83">
        <v>20</v>
      </c>
      <c r="R116" s="69">
        <f t="shared" si="17"/>
        <v>58</v>
      </c>
      <c r="S116" s="83">
        <v>19</v>
      </c>
      <c r="T116" s="153">
        <v>20</v>
      </c>
      <c r="U116" s="69">
        <f t="shared" si="18"/>
        <v>39</v>
      </c>
      <c r="V116" s="69">
        <f t="shared" si="19"/>
        <v>97</v>
      </c>
      <c r="W116" s="14">
        <f t="shared" si="20"/>
        <v>195</v>
      </c>
    </row>
    <row r="117" spans="1:23" s="14" customFormat="1" ht="15" x14ac:dyDescent="0.2">
      <c r="A117" s="11">
        <v>178</v>
      </c>
      <c r="B117" s="12" t="s">
        <v>331</v>
      </c>
      <c r="C117" s="13" t="s">
        <v>292</v>
      </c>
      <c r="D117" s="17" t="s">
        <v>162</v>
      </c>
      <c r="E117" s="18" t="s">
        <v>173</v>
      </c>
      <c r="F117" s="19" t="s">
        <v>191</v>
      </c>
      <c r="G117" s="83">
        <v>17</v>
      </c>
      <c r="H117" s="84">
        <v>20</v>
      </c>
      <c r="I117" s="84">
        <v>23</v>
      </c>
      <c r="J117" s="27">
        <f t="shared" si="14"/>
        <v>60</v>
      </c>
      <c r="K117" s="29">
        <v>22</v>
      </c>
      <c r="L117" s="29">
        <v>20</v>
      </c>
      <c r="M117" s="69">
        <f t="shared" si="15"/>
        <v>42</v>
      </c>
      <c r="N117" s="69">
        <f t="shared" si="16"/>
        <v>102</v>
      </c>
      <c r="O117" s="83">
        <v>17</v>
      </c>
      <c r="P117" s="83">
        <v>20</v>
      </c>
      <c r="Q117" s="83">
        <v>19</v>
      </c>
      <c r="R117" s="69">
        <f t="shared" si="17"/>
        <v>56</v>
      </c>
      <c r="S117" s="29">
        <v>17</v>
      </c>
      <c r="T117" s="153">
        <v>20</v>
      </c>
      <c r="U117" s="69">
        <f t="shared" si="18"/>
        <v>37</v>
      </c>
      <c r="V117" s="69">
        <f t="shared" si="19"/>
        <v>93</v>
      </c>
      <c r="W117" s="14">
        <f t="shared" si="20"/>
        <v>195</v>
      </c>
    </row>
    <row r="118" spans="1:23" s="14" customFormat="1" ht="15" x14ac:dyDescent="0.2">
      <c r="A118" s="11">
        <v>255</v>
      </c>
      <c r="B118" s="12" t="s">
        <v>431</v>
      </c>
      <c r="C118" s="13" t="s">
        <v>432</v>
      </c>
      <c r="D118" s="17" t="s">
        <v>205</v>
      </c>
      <c r="E118" s="18" t="s">
        <v>187</v>
      </c>
      <c r="F118" s="19" t="s">
        <v>182</v>
      </c>
      <c r="G118" s="83">
        <v>17</v>
      </c>
      <c r="H118" s="84">
        <v>21</v>
      </c>
      <c r="I118" s="84">
        <v>19</v>
      </c>
      <c r="J118" s="27">
        <f t="shared" si="14"/>
        <v>57</v>
      </c>
      <c r="K118" s="29">
        <v>19</v>
      </c>
      <c r="L118" s="29">
        <v>20</v>
      </c>
      <c r="M118" s="69">
        <f t="shared" si="15"/>
        <v>39</v>
      </c>
      <c r="N118" s="69">
        <f t="shared" si="16"/>
        <v>96</v>
      </c>
      <c r="O118" s="83">
        <v>16</v>
      </c>
      <c r="P118" s="83">
        <v>19</v>
      </c>
      <c r="Q118" s="83">
        <v>21</v>
      </c>
      <c r="R118" s="69">
        <f t="shared" si="17"/>
        <v>56</v>
      </c>
      <c r="S118" s="29">
        <v>22</v>
      </c>
      <c r="T118" s="153">
        <v>20</v>
      </c>
      <c r="U118" s="69">
        <f t="shared" si="18"/>
        <v>42</v>
      </c>
      <c r="V118" s="69">
        <f t="shared" si="19"/>
        <v>98</v>
      </c>
      <c r="W118" s="14">
        <f t="shared" si="20"/>
        <v>194</v>
      </c>
    </row>
    <row r="119" spans="1:23" s="14" customFormat="1" ht="15" x14ac:dyDescent="0.2">
      <c r="A119" s="11">
        <v>226</v>
      </c>
      <c r="B119" s="12" t="s">
        <v>421</v>
      </c>
      <c r="C119" s="13" t="s">
        <v>292</v>
      </c>
      <c r="D119" s="17" t="s">
        <v>392</v>
      </c>
      <c r="E119" s="18" t="s">
        <v>187</v>
      </c>
      <c r="F119" s="19" t="s">
        <v>202</v>
      </c>
      <c r="G119" s="83">
        <v>20</v>
      </c>
      <c r="H119" s="84">
        <v>20</v>
      </c>
      <c r="I119" s="84">
        <v>21</v>
      </c>
      <c r="J119" s="27">
        <f t="shared" si="14"/>
        <v>61</v>
      </c>
      <c r="K119" s="29">
        <v>23</v>
      </c>
      <c r="L119" s="29">
        <v>15</v>
      </c>
      <c r="M119" s="69">
        <f t="shared" si="15"/>
        <v>38</v>
      </c>
      <c r="N119" s="69">
        <f t="shared" si="16"/>
        <v>99</v>
      </c>
      <c r="O119" s="83">
        <v>16</v>
      </c>
      <c r="P119" s="83">
        <v>19</v>
      </c>
      <c r="Q119" s="83">
        <v>19</v>
      </c>
      <c r="R119" s="69">
        <f t="shared" si="17"/>
        <v>54</v>
      </c>
      <c r="S119" s="29">
        <v>20</v>
      </c>
      <c r="T119" s="153">
        <v>20</v>
      </c>
      <c r="U119" s="69">
        <f t="shared" si="18"/>
        <v>40</v>
      </c>
      <c r="V119" s="69">
        <f t="shared" si="19"/>
        <v>94</v>
      </c>
      <c r="W119" s="14">
        <f t="shared" si="20"/>
        <v>193</v>
      </c>
    </row>
    <row r="120" spans="1:23" s="14" customFormat="1" ht="15" x14ac:dyDescent="0.2">
      <c r="A120" s="11">
        <v>205</v>
      </c>
      <c r="B120" s="12" t="s">
        <v>447</v>
      </c>
      <c r="C120" s="13" t="s">
        <v>448</v>
      </c>
      <c r="D120" s="17" t="s">
        <v>179</v>
      </c>
      <c r="E120" s="18" t="s">
        <v>299</v>
      </c>
      <c r="F120" s="19" t="s">
        <v>182</v>
      </c>
      <c r="G120" s="83">
        <v>19</v>
      </c>
      <c r="H120" s="84">
        <v>19</v>
      </c>
      <c r="I120" s="84">
        <v>20</v>
      </c>
      <c r="J120" s="27">
        <f t="shared" si="14"/>
        <v>58</v>
      </c>
      <c r="K120" s="29">
        <v>19</v>
      </c>
      <c r="L120" s="29">
        <v>24</v>
      </c>
      <c r="M120" s="69">
        <f t="shared" si="15"/>
        <v>43</v>
      </c>
      <c r="N120" s="69">
        <f t="shared" si="16"/>
        <v>101</v>
      </c>
      <c r="O120" s="83">
        <v>20</v>
      </c>
      <c r="P120" s="83">
        <v>20</v>
      </c>
      <c r="Q120" s="83">
        <v>19</v>
      </c>
      <c r="R120" s="69">
        <f t="shared" si="17"/>
        <v>59</v>
      </c>
      <c r="S120" s="29">
        <v>13</v>
      </c>
      <c r="T120" s="153">
        <v>20</v>
      </c>
      <c r="U120" s="69">
        <f t="shared" si="18"/>
        <v>33</v>
      </c>
      <c r="V120" s="69">
        <f t="shared" si="19"/>
        <v>92</v>
      </c>
      <c r="W120" s="14">
        <f t="shared" si="20"/>
        <v>193</v>
      </c>
    </row>
    <row r="121" spans="1:23" ht="15" x14ac:dyDescent="0.2">
      <c r="A121" s="11">
        <v>199</v>
      </c>
      <c r="B121" s="12" t="s">
        <v>393</v>
      </c>
      <c r="C121" s="13" t="s">
        <v>319</v>
      </c>
      <c r="D121" s="17" t="s">
        <v>158</v>
      </c>
      <c r="E121" s="18" t="s">
        <v>299</v>
      </c>
      <c r="F121" s="19" t="s">
        <v>233</v>
      </c>
      <c r="G121" s="83">
        <v>22</v>
      </c>
      <c r="H121" s="84">
        <v>20</v>
      </c>
      <c r="I121" s="84">
        <v>20</v>
      </c>
      <c r="J121" s="27">
        <f t="shared" si="14"/>
        <v>62</v>
      </c>
      <c r="K121" s="29">
        <v>20</v>
      </c>
      <c r="L121" s="29">
        <v>16</v>
      </c>
      <c r="M121" s="69">
        <f t="shared" si="15"/>
        <v>36</v>
      </c>
      <c r="N121" s="69">
        <f t="shared" si="16"/>
        <v>98</v>
      </c>
      <c r="O121" s="83">
        <v>17</v>
      </c>
      <c r="P121" s="83">
        <v>20</v>
      </c>
      <c r="Q121" s="83">
        <v>19</v>
      </c>
      <c r="R121" s="69">
        <f t="shared" si="17"/>
        <v>56</v>
      </c>
      <c r="S121" s="29">
        <v>21</v>
      </c>
      <c r="T121" s="155">
        <v>18</v>
      </c>
      <c r="U121" s="69">
        <f t="shared" si="18"/>
        <v>39</v>
      </c>
      <c r="V121" s="69">
        <f t="shared" si="19"/>
        <v>95</v>
      </c>
      <c r="W121" s="14">
        <f t="shared" si="20"/>
        <v>193</v>
      </c>
    </row>
    <row r="122" spans="1:23" ht="15" x14ac:dyDescent="0.2">
      <c r="A122" s="11">
        <v>162</v>
      </c>
      <c r="B122" s="12" t="s">
        <v>401</v>
      </c>
      <c r="C122" s="13" t="s">
        <v>326</v>
      </c>
      <c r="D122" s="17" t="s">
        <v>222</v>
      </c>
      <c r="E122" s="18" t="s">
        <v>182</v>
      </c>
      <c r="F122" s="19" t="s">
        <v>233</v>
      </c>
      <c r="G122" s="83">
        <v>16</v>
      </c>
      <c r="H122" s="84">
        <v>19</v>
      </c>
      <c r="I122" s="84">
        <v>20</v>
      </c>
      <c r="J122" s="27">
        <f t="shared" si="14"/>
        <v>55</v>
      </c>
      <c r="K122" s="29">
        <v>21</v>
      </c>
      <c r="L122" s="29">
        <v>23</v>
      </c>
      <c r="M122" s="69">
        <f t="shared" si="15"/>
        <v>44</v>
      </c>
      <c r="N122" s="69">
        <f t="shared" si="16"/>
        <v>99</v>
      </c>
      <c r="O122" s="83">
        <v>19</v>
      </c>
      <c r="P122" s="83">
        <v>16</v>
      </c>
      <c r="Q122" s="83">
        <v>21</v>
      </c>
      <c r="R122" s="69">
        <f t="shared" si="17"/>
        <v>56</v>
      </c>
      <c r="S122" s="29">
        <v>23</v>
      </c>
      <c r="T122" s="153">
        <v>15</v>
      </c>
      <c r="U122" s="69">
        <f t="shared" si="18"/>
        <v>38</v>
      </c>
      <c r="V122" s="69">
        <f t="shared" si="19"/>
        <v>94</v>
      </c>
      <c r="W122" s="14">
        <f t="shared" si="20"/>
        <v>193</v>
      </c>
    </row>
    <row r="123" spans="1:23" ht="15" x14ac:dyDescent="0.2">
      <c r="A123" s="11">
        <v>280</v>
      </c>
      <c r="B123" s="12" t="s">
        <v>435</v>
      </c>
      <c r="C123" s="13" t="s">
        <v>436</v>
      </c>
      <c r="D123" s="17" t="s">
        <v>254</v>
      </c>
      <c r="E123" s="18" t="s">
        <v>254</v>
      </c>
      <c r="F123" s="19" t="s">
        <v>254</v>
      </c>
      <c r="G123" s="83">
        <v>17</v>
      </c>
      <c r="H123" s="84">
        <v>17</v>
      </c>
      <c r="I123" s="84">
        <v>21</v>
      </c>
      <c r="J123" s="27">
        <f t="shared" si="14"/>
        <v>55</v>
      </c>
      <c r="K123" s="29">
        <v>21</v>
      </c>
      <c r="L123" s="29">
        <v>17</v>
      </c>
      <c r="M123" s="69">
        <f t="shared" si="15"/>
        <v>38</v>
      </c>
      <c r="N123" s="69">
        <f t="shared" si="16"/>
        <v>93</v>
      </c>
      <c r="O123" s="83">
        <v>22</v>
      </c>
      <c r="P123" s="83">
        <v>20</v>
      </c>
      <c r="Q123" s="83">
        <v>20</v>
      </c>
      <c r="R123" s="69">
        <f t="shared" si="17"/>
        <v>62</v>
      </c>
      <c r="S123" s="83">
        <v>17</v>
      </c>
      <c r="T123" s="153">
        <v>20</v>
      </c>
      <c r="U123" s="69">
        <f t="shared" si="18"/>
        <v>37</v>
      </c>
      <c r="V123" s="69">
        <f t="shared" si="19"/>
        <v>99</v>
      </c>
      <c r="W123" s="14">
        <f t="shared" si="20"/>
        <v>192</v>
      </c>
    </row>
    <row r="124" spans="1:23" ht="15" x14ac:dyDescent="0.2">
      <c r="A124" s="11">
        <v>290</v>
      </c>
      <c r="B124" s="12" t="s">
        <v>404</v>
      </c>
      <c r="C124" s="13" t="s">
        <v>383</v>
      </c>
      <c r="D124" s="17" t="s">
        <v>179</v>
      </c>
      <c r="E124" s="18" t="s">
        <v>299</v>
      </c>
      <c r="F124" s="19" t="s">
        <v>202</v>
      </c>
      <c r="G124" s="83">
        <v>20</v>
      </c>
      <c r="H124" s="84">
        <v>22</v>
      </c>
      <c r="I124" s="84">
        <v>16</v>
      </c>
      <c r="J124" s="27">
        <f t="shared" si="14"/>
        <v>58</v>
      </c>
      <c r="K124" s="29">
        <v>18</v>
      </c>
      <c r="L124" s="29">
        <v>18</v>
      </c>
      <c r="M124" s="69">
        <f t="shared" si="15"/>
        <v>36</v>
      </c>
      <c r="N124" s="69">
        <f t="shared" si="16"/>
        <v>94</v>
      </c>
      <c r="O124" s="83">
        <v>16</v>
      </c>
      <c r="P124" s="83">
        <v>19</v>
      </c>
      <c r="Q124" s="83">
        <v>21</v>
      </c>
      <c r="R124" s="69">
        <f t="shared" si="17"/>
        <v>56</v>
      </c>
      <c r="S124" s="29">
        <v>21</v>
      </c>
      <c r="T124" s="153">
        <v>19</v>
      </c>
      <c r="U124" s="69">
        <f t="shared" si="18"/>
        <v>40</v>
      </c>
      <c r="V124" s="69">
        <f t="shared" si="19"/>
        <v>96</v>
      </c>
      <c r="W124" s="14">
        <f t="shared" si="20"/>
        <v>190</v>
      </c>
    </row>
    <row r="125" spans="1:23" ht="15" x14ac:dyDescent="0.2">
      <c r="A125" s="11">
        <v>215</v>
      </c>
      <c r="B125" s="12" t="s">
        <v>402</v>
      </c>
      <c r="C125" s="13" t="s">
        <v>403</v>
      </c>
      <c r="D125" s="17" t="s">
        <v>199</v>
      </c>
      <c r="E125" s="18" t="s">
        <v>187</v>
      </c>
      <c r="F125" s="19" t="s">
        <v>202</v>
      </c>
      <c r="G125" s="83">
        <v>17</v>
      </c>
      <c r="H125" s="84">
        <v>20</v>
      </c>
      <c r="I125" s="84">
        <v>20</v>
      </c>
      <c r="J125" s="27">
        <f t="shared" si="14"/>
        <v>57</v>
      </c>
      <c r="K125" s="29">
        <v>17</v>
      </c>
      <c r="L125" s="29">
        <v>21</v>
      </c>
      <c r="M125" s="69">
        <f t="shared" si="15"/>
        <v>38</v>
      </c>
      <c r="N125" s="69">
        <f t="shared" si="16"/>
        <v>95</v>
      </c>
      <c r="O125" s="83">
        <v>21</v>
      </c>
      <c r="P125" s="83">
        <v>18</v>
      </c>
      <c r="Q125" s="83">
        <v>19</v>
      </c>
      <c r="R125" s="69">
        <f t="shared" si="17"/>
        <v>58</v>
      </c>
      <c r="S125" s="29">
        <v>20</v>
      </c>
      <c r="T125" s="153">
        <v>17</v>
      </c>
      <c r="U125" s="69">
        <f t="shared" si="18"/>
        <v>37</v>
      </c>
      <c r="V125" s="69">
        <f t="shared" si="19"/>
        <v>95</v>
      </c>
      <c r="W125" s="14">
        <f t="shared" si="20"/>
        <v>190</v>
      </c>
    </row>
    <row r="126" spans="1:23" ht="15" x14ac:dyDescent="0.2">
      <c r="A126" s="11">
        <v>225</v>
      </c>
      <c r="B126" s="12" t="s">
        <v>414</v>
      </c>
      <c r="C126" s="13" t="s">
        <v>415</v>
      </c>
      <c r="D126" s="17" t="s">
        <v>199</v>
      </c>
      <c r="E126" s="18" t="s">
        <v>187</v>
      </c>
      <c r="F126" s="19" t="s">
        <v>202</v>
      </c>
      <c r="G126" s="83">
        <v>13</v>
      </c>
      <c r="H126" s="84">
        <v>16</v>
      </c>
      <c r="I126" s="84">
        <v>22</v>
      </c>
      <c r="J126" s="27">
        <f t="shared" si="14"/>
        <v>51</v>
      </c>
      <c r="K126" s="29">
        <v>15</v>
      </c>
      <c r="L126" s="29">
        <v>17</v>
      </c>
      <c r="M126" s="69">
        <f t="shared" si="15"/>
        <v>32</v>
      </c>
      <c r="N126" s="69">
        <f t="shared" si="16"/>
        <v>83</v>
      </c>
      <c r="O126" s="83">
        <v>20</v>
      </c>
      <c r="P126" s="83">
        <v>22</v>
      </c>
      <c r="Q126" s="83">
        <v>20</v>
      </c>
      <c r="R126" s="69">
        <f t="shared" si="17"/>
        <v>62</v>
      </c>
      <c r="S126" s="29">
        <v>22</v>
      </c>
      <c r="T126" s="153">
        <v>21</v>
      </c>
      <c r="U126" s="69">
        <f t="shared" si="18"/>
        <v>43</v>
      </c>
      <c r="V126" s="69">
        <f t="shared" si="19"/>
        <v>105</v>
      </c>
      <c r="W126" s="14">
        <f t="shared" si="20"/>
        <v>188</v>
      </c>
    </row>
    <row r="127" spans="1:23" ht="15" x14ac:dyDescent="0.2">
      <c r="A127" s="11">
        <v>256</v>
      </c>
      <c r="B127" s="12" t="s">
        <v>314</v>
      </c>
      <c r="C127" s="13" t="s">
        <v>355</v>
      </c>
      <c r="D127" s="17" t="s">
        <v>179</v>
      </c>
      <c r="E127" s="18" t="s">
        <v>173</v>
      </c>
      <c r="F127" s="19" t="s">
        <v>233</v>
      </c>
      <c r="G127" s="83">
        <v>20</v>
      </c>
      <c r="H127" s="84">
        <v>20</v>
      </c>
      <c r="I127" s="84">
        <v>19</v>
      </c>
      <c r="J127" s="27">
        <f t="shared" si="14"/>
        <v>59</v>
      </c>
      <c r="K127" s="29">
        <v>19</v>
      </c>
      <c r="L127" s="29">
        <v>20</v>
      </c>
      <c r="M127" s="69">
        <f t="shared" si="15"/>
        <v>39</v>
      </c>
      <c r="N127" s="69">
        <f t="shared" si="16"/>
        <v>98</v>
      </c>
      <c r="O127" s="83">
        <v>14</v>
      </c>
      <c r="P127" s="83">
        <v>21</v>
      </c>
      <c r="Q127" s="83">
        <v>17</v>
      </c>
      <c r="R127" s="69">
        <f t="shared" si="17"/>
        <v>52</v>
      </c>
      <c r="S127" s="83">
        <v>18</v>
      </c>
      <c r="T127" s="153">
        <v>19</v>
      </c>
      <c r="U127" s="69">
        <f t="shared" si="18"/>
        <v>37</v>
      </c>
      <c r="V127" s="69">
        <f t="shared" si="19"/>
        <v>89</v>
      </c>
      <c r="W127" s="14">
        <f t="shared" si="20"/>
        <v>187</v>
      </c>
    </row>
    <row r="128" spans="1:23" ht="15" x14ac:dyDescent="0.2">
      <c r="A128" s="11">
        <v>213</v>
      </c>
      <c r="B128" s="12" t="s">
        <v>379</v>
      </c>
      <c r="C128" s="13" t="s">
        <v>380</v>
      </c>
      <c r="D128" s="17" t="s">
        <v>381</v>
      </c>
      <c r="E128" s="18"/>
      <c r="F128" s="19" t="s">
        <v>233</v>
      </c>
      <c r="G128" s="83">
        <v>15</v>
      </c>
      <c r="H128" s="84">
        <v>20</v>
      </c>
      <c r="I128" s="84">
        <v>19</v>
      </c>
      <c r="J128" s="27">
        <f t="shared" si="14"/>
        <v>54</v>
      </c>
      <c r="K128" s="29">
        <v>20</v>
      </c>
      <c r="L128" s="29">
        <v>22</v>
      </c>
      <c r="M128" s="69">
        <f t="shared" si="15"/>
        <v>42</v>
      </c>
      <c r="N128" s="69">
        <f t="shared" si="16"/>
        <v>96</v>
      </c>
      <c r="O128" s="83">
        <v>18</v>
      </c>
      <c r="P128" s="83">
        <v>22</v>
      </c>
      <c r="Q128" s="83">
        <v>14</v>
      </c>
      <c r="R128" s="69">
        <f t="shared" si="17"/>
        <v>54</v>
      </c>
      <c r="S128" s="29">
        <v>20</v>
      </c>
      <c r="T128" s="153">
        <v>17</v>
      </c>
      <c r="U128" s="69">
        <f t="shared" si="18"/>
        <v>37</v>
      </c>
      <c r="V128" s="69">
        <f t="shared" si="19"/>
        <v>91</v>
      </c>
      <c r="W128" s="14">
        <f t="shared" si="20"/>
        <v>187</v>
      </c>
    </row>
    <row r="129" spans="1:23" ht="15" x14ac:dyDescent="0.2">
      <c r="A129" s="11">
        <v>203</v>
      </c>
      <c r="B129" s="12" t="s">
        <v>399</v>
      </c>
      <c r="C129" s="13" t="s">
        <v>400</v>
      </c>
      <c r="D129" s="17" t="s">
        <v>199</v>
      </c>
      <c r="E129" s="18" t="s">
        <v>173</v>
      </c>
      <c r="F129" s="19" t="s">
        <v>202</v>
      </c>
      <c r="G129" s="83">
        <v>21</v>
      </c>
      <c r="H129" s="84">
        <v>18</v>
      </c>
      <c r="I129" s="84">
        <v>19</v>
      </c>
      <c r="J129" s="27">
        <f t="shared" si="14"/>
        <v>58</v>
      </c>
      <c r="K129" s="29">
        <v>20</v>
      </c>
      <c r="L129" s="29">
        <v>21</v>
      </c>
      <c r="M129" s="69">
        <f t="shared" si="15"/>
        <v>41</v>
      </c>
      <c r="N129" s="69">
        <f t="shared" si="16"/>
        <v>99</v>
      </c>
      <c r="O129" s="83">
        <v>19</v>
      </c>
      <c r="P129" s="83">
        <v>14</v>
      </c>
      <c r="Q129" s="83">
        <v>15</v>
      </c>
      <c r="R129" s="69">
        <f t="shared" si="17"/>
        <v>48</v>
      </c>
      <c r="S129" s="29">
        <v>20</v>
      </c>
      <c r="T129" s="153">
        <v>19</v>
      </c>
      <c r="U129" s="69">
        <f t="shared" si="18"/>
        <v>39</v>
      </c>
      <c r="V129" s="69">
        <f t="shared" si="19"/>
        <v>87</v>
      </c>
      <c r="W129" s="14">
        <f t="shared" si="20"/>
        <v>186</v>
      </c>
    </row>
    <row r="130" spans="1:23" ht="15" x14ac:dyDescent="0.2">
      <c r="A130" s="11">
        <v>131</v>
      </c>
      <c r="B130" s="12" t="s">
        <v>437</v>
      </c>
      <c r="C130" s="13" t="s">
        <v>438</v>
      </c>
      <c r="D130" s="17" t="s">
        <v>254</v>
      </c>
      <c r="E130" s="18" t="s">
        <v>254</v>
      </c>
      <c r="F130" s="19" t="s">
        <v>254</v>
      </c>
      <c r="G130" s="83">
        <v>21</v>
      </c>
      <c r="H130" s="84">
        <v>22</v>
      </c>
      <c r="I130" s="84">
        <v>15</v>
      </c>
      <c r="J130" s="27">
        <f t="shared" si="14"/>
        <v>58</v>
      </c>
      <c r="K130" s="29">
        <v>21</v>
      </c>
      <c r="L130" s="29">
        <v>19</v>
      </c>
      <c r="M130" s="69">
        <f t="shared" si="15"/>
        <v>40</v>
      </c>
      <c r="N130" s="69">
        <f t="shared" si="16"/>
        <v>98</v>
      </c>
      <c r="O130" s="83">
        <v>18</v>
      </c>
      <c r="P130" s="83">
        <v>21</v>
      </c>
      <c r="Q130" s="83">
        <v>16</v>
      </c>
      <c r="R130" s="69">
        <f t="shared" si="17"/>
        <v>55</v>
      </c>
      <c r="S130" s="29">
        <v>17</v>
      </c>
      <c r="T130" s="153">
        <v>16</v>
      </c>
      <c r="U130" s="69">
        <f t="shared" si="18"/>
        <v>33</v>
      </c>
      <c r="V130" s="69">
        <f t="shared" si="19"/>
        <v>88</v>
      </c>
      <c r="W130" s="14">
        <f t="shared" si="20"/>
        <v>186</v>
      </c>
    </row>
    <row r="131" spans="1:23" s="14" customFormat="1" ht="15" x14ac:dyDescent="0.2">
      <c r="A131" s="11">
        <v>220</v>
      </c>
      <c r="B131" s="12" t="s">
        <v>362</v>
      </c>
      <c r="C131" s="13" t="s">
        <v>290</v>
      </c>
      <c r="D131" s="17" t="s">
        <v>162</v>
      </c>
      <c r="E131" s="18" t="s">
        <v>187</v>
      </c>
      <c r="F131" s="19" t="s">
        <v>202</v>
      </c>
      <c r="G131" s="86">
        <v>17</v>
      </c>
      <c r="H131" s="86">
        <v>20</v>
      </c>
      <c r="I131" s="86">
        <v>20</v>
      </c>
      <c r="J131" s="27">
        <f t="shared" si="14"/>
        <v>57</v>
      </c>
      <c r="K131" s="29">
        <v>19</v>
      </c>
      <c r="L131" s="29">
        <v>16</v>
      </c>
      <c r="M131" s="69">
        <f t="shared" si="15"/>
        <v>35</v>
      </c>
      <c r="N131" s="69">
        <f t="shared" si="16"/>
        <v>92</v>
      </c>
      <c r="O131" s="83">
        <v>17</v>
      </c>
      <c r="P131" s="83">
        <v>20</v>
      </c>
      <c r="Q131" s="83">
        <v>18</v>
      </c>
      <c r="R131" s="69">
        <f t="shared" si="17"/>
        <v>55</v>
      </c>
      <c r="S131" s="29">
        <v>17</v>
      </c>
      <c r="T131" s="153">
        <v>20</v>
      </c>
      <c r="U131" s="69">
        <f t="shared" si="18"/>
        <v>37</v>
      </c>
      <c r="V131" s="69">
        <f t="shared" si="19"/>
        <v>92</v>
      </c>
      <c r="W131" s="14">
        <f t="shared" si="20"/>
        <v>184</v>
      </c>
    </row>
    <row r="132" spans="1:23" s="14" customFormat="1" ht="15" x14ac:dyDescent="0.2">
      <c r="A132" s="11">
        <v>234</v>
      </c>
      <c r="B132" s="12" t="s">
        <v>335</v>
      </c>
      <c r="C132" s="13" t="s">
        <v>336</v>
      </c>
      <c r="D132" s="17" t="s">
        <v>165</v>
      </c>
      <c r="E132" s="18"/>
      <c r="F132" s="19" t="s">
        <v>191</v>
      </c>
      <c r="G132" s="83">
        <v>22</v>
      </c>
      <c r="H132" s="84">
        <v>16</v>
      </c>
      <c r="I132" s="84">
        <v>18</v>
      </c>
      <c r="J132" s="27">
        <f t="shared" si="14"/>
        <v>56</v>
      </c>
      <c r="K132" s="29">
        <v>19</v>
      </c>
      <c r="L132" s="29">
        <v>16</v>
      </c>
      <c r="M132" s="69">
        <f t="shared" si="15"/>
        <v>35</v>
      </c>
      <c r="N132" s="69">
        <f t="shared" si="16"/>
        <v>91</v>
      </c>
      <c r="O132" s="83">
        <v>20</v>
      </c>
      <c r="P132" s="83">
        <v>19</v>
      </c>
      <c r="Q132" s="83">
        <v>21</v>
      </c>
      <c r="R132" s="69">
        <f t="shared" si="17"/>
        <v>60</v>
      </c>
      <c r="S132" s="29">
        <v>14</v>
      </c>
      <c r="T132" s="153">
        <v>17</v>
      </c>
      <c r="U132" s="69">
        <f t="shared" si="18"/>
        <v>31</v>
      </c>
      <c r="V132" s="69">
        <f t="shared" si="19"/>
        <v>91</v>
      </c>
      <c r="W132" s="14">
        <f t="shared" si="20"/>
        <v>182</v>
      </c>
    </row>
    <row r="133" spans="1:23" s="14" customFormat="1" ht="15" x14ac:dyDescent="0.2">
      <c r="A133" s="11">
        <v>144</v>
      </c>
      <c r="B133" s="12" t="s">
        <v>416</v>
      </c>
      <c r="C133" s="13" t="s">
        <v>417</v>
      </c>
      <c r="D133" s="17" t="s">
        <v>165</v>
      </c>
      <c r="E133" s="18" t="s">
        <v>299</v>
      </c>
      <c r="F133" s="19" t="s">
        <v>233</v>
      </c>
      <c r="G133" s="83">
        <v>18</v>
      </c>
      <c r="H133" s="84">
        <v>14</v>
      </c>
      <c r="I133" s="84">
        <v>15</v>
      </c>
      <c r="J133" s="27">
        <f t="shared" si="14"/>
        <v>47</v>
      </c>
      <c r="K133" s="85">
        <v>18</v>
      </c>
      <c r="L133" s="85">
        <v>16</v>
      </c>
      <c r="M133" s="69">
        <f t="shared" si="15"/>
        <v>34</v>
      </c>
      <c r="N133" s="69">
        <f t="shared" si="16"/>
        <v>81</v>
      </c>
      <c r="O133" s="83">
        <v>19</v>
      </c>
      <c r="P133" s="83">
        <v>21</v>
      </c>
      <c r="Q133" s="83">
        <v>19</v>
      </c>
      <c r="R133" s="69">
        <f t="shared" si="17"/>
        <v>59</v>
      </c>
      <c r="S133" s="29">
        <v>20</v>
      </c>
      <c r="T133" s="153">
        <v>21</v>
      </c>
      <c r="U133" s="69">
        <f t="shared" si="18"/>
        <v>41</v>
      </c>
      <c r="V133" s="69">
        <f t="shared" si="19"/>
        <v>100</v>
      </c>
      <c r="W133" s="14">
        <f t="shared" si="20"/>
        <v>181</v>
      </c>
    </row>
    <row r="134" spans="1:23" s="14" customFormat="1" ht="15" x14ac:dyDescent="0.2">
      <c r="A134" s="11">
        <v>132</v>
      </c>
      <c r="B134" s="12" t="s">
        <v>352</v>
      </c>
      <c r="C134" s="13" t="s">
        <v>424</v>
      </c>
      <c r="D134" s="17" t="s">
        <v>179</v>
      </c>
      <c r="E134" s="18" t="s">
        <v>187</v>
      </c>
      <c r="F134" s="19" t="s">
        <v>233</v>
      </c>
      <c r="G134" s="83">
        <v>21</v>
      </c>
      <c r="H134" s="84">
        <v>15</v>
      </c>
      <c r="I134" s="84">
        <v>14</v>
      </c>
      <c r="J134" s="27">
        <f t="shared" si="14"/>
        <v>50</v>
      </c>
      <c r="K134" s="29">
        <v>19</v>
      </c>
      <c r="L134" s="29">
        <v>19</v>
      </c>
      <c r="M134" s="69">
        <f t="shared" si="15"/>
        <v>38</v>
      </c>
      <c r="N134" s="69">
        <f t="shared" si="16"/>
        <v>88</v>
      </c>
      <c r="O134" s="83">
        <v>20</v>
      </c>
      <c r="P134" s="83">
        <v>17</v>
      </c>
      <c r="Q134" s="83">
        <v>17</v>
      </c>
      <c r="R134" s="69">
        <f t="shared" si="17"/>
        <v>54</v>
      </c>
      <c r="S134" s="29">
        <v>17</v>
      </c>
      <c r="T134" s="153">
        <v>18</v>
      </c>
      <c r="U134" s="69">
        <f t="shared" si="18"/>
        <v>35</v>
      </c>
      <c r="V134" s="69">
        <f t="shared" si="19"/>
        <v>89</v>
      </c>
      <c r="W134" s="14">
        <f t="shared" si="20"/>
        <v>177</v>
      </c>
    </row>
    <row r="135" spans="1:23" s="14" customFormat="1" ht="15" x14ac:dyDescent="0.2">
      <c r="A135" s="11">
        <v>328</v>
      </c>
      <c r="B135" s="12" t="s">
        <v>407</v>
      </c>
      <c r="C135" s="13" t="s">
        <v>408</v>
      </c>
      <c r="D135" s="17" t="s">
        <v>162</v>
      </c>
      <c r="E135" s="18" t="s">
        <v>243</v>
      </c>
      <c r="F135" s="19" t="s">
        <v>202</v>
      </c>
      <c r="G135" s="83">
        <v>18</v>
      </c>
      <c r="H135" s="84">
        <v>15</v>
      </c>
      <c r="I135" s="84">
        <v>20</v>
      </c>
      <c r="J135" s="27">
        <f t="shared" ref="J135:J149" si="21">SUM(G135:I135)</f>
        <v>53</v>
      </c>
      <c r="K135" s="29">
        <v>19</v>
      </c>
      <c r="L135" s="29">
        <v>15</v>
      </c>
      <c r="M135" s="69">
        <f t="shared" ref="M135:M149" si="22">SUM(K135:L135)</f>
        <v>34</v>
      </c>
      <c r="N135" s="69">
        <f t="shared" ref="N135:N149" si="23">J135+M135</f>
        <v>87</v>
      </c>
      <c r="O135" s="83">
        <v>14</v>
      </c>
      <c r="P135" s="83">
        <v>21</v>
      </c>
      <c r="Q135" s="83">
        <v>19</v>
      </c>
      <c r="R135" s="69">
        <f t="shared" ref="R135:R149" si="24">SUM(O135:Q135)</f>
        <v>54</v>
      </c>
      <c r="S135" s="29">
        <v>15</v>
      </c>
      <c r="T135" s="153">
        <v>20</v>
      </c>
      <c r="U135" s="69">
        <f t="shared" ref="U135:U149" si="25">SUM(S135:T135)</f>
        <v>35</v>
      </c>
      <c r="V135" s="69">
        <f t="shared" ref="V135:V149" si="26">R135+U135</f>
        <v>89</v>
      </c>
      <c r="W135" s="14">
        <f t="shared" ref="W135:W149" si="27">SUM(J135,M135,R135,U135)</f>
        <v>176</v>
      </c>
    </row>
    <row r="136" spans="1:23" s="14" customFormat="1" ht="15" x14ac:dyDescent="0.2">
      <c r="A136" s="11">
        <v>325</v>
      </c>
      <c r="B136" s="12" t="s">
        <v>241</v>
      </c>
      <c r="C136" s="13" t="s">
        <v>155</v>
      </c>
      <c r="D136" s="17" t="s">
        <v>179</v>
      </c>
      <c r="E136" s="18" t="s">
        <v>299</v>
      </c>
      <c r="F136" s="19" t="s">
        <v>202</v>
      </c>
      <c r="G136" s="83">
        <v>19</v>
      </c>
      <c r="H136" s="84">
        <v>22</v>
      </c>
      <c r="I136" s="84">
        <v>19</v>
      </c>
      <c r="J136" s="27">
        <f t="shared" si="21"/>
        <v>60</v>
      </c>
      <c r="K136" s="29">
        <v>18</v>
      </c>
      <c r="L136" s="85">
        <v>18</v>
      </c>
      <c r="M136" s="69">
        <f t="shared" si="22"/>
        <v>36</v>
      </c>
      <c r="N136" s="69">
        <f t="shared" si="23"/>
        <v>96</v>
      </c>
      <c r="O136" s="83">
        <v>16</v>
      </c>
      <c r="P136" s="83">
        <v>11</v>
      </c>
      <c r="Q136" s="83">
        <v>16</v>
      </c>
      <c r="R136" s="69">
        <f t="shared" si="24"/>
        <v>43</v>
      </c>
      <c r="S136" s="29">
        <v>17</v>
      </c>
      <c r="T136" s="153">
        <v>17</v>
      </c>
      <c r="U136" s="69">
        <f t="shared" si="25"/>
        <v>34</v>
      </c>
      <c r="V136" s="69">
        <f t="shared" si="26"/>
        <v>77</v>
      </c>
      <c r="W136" s="14">
        <f t="shared" si="27"/>
        <v>173</v>
      </c>
    </row>
    <row r="137" spans="1:23" s="14" customFormat="1" ht="15" x14ac:dyDescent="0.2">
      <c r="A137" s="11">
        <v>247</v>
      </c>
      <c r="B137" s="12" t="s">
        <v>346</v>
      </c>
      <c r="C137" s="13" t="s">
        <v>347</v>
      </c>
      <c r="D137" s="17" t="s">
        <v>179</v>
      </c>
      <c r="E137" s="18" t="s">
        <v>299</v>
      </c>
      <c r="F137" s="19" t="s">
        <v>202</v>
      </c>
      <c r="G137" s="87">
        <v>22</v>
      </c>
      <c r="H137" s="86">
        <v>20</v>
      </c>
      <c r="I137" s="86">
        <v>17</v>
      </c>
      <c r="J137" s="27">
        <f t="shared" si="21"/>
        <v>59</v>
      </c>
      <c r="K137" s="29">
        <v>13</v>
      </c>
      <c r="L137" s="29">
        <v>14</v>
      </c>
      <c r="M137" s="69">
        <f t="shared" si="22"/>
        <v>27</v>
      </c>
      <c r="N137" s="69">
        <f t="shared" si="23"/>
        <v>86</v>
      </c>
      <c r="O137" s="83">
        <v>17</v>
      </c>
      <c r="P137" s="83">
        <v>19</v>
      </c>
      <c r="Q137" s="83">
        <v>15</v>
      </c>
      <c r="R137" s="69">
        <f t="shared" si="24"/>
        <v>51</v>
      </c>
      <c r="S137" s="29">
        <v>14</v>
      </c>
      <c r="T137" s="153">
        <v>20</v>
      </c>
      <c r="U137" s="69">
        <f t="shared" si="25"/>
        <v>34</v>
      </c>
      <c r="V137" s="69">
        <f t="shared" si="26"/>
        <v>85</v>
      </c>
      <c r="W137" s="14">
        <f t="shared" si="27"/>
        <v>171</v>
      </c>
    </row>
    <row r="138" spans="1:23" s="14" customFormat="1" ht="15" x14ac:dyDescent="0.2">
      <c r="A138" s="11">
        <v>141</v>
      </c>
      <c r="B138" s="14" t="s">
        <v>396</v>
      </c>
      <c r="C138" s="16" t="s">
        <v>446</v>
      </c>
      <c r="D138" s="18" t="s">
        <v>179</v>
      </c>
      <c r="E138" s="18" t="s">
        <v>299</v>
      </c>
      <c r="F138" s="18" t="s">
        <v>202</v>
      </c>
      <c r="G138" s="83">
        <v>16</v>
      </c>
      <c r="H138" s="84">
        <v>14</v>
      </c>
      <c r="I138" s="84">
        <v>19</v>
      </c>
      <c r="J138" s="27">
        <f t="shared" si="21"/>
        <v>49</v>
      </c>
      <c r="K138" s="29">
        <v>16</v>
      </c>
      <c r="L138" s="29">
        <v>19</v>
      </c>
      <c r="M138" s="69">
        <f t="shared" si="22"/>
        <v>35</v>
      </c>
      <c r="N138" s="69">
        <f t="shared" si="23"/>
        <v>84</v>
      </c>
      <c r="O138" s="83">
        <v>17</v>
      </c>
      <c r="P138" s="83">
        <v>19</v>
      </c>
      <c r="Q138" s="83">
        <v>14</v>
      </c>
      <c r="R138" s="69">
        <f t="shared" si="24"/>
        <v>50</v>
      </c>
      <c r="S138" s="29">
        <v>18</v>
      </c>
      <c r="T138" s="153">
        <v>19</v>
      </c>
      <c r="U138" s="69">
        <f t="shared" si="25"/>
        <v>37</v>
      </c>
      <c r="V138" s="69">
        <f t="shared" si="26"/>
        <v>87</v>
      </c>
      <c r="W138" s="14">
        <f t="shared" si="27"/>
        <v>171</v>
      </c>
    </row>
    <row r="139" spans="1:23" s="14" customFormat="1" ht="15" x14ac:dyDescent="0.2">
      <c r="A139" s="11">
        <v>320</v>
      </c>
      <c r="B139" s="14" t="s">
        <v>370</v>
      </c>
      <c r="C139" s="16" t="s">
        <v>371</v>
      </c>
      <c r="D139" s="18" t="s">
        <v>372</v>
      </c>
      <c r="E139" s="18"/>
      <c r="F139" s="18" t="s">
        <v>233</v>
      </c>
      <c r="G139" s="83">
        <v>19</v>
      </c>
      <c r="H139" s="84">
        <v>16</v>
      </c>
      <c r="I139" s="84">
        <v>17</v>
      </c>
      <c r="J139" s="27">
        <f t="shared" si="21"/>
        <v>52</v>
      </c>
      <c r="K139" s="29">
        <v>22</v>
      </c>
      <c r="L139" s="29">
        <v>18</v>
      </c>
      <c r="M139" s="69">
        <f t="shared" si="22"/>
        <v>40</v>
      </c>
      <c r="N139" s="69">
        <f t="shared" si="23"/>
        <v>92</v>
      </c>
      <c r="O139" s="83">
        <v>14</v>
      </c>
      <c r="P139" s="83">
        <v>19</v>
      </c>
      <c r="Q139" s="83">
        <v>22</v>
      </c>
      <c r="R139" s="69">
        <f t="shared" si="24"/>
        <v>55</v>
      </c>
      <c r="S139" s="29">
        <v>10</v>
      </c>
      <c r="T139" s="153">
        <v>14</v>
      </c>
      <c r="U139" s="69">
        <f t="shared" si="25"/>
        <v>24</v>
      </c>
      <c r="V139" s="69">
        <f t="shared" si="26"/>
        <v>79</v>
      </c>
      <c r="W139" s="14">
        <f t="shared" si="27"/>
        <v>171</v>
      </c>
    </row>
    <row r="140" spans="1:23" s="14" customFormat="1" ht="15" x14ac:dyDescent="0.2">
      <c r="A140" s="11">
        <v>319</v>
      </c>
      <c r="B140" s="12" t="s">
        <v>321</v>
      </c>
      <c r="C140" s="13" t="s">
        <v>322</v>
      </c>
      <c r="D140" s="17" t="s">
        <v>162</v>
      </c>
      <c r="E140" s="18" t="s">
        <v>173</v>
      </c>
      <c r="F140" s="19" t="s">
        <v>191</v>
      </c>
      <c r="G140" s="83">
        <v>23</v>
      </c>
      <c r="H140" s="84">
        <v>22</v>
      </c>
      <c r="I140" s="84">
        <v>20</v>
      </c>
      <c r="J140" s="27">
        <f t="shared" si="21"/>
        <v>65</v>
      </c>
      <c r="K140" s="29">
        <v>22</v>
      </c>
      <c r="L140" s="29">
        <v>24</v>
      </c>
      <c r="M140" s="69">
        <f t="shared" si="22"/>
        <v>46</v>
      </c>
      <c r="N140" s="69">
        <f t="shared" si="23"/>
        <v>111</v>
      </c>
      <c r="O140" s="83">
        <v>18</v>
      </c>
      <c r="P140" s="83">
        <v>21</v>
      </c>
      <c r="Q140" s="83">
        <v>20</v>
      </c>
      <c r="R140" s="69">
        <f t="shared" si="24"/>
        <v>59</v>
      </c>
      <c r="S140" s="29" t="s">
        <v>450</v>
      </c>
      <c r="T140" s="29" t="s">
        <v>450</v>
      </c>
      <c r="U140" s="69">
        <f t="shared" si="25"/>
        <v>0</v>
      </c>
      <c r="V140" s="69">
        <f t="shared" si="26"/>
        <v>59</v>
      </c>
      <c r="W140" s="14">
        <f t="shared" si="27"/>
        <v>170</v>
      </c>
    </row>
    <row r="141" spans="1:23" s="14" customFormat="1" ht="15" x14ac:dyDescent="0.2">
      <c r="A141" s="11">
        <v>257</v>
      </c>
      <c r="B141" s="12" t="s">
        <v>449</v>
      </c>
      <c r="C141" s="13" t="s">
        <v>383</v>
      </c>
      <c r="D141" s="17" t="s">
        <v>179</v>
      </c>
      <c r="E141" s="18" t="s">
        <v>299</v>
      </c>
      <c r="F141" s="19" t="s">
        <v>202</v>
      </c>
      <c r="G141" s="83">
        <v>15</v>
      </c>
      <c r="H141" s="84">
        <v>20</v>
      </c>
      <c r="I141" s="84">
        <v>15</v>
      </c>
      <c r="J141" s="27">
        <f t="shared" si="21"/>
        <v>50</v>
      </c>
      <c r="K141" s="29">
        <v>19</v>
      </c>
      <c r="L141" s="29">
        <v>18</v>
      </c>
      <c r="M141" s="69">
        <f t="shared" si="22"/>
        <v>37</v>
      </c>
      <c r="N141" s="69">
        <f t="shared" si="23"/>
        <v>87</v>
      </c>
      <c r="O141" s="83">
        <v>18</v>
      </c>
      <c r="P141" s="83">
        <v>15</v>
      </c>
      <c r="Q141" s="83">
        <v>16</v>
      </c>
      <c r="R141" s="69">
        <f t="shared" si="24"/>
        <v>49</v>
      </c>
      <c r="S141" s="83">
        <v>16</v>
      </c>
      <c r="T141" s="153">
        <v>18</v>
      </c>
      <c r="U141" s="69">
        <f t="shared" si="25"/>
        <v>34</v>
      </c>
      <c r="V141" s="69">
        <f t="shared" si="26"/>
        <v>83</v>
      </c>
      <c r="W141" s="14">
        <f t="shared" si="27"/>
        <v>170</v>
      </c>
    </row>
    <row r="142" spans="1:23" s="14" customFormat="1" ht="15" x14ac:dyDescent="0.2">
      <c r="A142" s="11">
        <v>249</v>
      </c>
      <c r="B142" s="14" t="s">
        <v>398</v>
      </c>
      <c r="C142" s="16" t="s">
        <v>311</v>
      </c>
      <c r="D142" s="18" t="s">
        <v>196</v>
      </c>
      <c r="E142" s="18" t="s">
        <v>173</v>
      </c>
      <c r="F142" s="18" t="s">
        <v>202</v>
      </c>
      <c r="G142" s="83">
        <v>16</v>
      </c>
      <c r="H142" s="84">
        <v>19</v>
      </c>
      <c r="I142" s="84">
        <v>16</v>
      </c>
      <c r="J142" s="27">
        <f t="shared" si="21"/>
        <v>51</v>
      </c>
      <c r="K142" s="85">
        <v>18</v>
      </c>
      <c r="L142" s="85" t="s">
        <v>450</v>
      </c>
      <c r="M142" s="69">
        <f t="shared" si="22"/>
        <v>18</v>
      </c>
      <c r="N142" s="69">
        <f t="shared" si="23"/>
        <v>69</v>
      </c>
      <c r="O142" s="83">
        <v>22</v>
      </c>
      <c r="P142" s="83">
        <v>18</v>
      </c>
      <c r="Q142" s="83">
        <v>14</v>
      </c>
      <c r="R142" s="69">
        <f t="shared" si="24"/>
        <v>54</v>
      </c>
      <c r="S142" s="83">
        <v>21</v>
      </c>
      <c r="T142" s="153">
        <v>22</v>
      </c>
      <c r="U142" s="69">
        <f t="shared" si="25"/>
        <v>43</v>
      </c>
      <c r="V142" s="69">
        <f t="shared" si="26"/>
        <v>97</v>
      </c>
      <c r="W142" s="14">
        <f t="shared" si="27"/>
        <v>166</v>
      </c>
    </row>
    <row r="143" spans="1:23" s="14" customFormat="1" ht="15" x14ac:dyDescent="0.2">
      <c r="A143" s="11">
        <v>221</v>
      </c>
      <c r="B143" s="12" t="s">
        <v>340</v>
      </c>
      <c r="C143" s="13" t="s">
        <v>341</v>
      </c>
      <c r="D143" s="17" t="s">
        <v>222</v>
      </c>
      <c r="E143" s="18" t="s">
        <v>182</v>
      </c>
      <c r="F143" s="19" t="s">
        <v>202</v>
      </c>
      <c r="G143" s="83">
        <v>16</v>
      </c>
      <c r="H143" s="84">
        <v>19</v>
      </c>
      <c r="I143" s="84">
        <v>17</v>
      </c>
      <c r="J143" s="27">
        <f t="shared" si="21"/>
        <v>52</v>
      </c>
      <c r="K143" s="29">
        <v>15</v>
      </c>
      <c r="L143" s="29">
        <v>14</v>
      </c>
      <c r="M143" s="69">
        <f t="shared" si="22"/>
        <v>29</v>
      </c>
      <c r="N143" s="69">
        <f t="shared" si="23"/>
        <v>81</v>
      </c>
      <c r="O143" s="83">
        <v>12</v>
      </c>
      <c r="P143" s="83">
        <v>20</v>
      </c>
      <c r="Q143" s="83">
        <v>17</v>
      </c>
      <c r="R143" s="69">
        <f t="shared" si="24"/>
        <v>49</v>
      </c>
      <c r="S143" s="85">
        <v>14</v>
      </c>
      <c r="T143" s="153">
        <v>22</v>
      </c>
      <c r="U143" s="69">
        <f t="shared" si="25"/>
        <v>36</v>
      </c>
      <c r="V143" s="69">
        <f t="shared" si="26"/>
        <v>85</v>
      </c>
      <c r="W143" s="14">
        <f t="shared" si="27"/>
        <v>166</v>
      </c>
    </row>
    <row r="144" spans="1:23" s="14" customFormat="1" ht="15" x14ac:dyDescent="0.2">
      <c r="A144" s="11">
        <v>242</v>
      </c>
      <c r="B144" s="12" t="s">
        <v>419</v>
      </c>
      <c r="C144" s="13" t="s">
        <v>319</v>
      </c>
      <c r="D144" s="17" t="s">
        <v>298</v>
      </c>
      <c r="E144" s="18" t="s">
        <v>299</v>
      </c>
      <c r="F144" s="19" t="s">
        <v>202</v>
      </c>
      <c r="G144" s="83">
        <v>19</v>
      </c>
      <c r="H144" s="84">
        <v>19</v>
      </c>
      <c r="I144" s="84">
        <v>14</v>
      </c>
      <c r="J144" s="27">
        <f t="shared" si="21"/>
        <v>52</v>
      </c>
      <c r="K144" s="29">
        <v>13</v>
      </c>
      <c r="L144" s="29">
        <v>18</v>
      </c>
      <c r="M144" s="69">
        <f t="shared" si="22"/>
        <v>31</v>
      </c>
      <c r="N144" s="69">
        <f t="shared" si="23"/>
        <v>83</v>
      </c>
      <c r="O144" s="83">
        <v>17</v>
      </c>
      <c r="P144" s="83">
        <v>19</v>
      </c>
      <c r="Q144" s="83">
        <v>17</v>
      </c>
      <c r="R144" s="69">
        <f t="shared" si="24"/>
        <v>53</v>
      </c>
      <c r="S144" s="143">
        <v>15</v>
      </c>
      <c r="T144" s="153">
        <v>15</v>
      </c>
      <c r="U144" s="69">
        <f t="shared" si="25"/>
        <v>30</v>
      </c>
      <c r="V144" s="69">
        <f t="shared" si="26"/>
        <v>83</v>
      </c>
      <c r="W144" s="14">
        <f t="shared" si="27"/>
        <v>166</v>
      </c>
    </row>
    <row r="145" spans="1:23" s="14" customFormat="1" ht="15" x14ac:dyDescent="0.2">
      <c r="A145" s="11">
        <v>262</v>
      </c>
      <c r="B145" s="15" t="s">
        <v>362</v>
      </c>
      <c r="C145" s="13" t="s">
        <v>363</v>
      </c>
      <c r="D145" s="17" t="s">
        <v>162</v>
      </c>
      <c r="E145" s="18" t="s">
        <v>187</v>
      </c>
      <c r="F145" s="19" t="s">
        <v>202</v>
      </c>
      <c r="G145" s="83">
        <v>13</v>
      </c>
      <c r="H145" s="84">
        <v>13</v>
      </c>
      <c r="I145" s="84">
        <v>16</v>
      </c>
      <c r="J145" s="27">
        <f t="shared" si="21"/>
        <v>42</v>
      </c>
      <c r="K145" s="29">
        <v>12</v>
      </c>
      <c r="L145" s="29">
        <v>15</v>
      </c>
      <c r="M145" s="69">
        <f t="shared" si="22"/>
        <v>27</v>
      </c>
      <c r="N145" s="69">
        <f t="shared" si="23"/>
        <v>69</v>
      </c>
      <c r="O145" s="83">
        <v>15</v>
      </c>
      <c r="P145" s="83">
        <v>18</v>
      </c>
      <c r="Q145" s="83">
        <v>17</v>
      </c>
      <c r="R145" s="138">
        <f t="shared" si="24"/>
        <v>50</v>
      </c>
      <c r="S145" s="143">
        <v>16</v>
      </c>
      <c r="T145" s="153">
        <v>17</v>
      </c>
      <c r="U145" s="69">
        <f t="shared" si="25"/>
        <v>33</v>
      </c>
      <c r="V145" s="69">
        <f t="shared" si="26"/>
        <v>83</v>
      </c>
      <c r="W145" s="14">
        <f t="shared" si="27"/>
        <v>152</v>
      </c>
    </row>
    <row r="146" spans="1:23" s="14" customFormat="1" ht="15" x14ac:dyDescent="0.2">
      <c r="A146" s="11">
        <v>340</v>
      </c>
      <c r="B146" s="12" t="s">
        <v>389</v>
      </c>
      <c r="C146" s="13" t="s">
        <v>390</v>
      </c>
      <c r="D146" s="17" t="s">
        <v>158</v>
      </c>
      <c r="E146" s="18" t="s">
        <v>182</v>
      </c>
      <c r="F146" s="19" t="s">
        <v>202</v>
      </c>
      <c r="G146" s="83">
        <v>16</v>
      </c>
      <c r="H146" s="84">
        <v>15</v>
      </c>
      <c r="I146" s="84">
        <v>14</v>
      </c>
      <c r="J146" s="27">
        <f t="shared" si="21"/>
        <v>45</v>
      </c>
      <c r="K146" s="29">
        <v>13</v>
      </c>
      <c r="L146" s="85">
        <v>13</v>
      </c>
      <c r="M146" s="69">
        <f t="shared" si="22"/>
        <v>26</v>
      </c>
      <c r="N146" s="69">
        <f t="shared" si="23"/>
        <v>71</v>
      </c>
      <c r="O146" s="83">
        <v>9</v>
      </c>
      <c r="P146" s="83">
        <v>15</v>
      </c>
      <c r="Q146" s="83">
        <v>12</v>
      </c>
      <c r="R146" s="138">
        <f t="shared" si="24"/>
        <v>36</v>
      </c>
      <c r="S146" s="143">
        <v>18</v>
      </c>
      <c r="T146" s="153">
        <v>17</v>
      </c>
      <c r="U146" s="69">
        <f t="shared" si="25"/>
        <v>35</v>
      </c>
      <c r="V146" s="69">
        <f t="shared" si="26"/>
        <v>71</v>
      </c>
      <c r="W146" s="14">
        <f t="shared" si="27"/>
        <v>142</v>
      </c>
    </row>
    <row r="147" spans="1:23" s="14" customFormat="1" ht="15" x14ac:dyDescent="0.2">
      <c r="A147" s="11">
        <v>166</v>
      </c>
      <c r="B147" s="12" t="s">
        <v>57</v>
      </c>
      <c r="C147" s="13" t="s">
        <v>378</v>
      </c>
      <c r="D147" s="17" t="s">
        <v>222</v>
      </c>
      <c r="E147" s="18" t="s">
        <v>173</v>
      </c>
      <c r="F147" s="19" t="s">
        <v>202</v>
      </c>
      <c r="G147" s="83" t="s">
        <v>450</v>
      </c>
      <c r="H147" s="84" t="s">
        <v>450</v>
      </c>
      <c r="I147" s="84" t="s">
        <v>450</v>
      </c>
      <c r="J147" s="27">
        <f t="shared" si="21"/>
        <v>0</v>
      </c>
      <c r="K147" s="29">
        <v>23</v>
      </c>
      <c r="L147" s="85">
        <v>20</v>
      </c>
      <c r="M147" s="69">
        <f t="shared" si="22"/>
        <v>43</v>
      </c>
      <c r="N147" s="69">
        <f t="shared" si="23"/>
        <v>43</v>
      </c>
      <c r="O147" s="83">
        <v>19</v>
      </c>
      <c r="P147" s="83">
        <v>18</v>
      </c>
      <c r="Q147" s="83">
        <v>21</v>
      </c>
      <c r="R147" s="138">
        <f t="shared" si="24"/>
        <v>58</v>
      </c>
      <c r="S147" s="147">
        <v>20</v>
      </c>
      <c r="T147" s="153">
        <v>20</v>
      </c>
      <c r="U147" s="69">
        <f t="shared" si="25"/>
        <v>40</v>
      </c>
      <c r="V147" s="69">
        <f t="shared" si="26"/>
        <v>98</v>
      </c>
      <c r="W147" s="14">
        <f t="shared" si="27"/>
        <v>141</v>
      </c>
    </row>
    <row r="148" spans="1:23" s="14" customFormat="1" ht="15" x14ac:dyDescent="0.2">
      <c r="A148" s="11">
        <v>169</v>
      </c>
      <c r="B148" s="14" t="s">
        <v>412</v>
      </c>
      <c r="C148" s="13" t="s">
        <v>413</v>
      </c>
      <c r="D148" s="17" t="s">
        <v>196</v>
      </c>
      <c r="E148" s="18" t="s">
        <v>187</v>
      </c>
      <c r="F148" s="19" t="s">
        <v>191</v>
      </c>
      <c r="G148" s="83">
        <v>10</v>
      </c>
      <c r="H148" s="84">
        <v>12</v>
      </c>
      <c r="I148" s="84">
        <v>15</v>
      </c>
      <c r="J148" s="27">
        <f t="shared" si="21"/>
        <v>37</v>
      </c>
      <c r="K148" s="29">
        <v>9</v>
      </c>
      <c r="L148" s="29">
        <v>14</v>
      </c>
      <c r="M148" s="69">
        <f t="shared" si="22"/>
        <v>23</v>
      </c>
      <c r="N148" s="69">
        <f t="shared" si="23"/>
        <v>60</v>
      </c>
      <c r="O148" s="83">
        <v>15</v>
      </c>
      <c r="P148" s="83">
        <v>15</v>
      </c>
      <c r="Q148" s="83">
        <v>18</v>
      </c>
      <c r="R148" s="138">
        <f t="shared" si="24"/>
        <v>48</v>
      </c>
      <c r="S148" s="143">
        <v>16</v>
      </c>
      <c r="T148" s="153">
        <v>15</v>
      </c>
      <c r="U148" s="69">
        <f t="shared" si="25"/>
        <v>31</v>
      </c>
      <c r="V148" s="69">
        <f t="shared" si="26"/>
        <v>79</v>
      </c>
      <c r="W148" s="14">
        <f t="shared" si="27"/>
        <v>139</v>
      </c>
    </row>
    <row r="149" spans="1:23" s="11" customFormat="1" ht="15" x14ac:dyDescent="0.2">
      <c r="A149" s="11">
        <v>278</v>
      </c>
      <c r="B149" s="12" t="s">
        <v>376</v>
      </c>
      <c r="C149" s="13" t="s">
        <v>377</v>
      </c>
      <c r="D149" s="17" t="s">
        <v>295</v>
      </c>
      <c r="E149" s="18" t="s">
        <v>173</v>
      </c>
      <c r="F149" s="19" t="s">
        <v>233</v>
      </c>
      <c r="G149" s="83">
        <v>21</v>
      </c>
      <c r="H149" s="84">
        <v>25</v>
      </c>
      <c r="I149" s="84">
        <v>23</v>
      </c>
      <c r="J149" s="27">
        <f t="shared" si="21"/>
        <v>69</v>
      </c>
      <c r="K149" s="29">
        <v>20</v>
      </c>
      <c r="L149" s="29">
        <v>23</v>
      </c>
      <c r="M149" s="69">
        <f t="shared" si="22"/>
        <v>43</v>
      </c>
      <c r="N149" s="69">
        <f t="shared" si="23"/>
        <v>112</v>
      </c>
      <c r="O149" s="83" t="s">
        <v>450</v>
      </c>
      <c r="P149" s="83" t="s">
        <v>450</v>
      </c>
      <c r="Q149" s="142" t="s">
        <v>450</v>
      </c>
      <c r="R149" s="69">
        <f t="shared" si="24"/>
        <v>0</v>
      </c>
      <c r="S149" s="83" t="s">
        <v>450</v>
      </c>
      <c r="T149" s="157" t="s">
        <v>450</v>
      </c>
      <c r="U149" s="69">
        <f t="shared" si="25"/>
        <v>0</v>
      </c>
      <c r="V149" s="69">
        <f t="shared" si="26"/>
        <v>0</v>
      </c>
      <c r="W149" s="14">
        <f t="shared" si="27"/>
        <v>112</v>
      </c>
    </row>
    <row r="150" spans="1:23" s="14" customFormat="1" ht="15" x14ac:dyDescent="0.2">
      <c r="A150" s="159" t="s">
        <v>452</v>
      </c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 s="158"/>
      <c r="U150"/>
      <c r="V150"/>
      <c r="W150"/>
    </row>
    <row r="151" spans="1:23" s="14" customFormat="1" ht="1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 s="158"/>
      <c r="U151"/>
      <c r="V151"/>
      <c r="W151"/>
    </row>
    <row r="152" spans="1:23" s="14" customFormat="1" ht="1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 s="158"/>
      <c r="U152"/>
      <c r="V152"/>
      <c r="W152"/>
    </row>
    <row r="153" spans="1:23" s="14" customFormat="1" ht="1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 s="158"/>
      <c r="U153"/>
      <c r="V153"/>
      <c r="W153"/>
    </row>
    <row r="154" spans="1:23" s="14" customFormat="1" ht="1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 s="158"/>
      <c r="U154"/>
      <c r="V154"/>
      <c r="W154"/>
    </row>
    <row r="155" spans="1:23" s="14" customFormat="1" ht="1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 s="158"/>
      <c r="U155"/>
      <c r="V155"/>
      <c r="W155"/>
    </row>
    <row r="156" spans="1:23" ht="20.25" x14ac:dyDescent="0.3">
      <c r="A156" s="244" t="s">
        <v>152</v>
      </c>
      <c r="B156" s="245"/>
      <c r="C156" s="245"/>
      <c r="D156" s="245"/>
      <c r="E156" s="245"/>
      <c r="F156" s="245"/>
      <c r="G156" s="245"/>
      <c r="H156" s="245"/>
      <c r="I156" s="245"/>
      <c r="J156" s="245"/>
      <c r="K156" s="245"/>
      <c r="L156" s="245"/>
      <c r="M156" s="245"/>
      <c r="N156" s="245"/>
      <c r="O156" s="245"/>
      <c r="P156" s="245"/>
      <c r="Q156" s="245"/>
      <c r="R156" s="245"/>
      <c r="S156" s="245"/>
      <c r="T156" s="245"/>
      <c r="U156" s="245"/>
      <c r="V156" s="245"/>
      <c r="W156" s="246"/>
    </row>
    <row r="157" spans="1:23" s="24" customFormat="1" ht="31.5" x14ac:dyDescent="0.2">
      <c r="A157" s="115" t="s">
        <v>16</v>
      </c>
      <c r="B157" s="116" t="s">
        <v>15</v>
      </c>
      <c r="C157" s="116" t="s">
        <v>14</v>
      </c>
      <c r="D157" s="115" t="s">
        <v>44</v>
      </c>
      <c r="E157" s="117" t="s">
        <v>13</v>
      </c>
      <c r="F157" s="115" t="s">
        <v>12</v>
      </c>
      <c r="G157" s="118" t="s">
        <v>11</v>
      </c>
      <c r="H157" s="119" t="s">
        <v>10</v>
      </c>
      <c r="I157" s="119" t="s">
        <v>9</v>
      </c>
      <c r="J157" s="119" t="s">
        <v>8</v>
      </c>
      <c r="K157" s="119" t="s">
        <v>7</v>
      </c>
      <c r="L157" s="119" t="s">
        <v>6</v>
      </c>
      <c r="M157" s="119" t="s">
        <v>5</v>
      </c>
      <c r="N157" s="119" t="s">
        <v>52</v>
      </c>
      <c r="O157" s="119" t="s">
        <v>4</v>
      </c>
      <c r="P157" s="119" t="s">
        <v>3</v>
      </c>
      <c r="Q157" s="119" t="s">
        <v>37</v>
      </c>
      <c r="R157" s="119" t="s">
        <v>2</v>
      </c>
      <c r="S157" s="119" t="s">
        <v>1</v>
      </c>
      <c r="T157" s="152" t="s">
        <v>42</v>
      </c>
      <c r="U157" s="119" t="s">
        <v>41</v>
      </c>
      <c r="V157" s="119" t="s">
        <v>53</v>
      </c>
      <c r="W157" s="119" t="s">
        <v>0</v>
      </c>
    </row>
    <row r="158" spans="1:23" s="14" customFormat="1" ht="15" x14ac:dyDescent="0.2">
      <c r="A158" s="11">
        <v>330</v>
      </c>
      <c r="B158" s="11" t="s">
        <v>166</v>
      </c>
      <c r="C158" s="20" t="s">
        <v>167</v>
      </c>
      <c r="D158" s="22" t="s">
        <v>165</v>
      </c>
      <c r="E158" s="18"/>
      <c r="F158" s="83" t="s">
        <v>159</v>
      </c>
      <c r="G158" s="83">
        <v>23</v>
      </c>
      <c r="H158" s="83">
        <v>24</v>
      </c>
      <c r="I158" s="83">
        <v>25</v>
      </c>
      <c r="J158" s="27">
        <f t="shared" ref="J158:J201" si="28">SUM(F158:I158)</f>
        <v>72</v>
      </c>
      <c r="K158" s="83">
        <v>24</v>
      </c>
      <c r="L158" s="83">
        <v>25</v>
      </c>
      <c r="M158" s="69">
        <f t="shared" ref="M158:M201" si="29">SUM(K158:L158)</f>
        <v>49</v>
      </c>
      <c r="N158" s="69">
        <f t="shared" ref="N158:N201" si="30">J158+M158</f>
        <v>121</v>
      </c>
      <c r="O158" s="83">
        <v>25</v>
      </c>
      <c r="P158" s="83">
        <v>23</v>
      </c>
      <c r="Q158" s="83">
        <v>22</v>
      </c>
      <c r="R158" s="69">
        <f t="shared" ref="R158:R201" si="31">SUM(O158:Q158)</f>
        <v>70</v>
      </c>
      <c r="S158" s="83">
        <v>23</v>
      </c>
      <c r="T158" s="157">
        <v>25</v>
      </c>
      <c r="U158" s="69">
        <f t="shared" ref="U158:U201" si="32">SUM(S158:T158)</f>
        <v>48</v>
      </c>
      <c r="V158" s="69">
        <f t="shared" ref="V158:V201" si="33">R158+U158</f>
        <v>118</v>
      </c>
      <c r="W158" s="14">
        <f t="shared" ref="W158:W201" si="34">SUM(J158,M158,R158,U158)</f>
        <v>239</v>
      </c>
    </row>
    <row r="159" spans="1:23" s="14" customFormat="1" ht="30" x14ac:dyDescent="0.2">
      <c r="A159" s="11">
        <v>172</v>
      </c>
      <c r="B159" s="15" t="s">
        <v>160</v>
      </c>
      <c r="C159" s="20" t="s">
        <v>161</v>
      </c>
      <c r="D159" s="22" t="s">
        <v>162</v>
      </c>
      <c r="E159" s="18"/>
      <c r="F159" s="83" t="s">
        <v>159</v>
      </c>
      <c r="G159" s="83">
        <v>23</v>
      </c>
      <c r="H159" s="83">
        <v>23</v>
      </c>
      <c r="I159" s="83">
        <v>23</v>
      </c>
      <c r="J159" s="27">
        <f t="shared" si="28"/>
        <v>69</v>
      </c>
      <c r="K159" s="83">
        <v>25</v>
      </c>
      <c r="L159" s="83">
        <v>25</v>
      </c>
      <c r="M159" s="69">
        <f t="shared" si="29"/>
        <v>50</v>
      </c>
      <c r="N159" s="69">
        <f t="shared" si="30"/>
        <v>119</v>
      </c>
      <c r="O159" s="83">
        <v>24</v>
      </c>
      <c r="P159" s="83">
        <v>23</v>
      </c>
      <c r="Q159" s="83">
        <v>24</v>
      </c>
      <c r="R159" s="69">
        <f t="shared" si="31"/>
        <v>71</v>
      </c>
      <c r="S159" s="83">
        <v>24</v>
      </c>
      <c r="T159" s="157">
        <v>23</v>
      </c>
      <c r="U159" s="69">
        <f t="shared" si="32"/>
        <v>47</v>
      </c>
      <c r="V159" s="69">
        <f t="shared" si="33"/>
        <v>118</v>
      </c>
      <c r="W159" s="14">
        <f t="shared" si="34"/>
        <v>237</v>
      </c>
    </row>
    <row r="160" spans="1:23" s="14" customFormat="1" ht="15" customHeight="1" x14ac:dyDescent="0.2">
      <c r="A160" s="11">
        <v>128</v>
      </c>
      <c r="B160" s="15" t="s">
        <v>163</v>
      </c>
      <c r="C160" s="20" t="s">
        <v>164</v>
      </c>
      <c r="D160" s="22" t="s">
        <v>165</v>
      </c>
      <c r="E160" s="23"/>
      <c r="F160" s="83" t="s">
        <v>159</v>
      </c>
      <c r="G160" s="83">
        <v>24</v>
      </c>
      <c r="H160" s="83">
        <v>24</v>
      </c>
      <c r="I160" s="83">
        <v>23</v>
      </c>
      <c r="J160" s="27">
        <f t="shared" si="28"/>
        <v>71</v>
      </c>
      <c r="K160" s="83">
        <v>23</v>
      </c>
      <c r="L160" s="83">
        <v>23</v>
      </c>
      <c r="M160" s="69">
        <f t="shared" si="29"/>
        <v>46</v>
      </c>
      <c r="N160" s="69">
        <f t="shared" si="30"/>
        <v>117</v>
      </c>
      <c r="O160" s="83">
        <v>21</v>
      </c>
      <c r="P160" s="83">
        <v>22</v>
      </c>
      <c r="Q160" s="83">
        <v>22</v>
      </c>
      <c r="R160" s="69">
        <f t="shared" si="31"/>
        <v>65</v>
      </c>
      <c r="S160" s="83">
        <v>23</v>
      </c>
      <c r="T160" s="157">
        <v>23</v>
      </c>
      <c r="U160" s="69">
        <f t="shared" si="32"/>
        <v>46</v>
      </c>
      <c r="V160" s="69">
        <f t="shared" si="33"/>
        <v>111</v>
      </c>
      <c r="W160" s="14">
        <f t="shared" si="34"/>
        <v>228</v>
      </c>
    </row>
    <row r="161" spans="1:23" s="14" customFormat="1" ht="15" x14ac:dyDescent="0.2">
      <c r="A161" s="11">
        <v>177</v>
      </c>
      <c r="B161" s="15" t="s">
        <v>174</v>
      </c>
      <c r="C161" s="20" t="s">
        <v>175</v>
      </c>
      <c r="D161" s="22" t="s">
        <v>158</v>
      </c>
      <c r="E161" s="18" t="s">
        <v>176</v>
      </c>
      <c r="F161" s="83" t="s">
        <v>159</v>
      </c>
      <c r="G161" s="83">
        <v>23</v>
      </c>
      <c r="H161" s="83">
        <v>22</v>
      </c>
      <c r="I161" s="83">
        <v>23</v>
      </c>
      <c r="J161" s="27">
        <f t="shared" si="28"/>
        <v>68</v>
      </c>
      <c r="K161" s="83">
        <v>23</v>
      </c>
      <c r="L161" s="83">
        <v>22</v>
      </c>
      <c r="M161" s="69">
        <f t="shared" si="29"/>
        <v>45</v>
      </c>
      <c r="N161" s="69">
        <f t="shared" si="30"/>
        <v>113</v>
      </c>
      <c r="O161" s="83">
        <v>21</v>
      </c>
      <c r="P161" s="83">
        <v>22</v>
      </c>
      <c r="Q161" s="83">
        <v>24</v>
      </c>
      <c r="R161" s="69">
        <f t="shared" si="31"/>
        <v>67</v>
      </c>
      <c r="S161" s="83">
        <v>20</v>
      </c>
      <c r="T161" s="157">
        <v>25</v>
      </c>
      <c r="U161" s="69">
        <f t="shared" si="32"/>
        <v>45</v>
      </c>
      <c r="V161" s="69">
        <f t="shared" si="33"/>
        <v>112</v>
      </c>
      <c r="W161" s="14">
        <f t="shared" si="34"/>
        <v>225</v>
      </c>
    </row>
    <row r="162" spans="1:23" s="14" customFormat="1" ht="15" x14ac:dyDescent="0.2">
      <c r="A162" s="11">
        <v>295</v>
      </c>
      <c r="B162" s="15" t="s">
        <v>188</v>
      </c>
      <c r="C162" s="20" t="s">
        <v>189</v>
      </c>
      <c r="D162" s="22" t="s">
        <v>190</v>
      </c>
      <c r="E162" s="18" t="s">
        <v>173</v>
      </c>
      <c r="F162" s="83" t="s">
        <v>191</v>
      </c>
      <c r="G162" s="83">
        <v>22</v>
      </c>
      <c r="H162" s="83">
        <v>23</v>
      </c>
      <c r="I162" s="83">
        <v>23</v>
      </c>
      <c r="J162" s="27">
        <f t="shared" si="28"/>
        <v>68</v>
      </c>
      <c r="K162" s="83">
        <v>22</v>
      </c>
      <c r="L162" s="83">
        <v>22</v>
      </c>
      <c r="M162" s="69">
        <f t="shared" si="29"/>
        <v>44</v>
      </c>
      <c r="N162" s="69">
        <f t="shared" si="30"/>
        <v>112</v>
      </c>
      <c r="O162" s="83">
        <v>19</v>
      </c>
      <c r="P162" s="83">
        <v>25</v>
      </c>
      <c r="Q162" s="83">
        <v>22</v>
      </c>
      <c r="R162" s="69">
        <f t="shared" si="31"/>
        <v>66</v>
      </c>
      <c r="S162" s="83">
        <v>24</v>
      </c>
      <c r="T162" s="157">
        <v>23</v>
      </c>
      <c r="U162" s="69">
        <f t="shared" si="32"/>
        <v>47</v>
      </c>
      <c r="V162" s="69">
        <f t="shared" si="33"/>
        <v>113</v>
      </c>
      <c r="W162" s="14">
        <f t="shared" si="34"/>
        <v>225</v>
      </c>
    </row>
    <row r="163" spans="1:23" s="14" customFormat="1" ht="15" x14ac:dyDescent="0.2">
      <c r="A163" s="11">
        <v>323</v>
      </c>
      <c r="B163" s="15" t="s">
        <v>249</v>
      </c>
      <c r="C163" s="20" t="s">
        <v>224</v>
      </c>
      <c r="D163" s="22" t="s">
        <v>165</v>
      </c>
      <c r="E163" s="23" t="s">
        <v>173</v>
      </c>
      <c r="F163" s="83" t="s">
        <v>182</v>
      </c>
      <c r="G163" s="83">
        <v>22</v>
      </c>
      <c r="H163" s="83">
        <v>20</v>
      </c>
      <c r="I163" s="83">
        <v>22</v>
      </c>
      <c r="J163" s="27">
        <f t="shared" si="28"/>
        <v>64</v>
      </c>
      <c r="K163" s="83">
        <v>23</v>
      </c>
      <c r="L163" s="83">
        <v>21</v>
      </c>
      <c r="M163" s="69">
        <f t="shared" si="29"/>
        <v>44</v>
      </c>
      <c r="N163" s="69">
        <f t="shared" si="30"/>
        <v>108</v>
      </c>
      <c r="O163" s="83">
        <v>24</v>
      </c>
      <c r="P163" s="83">
        <v>23</v>
      </c>
      <c r="Q163" s="83">
        <v>24</v>
      </c>
      <c r="R163" s="69">
        <f t="shared" si="31"/>
        <v>71</v>
      </c>
      <c r="S163" s="83">
        <v>24</v>
      </c>
      <c r="T163" s="157">
        <v>22</v>
      </c>
      <c r="U163" s="69">
        <f t="shared" si="32"/>
        <v>46</v>
      </c>
      <c r="V163" s="69">
        <f t="shared" si="33"/>
        <v>117</v>
      </c>
      <c r="W163" s="14">
        <f t="shared" si="34"/>
        <v>225</v>
      </c>
    </row>
    <row r="164" spans="1:23" s="14" customFormat="1" ht="15" x14ac:dyDescent="0.2">
      <c r="A164" s="11">
        <v>168</v>
      </c>
      <c r="B164" s="15" t="s">
        <v>168</v>
      </c>
      <c r="C164" s="20" t="s">
        <v>169</v>
      </c>
      <c r="D164" s="22" t="s">
        <v>158</v>
      </c>
      <c r="E164" s="23"/>
      <c r="F164" s="83" t="s">
        <v>170</v>
      </c>
      <c r="G164" s="83">
        <v>25</v>
      </c>
      <c r="H164" s="83">
        <v>19</v>
      </c>
      <c r="I164" s="83">
        <v>24</v>
      </c>
      <c r="J164" s="27">
        <f t="shared" si="28"/>
        <v>68</v>
      </c>
      <c r="K164" s="83">
        <v>24</v>
      </c>
      <c r="L164" s="83">
        <v>19</v>
      </c>
      <c r="M164" s="69">
        <f t="shared" si="29"/>
        <v>43</v>
      </c>
      <c r="N164" s="69">
        <f t="shared" si="30"/>
        <v>111</v>
      </c>
      <c r="O164" s="83">
        <v>20</v>
      </c>
      <c r="P164" s="83">
        <v>22</v>
      </c>
      <c r="Q164" s="83">
        <v>23</v>
      </c>
      <c r="R164" s="69">
        <f t="shared" si="31"/>
        <v>65</v>
      </c>
      <c r="S164" s="83">
        <v>24</v>
      </c>
      <c r="T164" s="157">
        <v>23</v>
      </c>
      <c r="U164" s="69">
        <f t="shared" si="32"/>
        <v>47</v>
      </c>
      <c r="V164" s="69">
        <f t="shared" si="33"/>
        <v>112</v>
      </c>
      <c r="W164" s="14">
        <f t="shared" si="34"/>
        <v>223</v>
      </c>
    </row>
    <row r="165" spans="1:23" s="14" customFormat="1" ht="15" x14ac:dyDescent="0.2">
      <c r="A165" s="11">
        <v>126</v>
      </c>
      <c r="B165" s="15" t="s">
        <v>180</v>
      </c>
      <c r="C165" s="20" t="s">
        <v>181</v>
      </c>
      <c r="D165" s="22" t="s">
        <v>165</v>
      </c>
      <c r="E165" s="18" t="s">
        <v>182</v>
      </c>
      <c r="F165" s="83" t="s">
        <v>182</v>
      </c>
      <c r="G165" s="83">
        <v>23</v>
      </c>
      <c r="H165" s="83">
        <v>24</v>
      </c>
      <c r="I165" s="83">
        <v>23</v>
      </c>
      <c r="J165" s="27">
        <f t="shared" si="28"/>
        <v>70</v>
      </c>
      <c r="K165" s="83">
        <v>22</v>
      </c>
      <c r="L165" s="83">
        <v>19</v>
      </c>
      <c r="M165" s="69">
        <f t="shared" si="29"/>
        <v>41</v>
      </c>
      <c r="N165" s="69">
        <f t="shared" si="30"/>
        <v>111</v>
      </c>
      <c r="O165" s="83">
        <v>23</v>
      </c>
      <c r="P165" s="83">
        <v>22</v>
      </c>
      <c r="Q165" s="83">
        <v>21</v>
      </c>
      <c r="R165" s="69">
        <f t="shared" si="31"/>
        <v>66</v>
      </c>
      <c r="S165" s="83">
        <v>22</v>
      </c>
      <c r="T165" s="157">
        <v>22</v>
      </c>
      <c r="U165" s="69">
        <f t="shared" si="32"/>
        <v>44</v>
      </c>
      <c r="V165" s="69">
        <f t="shared" si="33"/>
        <v>110</v>
      </c>
      <c r="W165" s="14">
        <f t="shared" si="34"/>
        <v>221</v>
      </c>
    </row>
    <row r="166" spans="1:23" s="14" customFormat="1" ht="15" x14ac:dyDescent="0.2">
      <c r="A166" s="11">
        <v>113</v>
      </c>
      <c r="B166" s="15" t="s">
        <v>203</v>
      </c>
      <c r="C166" s="20" t="s">
        <v>204</v>
      </c>
      <c r="D166" s="22" t="s">
        <v>205</v>
      </c>
      <c r="E166" s="23" t="s">
        <v>176</v>
      </c>
      <c r="F166" s="83" t="s">
        <v>191</v>
      </c>
      <c r="G166" s="83">
        <v>23</v>
      </c>
      <c r="H166" s="83">
        <v>23</v>
      </c>
      <c r="I166" s="83">
        <v>22</v>
      </c>
      <c r="J166" s="27">
        <f t="shared" si="28"/>
        <v>68</v>
      </c>
      <c r="K166" s="83">
        <v>24</v>
      </c>
      <c r="L166" s="83">
        <v>22</v>
      </c>
      <c r="M166" s="69">
        <f t="shared" si="29"/>
        <v>46</v>
      </c>
      <c r="N166" s="69">
        <f t="shared" si="30"/>
        <v>114</v>
      </c>
      <c r="O166" s="83">
        <v>20</v>
      </c>
      <c r="P166" s="83">
        <v>18</v>
      </c>
      <c r="Q166" s="83">
        <v>24</v>
      </c>
      <c r="R166" s="69">
        <f t="shared" si="31"/>
        <v>62</v>
      </c>
      <c r="S166" s="83">
        <v>25</v>
      </c>
      <c r="T166" s="157">
        <v>20</v>
      </c>
      <c r="U166" s="69">
        <f t="shared" si="32"/>
        <v>45</v>
      </c>
      <c r="V166" s="69">
        <f t="shared" si="33"/>
        <v>107</v>
      </c>
      <c r="W166" s="14">
        <f t="shared" si="34"/>
        <v>221</v>
      </c>
    </row>
    <row r="167" spans="1:23" s="14" customFormat="1" ht="15" x14ac:dyDescent="0.2">
      <c r="A167" s="11">
        <v>299</v>
      </c>
      <c r="B167" s="15" t="s">
        <v>177</v>
      </c>
      <c r="C167" s="20" t="s">
        <v>178</v>
      </c>
      <c r="D167" s="22" t="s">
        <v>179</v>
      </c>
      <c r="E167" s="23"/>
      <c r="F167" s="83" t="s">
        <v>170</v>
      </c>
      <c r="G167" s="83">
        <v>23</v>
      </c>
      <c r="H167" s="83">
        <v>20</v>
      </c>
      <c r="I167" s="83">
        <v>22</v>
      </c>
      <c r="J167" s="27">
        <f t="shared" si="28"/>
        <v>65</v>
      </c>
      <c r="K167" s="83">
        <v>25</v>
      </c>
      <c r="L167" s="83">
        <v>21</v>
      </c>
      <c r="M167" s="69">
        <f t="shared" si="29"/>
        <v>46</v>
      </c>
      <c r="N167" s="69">
        <f t="shared" si="30"/>
        <v>111</v>
      </c>
      <c r="O167" s="83">
        <v>23</v>
      </c>
      <c r="P167" s="83">
        <v>21</v>
      </c>
      <c r="Q167" s="83">
        <v>23</v>
      </c>
      <c r="R167" s="69">
        <f t="shared" si="31"/>
        <v>67</v>
      </c>
      <c r="S167" s="83">
        <v>19</v>
      </c>
      <c r="T167" s="157">
        <v>22</v>
      </c>
      <c r="U167" s="69">
        <f t="shared" si="32"/>
        <v>41</v>
      </c>
      <c r="V167" s="69">
        <f t="shared" si="33"/>
        <v>108</v>
      </c>
      <c r="W167" s="14">
        <f t="shared" si="34"/>
        <v>219</v>
      </c>
    </row>
    <row r="168" spans="1:23" s="14" customFormat="1" ht="15" x14ac:dyDescent="0.2">
      <c r="A168" s="11">
        <v>270</v>
      </c>
      <c r="B168" s="15" t="s">
        <v>257</v>
      </c>
      <c r="C168" s="20" t="s">
        <v>256</v>
      </c>
      <c r="D168" s="22" t="s">
        <v>254</v>
      </c>
      <c r="E168" s="23" t="s">
        <v>254</v>
      </c>
      <c r="F168" s="83" t="s">
        <v>254</v>
      </c>
      <c r="G168" s="83">
        <v>19</v>
      </c>
      <c r="H168" s="83">
        <v>22</v>
      </c>
      <c r="I168" s="83">
        <v>19</v>
      </c>
      <c r="J168" s="27">
        <f t="shared" si="28"/>
        <v>60</v>
      </c>
      <c r="K168" s="83">
        <v>23</v>
      </c>
      <c r="L168" s="83">
        <v>24</v>
      </c>
      <c r="M168" s="69">
        <f t="shared" si="29"/>
        <v>47</v>
      </c>
      <c r="N168" s="69">
        <f t="shared" si="30"/>
        <v>107</v>
      </c>
      <c r="O168" s="83">
        <v>23</v>
      </c>
      <c r="P168" s="83">
        <v>22</v>
      </c>
      <c r="Q168" s="83">
        <v>23</v>
      </c>
      <c r="R168" s="69">
        <f t="shared" si="31"/>
        <v>68</v>
      </c>
      <c r="S168" s="83">
        <v>21</v>
      </c>
      <c r="T168" s="157">
        <v>22</v>
      </c>
      <c r="U168" s="69">
        <f t="shared" si="32"/>
        <v>43</v>
      </c>
      <c r="V168" s="69">
        <f t="shared" si="33"/>
        <v>111</v>
      </c>
      <c r="W168" s="14">
        <f t="shared" si="34"/>
        <v>218</v>
      </c>
    </row>
    <row r="169" spans="1:23" s="14" customFormat="1" ht="15" x14ac:dyDescent="0.2">
      <c r="A169" s="11">
        <v>307</v>
      </c>
      <c r="B169" s="15" t="s">
        <v>183</v>
      </c>
      <c r="C169" s="20" t="s">
        <v>184</v>
      </c>
      <c r="D169" s="22" t="s">
        <v>162</v>
      </c>
      <c r="E169" s="18" t="s">
        <v>176</v>
      </c>
      <c r="F169" s="83" t="s">
        <v>159</v>
      </c>
      <c r="G169" s="83">
        <v>22</v>
      </c>
      <c r="H169" s="83">
        <v>24</v>
      </c>
      <c r="I169" s="83">
        <v>21</v>
      </c>
      <c r="J169" s="27">
        <f t="shared" si="28"/>
        <v>67</v>
      </c>
      <c r="K169" s="83">
        <v>23</v>
      </c>
      <c r="L169" s="83">
        <v>22</v>
      </c>
      <c r="M169" s="69">
        <f t="shared" si="29"/>
        <v>45</v>
      </c>
      <c r="N169" s="69">
        <f t="shared" si="30"/>
        <v>112</v>
      </c>
      <c r="O169" s="83">
        <v>21</v>
      </c>
      <c r="P169" s="83">
        <v>23</v>
      </c>
      <c r="Q169" s="83">
        <v>21</v>
      </c>
      <c r="R169" s="69">
        <f t="shared" si="31"/>
        <v>65</v>
      </c>
      <c r="S169" s="83">
        <v>18</v>
      </c>
      <c r="T169" s="157">
        <v>22</v>
      </c>
      <c r="U169" s="69">
        <f t="shared" si="32"/>
        <v>40</v>
      </c>
      <c r="V169" s="69">
        <f t="shared" si="33"/>
        <v>105</v>
      </c>
      <c r="W169" s="14">
        <f t="shared" si="34"/>
        <v>217</v>
      </c>
    </row>
    <row r="170" spans="1:23" s="14" customFormat="1" ht="15" x14ac:dyDescent="0.2">
      <c r="A170" s="11">
        <v>120</v>
      </c>
      <c r="B170" s="15" t="s">
        <v>241</v>
      </c>
      <c r="C170" s="20" t="s">
        <v>154</v>
      </c>
      <c r="D170" s="22" t="s">
        <v>179</v>
      </c>
      <c r="E170" s="23" t="s">
        <v>182</v>
      </c>
      <c r="F170" s="83" t="s">
        <v>170</v>
      </c>
      <c r="G170" s="83">
        <v>20</v>
      </c>
      <c r="H170" s="83">
        <v>21</v>
      </c>
      <c r="I170" s="83">
        <v>20</v>
      </c>
      <c r="J170" s="27">
        <f t="shared" si="28"/>
        <v>61</v>
      </c>
      <c r="K170" s="83">
        <v>22</v>
      </c>
      <c r="L170" s="83">
        <v>24</v>
      </c>
      <c r="M170" s="69">
        <f t="shared" si="29"/>
        <v>46</v>
      </c>
      <c r="N170" s="69">
        <f t="shared" si="30"/>
        <v>107</v>
      </c>
      <c r="O170" s="83">
        <v>22</v>
      </c>
      <c r="P170" s="83">
        <v>22</v>
      </c>
      <c r="Q170" s="83">
        <v>22</v>
      </c>
      <c r="R170" s="69">
        <f t="shared" si="31"/>
        <v>66</v>
      </c>
      <c r="S170" s="83">
        <v>23</v>
      </c>
      <c r="T170" s="157">
        <v>21</v>
      </c>
      <c r="U170" s="69">
        <f t="shared" si="32"/>
        <v>44</v>
      </c>
      <c r="V170" s="69">
        <f t="shared" si="33"/>
        <v>110</v>
      </c>
      <c r="W170" s="14">
        <f t="shared" si="34"/>
        <v>217</v>
      </c>
    </row>
    <row r="171" spans="1:23" s="14" customFormat="1" ht="15" x14ac:dyDescent="0.2">
      <c r="A171" s="11">
        <v>303</v>
      </c>
      <c r="B171" s="15" t="s">
        <v>192</v>
      </c>
      <c r="C171" s="20" t="s">
        <v>172</v>
      </c>
      <c r="D171" s="22" t="s">
        <v>193</v>
      </c>
      <c r="E171" s="23" t="s">
        <v>176</v>
      </c>
      <c r="F171" s="83" t="s">
        <v>191</v>
      </c>
      <c r="G171" s="83">
        <v>20</v>
      </c>
      <c r="H171" s="83">
        <v>21</v>
      </c>
      <c r="I171" s="83">
        <v>18</v>
      </c>
      <c r="J171" s="27">
        <f t="shared" si="28"/>
        <v>59</v>
      </c>
      <c r="K171" s="83">
        <v>23</v>
      </c>
      <c r="L171" s="83">
        <v>20</v>
      </c>
      <c r="M171" s="69">
        <f t="shared" si="29"/>
        <v>43</v>
      </c>
      <c r="N171" s="69">
        <f t="shared" si="30"/>
        <v>102</v>
      </c>
      <c r="O171" s="83">
        <v>25</v>
      </c>
      <c r="P171" s="83">
        <v>21</v>
      </c>
      <c r="Q171" s="83">
        <v>23</v>
      </c>
      <c r="R171" s="69">
        <f t="shared" si="31"/>
        <v>69</v>
      </c>
      <c r="S171" s="83">
        <v>22</v>
      </c>
      <c r="T171" s="157">
        <v>21</v>
      </c>
      <c r="U171" s="69">
        <f t="shared" si="32"/>
        <v>43</v>
      </c>
      <c r="V171" s="69">
        <f t="shared" si="33"/>
        <v>112</v>
      </c>
      <c r="W171" s="14">
        <f t="shared" si="34"/>
        <v>214</v>
      </c>
    </row>
    <row r="172" spans="1:23" s="14" customFormat="1" ht="15" x14ac:dyDescent="0.2">
      <c r="A172" s="11">
        <v>112</v>
      </c>
      <c r="B172" s="15" t="s">
        <v>237</v>
      </c>
      <c r="C172" s="20" t="s">
        <v>238</v>
      </c>
      <c r="D172" s="22" t="s">
        <v>165</v>
      </c>
      <c r="E172" s="23"/>
      <c r="F172" s="83" t="s">
        <v>182</v>
      </c>
      <c r="G172" s="83">
        <v>23</v>
      </c>
      <c r="H172" s="83">
        <v>19</v>
      </c>
      <c r="I172" s="83">
        <v>23</v>
      </c>
      <c r="J172" s="27">
        <f t="shared" si="28"/>
        <v>65</v>
      </c>
      <c r="K172" s="83">
        <v>21</v>
      </c>
      <c r="L172" s="83">
        <v>21</v>
      </c>
      <c r="M172" s="69">
        <f t="shared" si="29"/>
        <v>42</v>
      </c>
      <c r="N172" s="69">
        <f t="shared" si="30"/>
        <v>107</v>
      </c>
      <c r="O172" s="83">
        <v>20</v>
      </c>
      <c r="P172" s="83">
        <v>22</v>
      </c>
      <c r="Q172" s="83">
        <v>25</v>
      </c>
      <c r="R172" s="69">
        <f t="shared" si="31"/>
        <v>67</v>
      </c>
      <c r="S172" s="83">
        <v>20</v>
      </c>
      <c r="T172" s="157">
        <v>20</v>
      </c>
      <c r="U172" s="69">
        <f t="shared" si="32"/>
        <v>40</v>
      </c>
      <c r="V172" s="69">
        <f t="shared" si="33"/>
        <v>107</v>
      </c>
      <c r="W172" s="14">
        <f t="shared" si="34"/>
        <v>214</v>
      </c>
    </row>
    <row r="173" spans="1:23" s="14" customFormat="1" ht="15" x14ac:dyDescent="0.2">
      <c r="A173" s="11">
        <v>327</v>
      </c>
      <c r="B173" s="15" t="s">
        <v>250</v>
      </c>
      <c r="C173" s="20" t="s">
        <v>201</v>
      </c>
      <c r="D173" s="22" t="s">
        <v>179</v>
      </c>
      <c r="E173" s="18"/>
      <c r="F173" s="83" t="s">
        <v>159</v>
      </c>
      <c r="G173" s="83">
        <v>21</v>
      </c>
      <c r="H173" s="83">
        <v>20</v>
      </c>
      <c r="I173" s="83">
        <v>23</v>
      </c>
      <c r="J173" s="27">
        <f t="shared" si="28"/>
        <v>64</v>
      </c>
      <c r="K173" s="83">
        <v>18</v>
      </c>
      <c r="L173" s="83">
        <v>22</v>
      </c>
      <c r="M173" s="69">
        <f t="shared" si="29"/>
        <v>40</v>
      </c>
      <c r="N173" s="69">
        <f t="shared" si="30"/>
        <v>104</v>
      </c>
      <c r="O173" s="83">
        <v>20</v>
      </c>
      <c r="P173" s="83">
        <v>21</v>
      </c>
      <c r="Q173" s="83">
        <v>23</v>
      </c>
      <c r="R173" s="69">
        <f t="shared" si="31"/>
        <v>64</v>
      </c>
      <c r="S173" s="83">
        <v>21</v>
      </c>
      <c r="T173" s="157">
        <v>23</v>
      </c>
      <c r="U173" s="69">
        <f t="shared" si="32"/>
        <v>44</v>
      </c>
      <c r="V173" s="69">
        <f t="shared" si="33"/>
        <v>108</v>
      </c>
      <c r="W173" s="14">
        <f t="shared" si="34"/>
        <v>212</v>
      </c>
    </row>
    <row r="174" spans="1:23" s="14" customFormat="1" ht="15" x14ac:dyDescent="0.2">
      <c r="A174" s="11">
        <v>122</v>
      </c>
      <c r="B174" s="15" t="s">
        <v>171</v>
      </c>
      <c r="C174" s="20" t="s">
        <v>172</v>
      </c>
      <c r="D174" s="22" t="s">
        <v>162</v>
      </c>
      <c r="E174" s="18" t="s">
        <v>173</v>
      </c>
      <c r="F174" s="83" t="s">
        <v>159</v>
      </c>
      <c r="G174" s="83">
        <v>22</v>
      </c>
      <c r="H174" s="83">
        <v>21</v>
      </c>
      <c r="I174" s="83">
        <v>21</v>
      </c>
      <c r="J174" s="27">
        <f t="shared" si="28"/>
        <v>64</v>
      </c>
      <c r="K174" s="83">
        <v>23</v>
      </c>
      <c r="L174" s="83">
        <v>19</v>
      </c>
      <c r="M174" s="69">
        <f t="shared" si="29"/>
        <v>42</v>
      </c>
      <c r="N174" s="69">
        <f t="shared" si="30"/>
        <v>106</v>
      </c>
      <c r="O174" s="83">
        <v>18</v>
      </c>
      <c r="P174" s="83">
        <v>22</v>
      </c>
      <c r="Q174" s="83">
        <v>23</v>
      </c>
      <c r="R174" s="69">
        <f t="shared" si="31"/>
        <v>63</v>
      </c>
      <c r="S174" s="83">
        <v>20</v>
      </c>
      <c r="T174" s="157">
        <v>23</v>
      </c>
      <c r="U174" s="69">
        <f t="shared" si="32"/>
        <v>43</v>
      </c>
      <c r="V174" s="69">
        <f t="shared" si="33"/>
        <v>106</v>
      </c>
      <c r="W174" s="14">
        <f t="shared" si="34"/>
        <v>212</v>
      </c>
    </row>
    <row r="175" spans="1:23" s="14" customFormat="1" ht="15" x14ac:dyDescent="0.2">
      <c r="A175" s="11">
        <v>176</v>
      </c>
      <c r="B175" s="15" t="s">
        <v>203</v>
      </c>
      <c r="C175" s="20" t="s">
        <v>212</v>
      </c>
      <c r="D175" s="22" t="s">
        <v>205</v>
      </c>
      <c r="E175" s="18" t="s">
        <v>173</v>
      </c>
      <c r="F175" s="83" t="s">
        <v>182</v>
      </c>
      <c r="G175" s="83">
        <v>18</v>
      </c>
      <c r="H175" s="83">
        <v>25</v>
      </c>
      <c r="I175" s="83">
        <v>23</v>
      </c>
      <c r="J175" s="27">
        <f t="shared" si="28"/>
        <v>66</v>
      </c>
      <c r="K175" s="83">
        <v>21</v>
      </c>
      <c r="L175" s="83">
        <v>23</v>
      </c>
      <c r="M175" s="69">
        <f t="shared" si="29"/>
        <v>44</v>
      </c>
      <c r="N175" s="69">
        <f t="shared" si="30"/>
        <v>110</v>
      </c>
      <c r="O175" s="83">
        <v>22</v>
      </c>
      <c r="P175" s="83">
        <v>21</v>
      </c>
      <c r="Q175" s="83">
        <v>19</v>
      </c>
      <c r="R175" s="69">
        <f t="shared" si="31"/>
        <v>62</v>
      </c>
      <c r="S175" s="83">
        <v>17</v>
      </c>
      <c r="T175" s="157">
        <v>23</v>
      </c>
      <c r="U175" s="69">
        <f t="shared" si="32"/>
        <v>40</v>
      </c>
      <c r="V175" s="69">
        <f t="shared" si="33"/>
        <v>102</v>
      </c>
      <c r="W175" s="14">
        <f t="shared" si="34"/>
        <v>212</v>
      </c>
    </row>
    <row r="176" spans="1:23" s="14" customFormat="1" ht="15" x14ac:dyDescent="0.2">
      <c r="A176" s="11">
        <v>136</v>
      </c>
      <c r="B176" s="15" t="s">
        <v>217</v>
      </c>
      <c r="C176" s="20" t="s">
        <v>218</v>
      </c>
      <c r="D176" s="22" t="s">
        <v>219</v>
      </c>
      <c r="E176" s="23" t="s">
        <v>187</v>
      </c>
      <c r="F176" s="83" t="s">
        <v>202</v>
      </c>
      <c r="G176" s="83">
        <v>21</v>
      </c>
      <c r="H176" s="83">
        <v>21</v>
      </c>
      <c r="I176" s="83">
        <v>21</v>
      </c>
      <c r="J176" s="27">
        <f t="shared" si="28"/>
        <v>63</v>
      </c>
      <c r="K176" s="83">
        <v>22</v>
      </c>
      <c r="L176" s="83">
        <v>21</v>
      </c>
      <c r="M176" s="69">
        <f t="shared" si="29"/>
        <v>43</v>
      </c>
      <c r="N176" s="69">
        <f t="shared" si="30"/>
        <v>106</v>
      </c>
      <c r="O176" s="83">
        <v>16</v>
      </c>
      <c r="P176" s="83">
        <v>20</v>
      </c>
      <c r="Q176" s="83">
        <v>22</v>
      </c>
      <c r="R176" s="69">
        <f t="shared" si="31"/>
        <v>58</v>
      </c>
      <c r="S176" s="83">
        <v>20</v>
      </c>
      <c r="T176" s="157">
        <v>25</v>
      </c>
      <c r="U176" s="69">
        <f t="shared" si="32"/>
        <v>45</v>
      </c>
      <c r="V176" s="69">
        <f t="shared" si="33"/>
        <v>103</v>
      </c>
      <c r="W176" s="14">
        <f t="shared" si="34"/>
        <v>209</v>
      </c>
    </row>
    <row r="177" spans="1:23" s="14" customFormat="1" ht="15" x14ac:dyDescent="0.2">
      <c r="A177" s="11">
        <v>241</v>
      </c>
      <c r="B177" s="15" t="s">
        <v>185</v>
      </c>
      <c r="C177" s="20" t="s">
        <v>186</v>
      </c>
      <c r="D177" s="22" t="s">
        <v>165</v>
      </c>
      <c r="E177" s="23" t="s">
        <v>187</v>
      </c>
      <c r="F177" s="83" t="s">
        <v>159</v>
      </c>
      <c r="G177" s="83">
        <v>23</v>
      </c>
      <c r="H177" s="83">
        <v>16</v>
      </c>
      <c r="I177" s="83">
        <v>20</v>
      </c>
      <c r="J177" s="27">
        <f t="shared" si="28"/>
        <v>59</v>
      </c>
      <c r="K177" s="83">
        <v>23</v>
      </c>
      <c r="L177" s="83">
        <v>23</v>
      </c>
      <c r="M177" s="69">
        <f t="shared" si="29"/>
        <v>46</v>
      </c>
      <c r="N177" s="69">
        <f t="shared" si="30"/>
        <v>105</v>
      </c>
      <c r="O177" s="83">
        <v>22</v>
      </c>
      <c r="P177" s="83">
        <v>20</v>
      </c>
      <c r="Q177" s="83">
        <v>21</v>
      </c>
      <c r="R177" s="69">
        <f t="shared" si="31"/>
        <v>63</v>
      </c>
      <c r="S177" s="83">
        <v>17</v>
      </c>
      <c r="T177" s="157">
        <v>23</v>
      </c>
      <c r="U177" s="69">
        <f t="shared" si="32"/>
        <v>40</v>
      </c>
      <c r="V177" s="69">
        <f t="shared" si="33"/>
        <v>103</v>
      </c>
      <c r="W177" s="14">
        <f t="shared" si="34"/>
        <v>208</v>
      </c>
    </row>
    <row r="178" spans="1:23" s="14" customFormat="1" ht="15" x14ac:dyDescent="0.2">
      <c r="A178" s="11">
        <v>137</v>
      </c>
      <c r="B178" s="11" t="s">
        <v>213</v>
      </c>
      <c r="C178" s="20" t="s">
        <v>214</v>
      </c>
      <c r="D178" s="22" t="s">
        <v>190</v>
      </c>
      <c r="E178" s="18" t="s">
        <v>187</v>
      </c>
      <c r="F178" s="83" t="s">
        <v>182</v>
      </c>
      <c r="G178" s="83">
        <v>18</v>
      </c>
      <c r="H178" s="83">
        <v>21</v>
      </c>
      <c r="I178" s="83">
        <v>16</v>
      </c>
      <c r="J178" s="27">
        <f t="shared" si="28"/>
        <v>55</v>
      </c>
      <c r="K178" s="83">
        <v>23</v>
      </c>
      <c r="L178" s="83">
        <v>21</v>
      </c>
      <c r="M178" s="69">
        <f t="shared" si="29"/>
        <v>44</v>
      </c>
      <c r="N178" s="69">
        <f t="shared" si="30"/>
        <v>99</v>
      </c>
      <c r="O178" s="83">
        <v>23</v>
      </c>
      <c r="P178" s="83">
        <v>21</v>
      </c>
      <c r="Q178" s="83">
        <v>20</v>
      </c>
      <c r="R178" s="69">
        <f t="shared" si="31"/>
        <v>64</v>
      </c>
      <c r="S178" s="83">
        <v>21</v>
      </c>
      <c r="T178" s="157">
        <v>23</v>
      </c>
      <c r="U178" s="69">
        <f t="shared" si="32"/>
        <v>44</v>
      </c>
      <c r="V178" s="69">
        <f t="shared" si="33"/>
        <v>108</v>
      </c>
      <c r="W178" s="14">
        <f t="shared" si="34"/>
        <v>207</v>
      </c>
    </row>
    <row r="179" spans="1:23" s="14" customFormat="1" ht="15" x14ac:dyDescent="0.2">
      <c r="A179" s="11">
        <v>124</v>
      </c>
      <c r="B179" s="15" t="s">
        <v>220</v>
      </c>
      <c r="C179" s="20" t="s">
        <v>221</v>
      </c>
      <c r="D179" s="22" t="s">
        <v>222</v>
      </c>
      <c r="E179" s="18" t="s">
        <v>176</v>
      </c>
      <c r="F179" s="83" t="s">
        <v>182</v>
      </c>
      <c r="G179" s="83">
        <v>22</v>
      </c>
      <c r="H179" s="83">
        <v>21</v>
      </c>
      <c r="I179" s="83">
        <v>21</v>
      </c>
      <c r="J179" s="27">
        <f t="shared" si="28"/>
        <v>64</v>
      </c>
      <c r="K179" s="83">
        <v>22</v>
      </c>
      <c r="L179" s="83">
        <v>20</v>
      </c>
      <c r="M179" s="69">
        <f t="shared" si="29"/>
        <v>42</v>
      </c>
      <c r="N179" s="69">
        <f t="shared" si="30"/>
        <v>106</v>
      </c>
      <c r="O179" s="83">
        <v>18</v>
      </c>
      <c r="P179" s="83">
        <v>23</v>
      </c>
      <c r="Q179" s="83">
        <v>19</v>
      </c>
      <c r="R179" s="69">
        <f t="shared" si="31"/>
        <v>60</v>
      </c>
      <c r="S179" s="83">
        <v>21</v>
      </c>
      <c r="T179" s="157">
        <v>20</v>
      </c>
      <c r="U179" s="69">
        <f t="shared" si="32"/>
        <v>41</v>
      </c>
      <c r="V179" s="69">
        <f t="shared" si="33"/>
        <v>101</v>
      </c>
      <c r="W179" s="14">
        <f t="shared" si="34"/>
        <v>207</v>
      </c>
    </row>
    <row r="180" spans="1:23" s="14" customFormat="1" ht="15" x14ac:dyDescent="0.2">
      <c r="A180" s="11">
        <v>289</v>
      </c>
      <c r="B180" s="15" t="s">
        <v>227</v>
      </c>
      <c r="C180" s="20" t="s">
        <v>228</v>
      </c>
      <c r="D180" s="22" t="s">
        <v>199</v>
      </c>
      <c r="E180" s="18" t="s">
        <v>173</v>
      </c>
      <c r="F180" s="83" t="s">
        <v>182</v>
      </c>
      <c r="G180" s="83">
        <v>23</v>
      </c>
      <c r="H180" s="83">
        <v>18</v>
      </c>
      <c r="I180" s="83">
        <v>23</v>
      </c>
      <c r="J180" s="27">
        <f t="shared" si="28"/>
        <v>64</v>
      </c>
      <c r="K180" s="83">
        <v>18</v>
      </c>
      <c r="L180" s="83">
        <v>20</v>
      </c>
      <c r="M180" s="69">
        <f t="shared" si="29"/>
        <v>38</v>
      </c>
      <c r="N180" s="69">
        <f t="shared" si="30"/>
        <v>102</v>
      </c>
      <c r="O180" s="83">
        <v>21</v>
      </c>
      <c r="P180" s="83">
        <v>24</v>
      </c>
      <c r="Q180" s="83">
        <v>21</v>
      </c>
      <c r="R180" s="69">
        <f t="shared" si="31"/>
        <v>66</v>
      </c>
      <c r="S180" s="83">
        <v>19</v>
      </c>
      <c r="T180" s="157">
        <v>20</v>
      </c>
      <c r="U180" s="69">
        <f t="shared" si="32"/>
        <v>39</v>
      </c>
      <c r="V180" s="69">
        <f t="shared" si="33"/>
        <v>105</v>
      </c>
      <c r="W180" s="14">
        <f t="shared" si="34"/>
        <v>207</v>
      </c>
    </row>
    <row r="181" spans="1:23" s="14" customFormat="1" ht="15" x14ac:dyDescent="0.2">
      <c r="A181" s="11">
        <v>171</v>
      </c>
      <c r="B181" s="15" t="s">
        <v>258</v>
      </c>
      <c r="C181" s="20" t="s">
        <v>259</v>
      </c>
      <c r="D181" s="22" t="s">
        <v>254</v>
      </c>
      <c r="E181" s="23" t="s">
        <v>254</v>
      </c>
      <c r="F181" s="83" t="s">
        <v>254</v>
      </c>
      <c r="G181" s="83">
        <v>19</v>
      </c>
      <c r="H181" s="83">
        <v>19</v>
      </c>
      <c r="I181" s="83">
        <v>22</v>
      </c>
      <c r="J181" s="27">
        <f t="shared" si="28"/>
        <v>60</v>
      </c>
      <c r="K181" s="83">
        <v>19</v>
      </c>
      <c r="L181" s="83">
        <v>19</v>
      </c>
      <c r="M181" s="69">
        <f t="shared" si="29"/>
        <v>38</v>
      </c>
      <c r="N181" s="69">
        <f t="shared" si="30"/>
        <v>98</v>
      </c>
      <c r="O181" s="83">
        <v>20</v>
      </c>
      <c r="P181" s="83">
        <v>21</v>
      </c>
      <c r="Q181" s="83">
        <v>22</v>
      </c>
      <c r="R181" s="69">
        <f t="shared" si="31"/>
        <v>63</v>
      </c>
      <c r="S181" s="83">
        <v>22</v>
      </c>
      <c r="T181" s="157">
        <v>22</v>
      </c>
      <c r="U181" s="69">
        <f t="shared" si="32"/>
        <v>44</v>
      </c>
      <c r="V181" s="69">
        <f t="shared" si="33"/>
        <v>107</v>
      </c>
      <c r="W181" s="14">
        <f t="shared" si="34"/>
        <v>205</v>
      </c>
    </row>
    <row r="182" spans="1:23" s="14" customFormat="1" ht="15" x14ac:dyDescent="0.2">
      <c r="A182" s="11">
        <v>186</v>
      </c>
      <c r="B182" s="11" t="s">
        <v>194</v>
      </c>
      <c r="C182" s="20" t="s">
        <v>195</v>
      </c>
      <c r="D182" s="22" t="s">
        <v>196</v>
      </c>
      <c r="E182" s="18" t="s">
        <v>187</v>
      </c>
      <c r="F182" s="83" t="s">
        <v>182</v>
      </c>
      <c r="G182" s="83">
        <v>20</v>
      </c>
      <c r="H182" s="83">
        <v>17</v>
      </c>
      <c r="I182" s="83">
        <v>20</v>
      </c>
      <c r="J182" s="27">
        <f t="shared" si="28"/>
        <v>57</v>
      </c>
      <c r="K182" s="83">
        <v>23</v>
      </c>
      <c r="L182" s="83">
        <v>22</v>
      </c>
      <c r="M182" s="69">
        <f t="shared" si="29"/>
        <v>45</v>
      </c>
      <c r="N182" s="69">
        <f t="shared" si="30"/>
        <v>102</v>
      </c>
      <c r="O182" s="83">
        <v>19</v>
      </c>
      <c r="P182" s="83">
        <v>19</v>
      </c>
      <c r="Q182" s="83">
        <v>18</v>
      </c>
      <c r="R182" s="69">
        <f t="shared" si="31"/>
        <v>56</v>
      </c>
      <c r="S182" s="83">
        <v>19</v>
      </c>
      <c r="T182" s="157">
        <v>24</v>
      </c>
      <c r="U182" s="69">
        <f t="shared" si="32"/>
        <v>43</v>
      </c>
      <c r="V182" s="69">
        <f t="shared" si="33"/>
        <v>99</v>
      </c>
      <c r="W182" s="14">
        <f t="shared" si="34"/>
        <v>201</v>
      </c>
    </row>
    <row r="183" spans="1:23" s="14" customFormat="1" ht="15" x14ac:dyDescent="0.2">
      <c r="A183" s="11">
        <v>251</v>
      </c>
      <c r="B183" s="15" t="s">
        <v>239</v>
      </c>
      <c r="C183" s="20" t="s">
        <v>240</v>
      </c>
      <c r="D183" s="22" t="s">
        <v>158</v>
      </c>
      <c r="E183" s="18"/>
      <c r="F183" s="83" t="s">
        <v>233</v>
      </c>
      <c r="G183" s="83">
        <v>21</v>
      </c>
      <c r="H183" s="83">
        <v>18</v>
      </c>
      <c r="I183" s="83">
        <v>22</v>
      </c>
      <c r="J183" s="27">
        <f t="shared" si="28"/>
        <v>61</v>
      </c>
      <c r="K183" s="83">
        <v>18</v>
      </c>
      <c r="L183" s="83">
        <v>21</v>
      </c>
      <c r="M183" s="69">
        <f t="shared" si="29"/>
        <v>39</v>
      </c>
      <c r="N183" s="69">
        <f t="shared" si="30"/>
        <v>100</v>
      </c>
      <c r="O183" s="83">
        <v>16</v>
      </c>
      <c r="P183" s="83">
        <v>22</v>
      </c>
      <c r="Q183" s="83">
        <v>21</v>
      </c>
      <c r="R183" s="69">
        <f t="shared" si="31"/>
        <v>59</v>
      </c>
      <c r="S183" s="83">
        <v>20</v>
      </c>
      <c r="T183" s="157">
        <v>22</v>
      </c>
      <c r="U183" s="69">
        <f t="shared" si="32"/>
        <v>42</v>
      </c>
      <c r="V183" s="69">
        <f t="shared" si="33"/>
        <v>101</v>
      </c>
      <c r="W183" s="14">
        <f t="shared" si="34"/>
        <v>201</v>
      </c>
    </row>
    <row r="184" spans="1:23" s="14" customFormat="1" ht="15" x14ac:dyDescent="0.2">
      <c r="A184" s="11">
        <v>254</v>
      </c>
      <c r="B184" s="15" t="s">
        <v>215</v>
      </c>
      <c r="C184" s="20" t="s">
        <v>216</v>
      </c>
      <c r="D184" s="22" t="s">
        <v>162</v>
      </c>
      <c r="E184" s="23" t="s">
        <v>173</v>
      </c>
      <c r="F184" s="83" t="s">
        <v>182</v>
      </c>
      <c r="G184" s="83">
        <v>21</v>
      </c>
      <c r="H184" s="83">
        <v>22</v>
      </c>
      <c r="I184" s="83">
        <v>16</v>
      </c>
      <c r="J184" s="27">
        <f t="shared" si="28"/>
        <v>59</v>
      </c>
      <c r="K184" s="83">
        <v>21</v>
      </c>
      <c r="L184" s="83">
        <v>19</v>
      </c>
      <c r="M184" s="69">
        <f t="shared" si="29"/>
        <v>40</v>
      </c>
      <c r="N184" s="69">
        <f t="shared" si="30"/>
        <v>99</v>
      </c>
      <c r="O184" s="83">
        <v>22</v>
      </c>
      <c r="P184" s="83">
        <v>24</v>
      </c>
      <c r="Q184" s="83">
        <v>17</v>
      </c>
      <c r="R184" s="69">
        <f t="shared" si="31"/>
        <v>63</v>
      </c>
      <c r="S184" s="83">
        <v>18</v>
      </c>
      <c r="T184" s="157">
        <v>21</v>
      </c>
      <c r="U184" s="69">
        <f t="shared" si="32"/>
        <v>39</v>
      </c>
      <c r="V184" s="69">
        <f t="shared" si="33"/>
        <v>102</v>
      </c>
      <c r="W184" s="14">
        <f t="shared" si="34"/>
        <v>201</v>
      </c>
    </row>
    <row r="185" spans="1:23" s="14" customFormat="1" ht="15" x14ac:dyDescent="0.2">
      <c r="A185" s="11">
        <v>200</v>
      </c>
      <c r="B185" s="15" t="s">
        <v>244</v>
      </c>
      <c r="C185" s="20" t="s">
        <v>245</v>
      </c>
      <c r="D185" s="22" t="s">
        <v>179</v>
      </c>
      <c r="E185" s="23" t="s">
        <v>187</v>
      </c>
      <c r="F185" s="83" t="s">
        <v>159</v>
      </c>
      <c r="G185" s="83">
        <v>24</v>
      </c>
      <c r="H185" s="83">
        <v>19</v>
      </c>
      <c r="I185" s="83">
        <v>20</v>
      </c>
      <c r="J185" s="27">
        <f t="shared" si="28"/>
        <v>63</v>
      </c>
      <c r="K185" s="83">
        <v>22</v>
      </c>
      <c r="L185" s="83">
        <v>20</v>
      </c>
      <c r="M185" s="69">
        <f t="shared" si="29"/>
        <v>42</v>
      </c>
      <c r="N185" s="69">
        <f t="shared" si="30"/>
        <v>105</v>
      </c>
      <c r="O185" s="83">
        <v>14</v>
      </c>
      <c r="P185" s="83">
        <v>21</v>
      </c>
      <c r="Q185" s="83">
        <v>22</v>
      </c>
      <c r="R185" s="69">
        <f t="shared" si="31"/>
        <v>57</v>
      </c>
      <c r="S185" s="83">
        <v>19</v>
      </c>
      <c r="T185" s="157">
        <v>20</v>
      </c>
      <c r="U185" s="69">
        <f t="shared" si="32"/>
        <v>39</v>
      </c>
      <c r="V185" s="69">
        <f t="shared" si="33"/>
        <v>96</v>
      </c>
      <c r="W185" s="14">
        <f t="shared" si="34"/>
        <v>201</v>
      </c>
    </row>
    <row r="186" spans="1:23" s="14" customFormat="1" ht="15" x14ac:dyDescent="0.2">
      <c r="A186" s="11">
        <v>167</v>
      </c>
      <c r="B186" s="15" t="s">
        <v>197</v>
      </c>
      <c r="C186" s="20" t="s">
        <v>198</v>
      </c>
      <c r="D186" s="22" t="s">
        <v>199</v>
      </c>
      <c r="E186" s="18" t="s">
        <v>182</v>
      </c>
      <c r="F186" s="83" t="s">
        <v>191</v>
      </c>
      <c r="G186" s="83">
        <v>20</v>
      </c>
      <c r="H186" s="83">
        <v>19</v>
      </c>
      <c r="I186" s="83">
        <v>20</v>
      </c>
      <c r="J186" s="27">
        <f t="shared" si="28"/>
        <v>59</v>
      </c>
      <c r="K186" s="83">
        <v>22</v>
      </c>
      <c r="L186" s="83">
        <v>18</v>
      </c>
      <c r="M186" s="69">
        <f t="shared" si="29"/>
        <v>40</v>
      </c>
      <c r="N186" s="69">
        <f t="shared" si="30"/>
        <v>99</v>
      </c>
      <c r="O186" s="83">
        <v>17</v>
      </c>
      <c r="P186" s="83">
        <v>17</v>
      </c>
      <c r="Q186" s="83">
        <v>21</v>
      </c>
      <c r="R186" s="69">
        <f t="shared" si="31"/>
        <v>55</v>
      </c>
      <c r="S186" s="83">
        <v>23</v>
      </c>
      <c r="T186" s="157">
        <v>22</v>
      </c>
      <c r="U186" s="69">
        <f t="shared" si="32"/>
        <v>45</v>
      </c>
      <c r="V186" s="69">
        <f t="shared" si="33"/>
        <v>100</v>
      </c>
      <c r="W186" s="14">
        <f t="shared" si="34"/>
        <v>199</v>
      </c>
    </row>
    <row r="187" spans="1:23" s="14" customFormat="1" ht="15" x14ac:dyDescent="0.2">
      <c r="A187" s="11">
        <v>115</v>
      </c>
      <c r="B187" s="15" t="s">
        <v>229</v>
      </c>
      <c r="C187" s="20" t="s">
        <v>230</v>
      </c>
      <c r="D187" s="22" t="s">
        <v>231</v>
      </c>
      <c r="E187" s="23"/>
      <c r="F187" s="83" t="s">
        <v>191</v>
      </c>
      <c r="G187" s="83">
        <v>25</v>
      </c>
      <c r="H187" s="83">
        <v>19</v>
      </c>
      <c r="I187" s="83">
        <v>18</v>
      </c>
      <c r="J187" s="27">
        <f t="shared" si="28"/>
        <v>62</v>
      </c>
      <c r="K187" s="83">
        <v>20</v>
      </c>
      <c r="L187" s="83">
        <v>20</v>
      </c>
      <c r="M187" s="69">
        <f t="shared" si="29"/>
        <v>40</v>
      </c>
      <c r="N187" s="69">
        <f t="shared" si="30"/>
        <v>102</v>
      </c>
      <c r="O187" s="83">
        <v>16</v>
      </c>
      <c r="P187" s="83">
        <v>20</v>
      </c>
      <c r="Q187" s="83">
        <v>17</v>
      </c>
      <c r="R187" s="69">
        <f t="shared" si="31"/>
        <v>53</v>
      </c>
      <c r="S187" s="83">
        <v>22</v>
      </c>
      <c r="T187" s="157">
        <v>21</v>
      </c>
      <c r="U187" s="69">
        <f t="shared" si="32"/>
        <v>43</v>
      </c>
      <c r="V187" s="69">
        <f t="shared" si="33"/>
        <v>96</v>
      </c>
      <c r="W187" s="14">
        <f t="shared" si="34"/>
        <v>198</v>
      </c>
    </row>
    <row r="188" spans="1:23" s="14" customFormat="1" ht="15" x14ac:dyDescent="0.2">
      <c r="A188" s="11">
        <v>196</v>
      </c>
      <c r="B188" s="15" t="s">
        <v>200</v>
      </c>
      <c r="C188" s="20" t="s">
        <v>201</v>
      </c>
      <c r="D188" s="22" t="s">
        <v>179</v>
      </c>
      <c r="E188" s="23"/>
      <c r="F188" s="83" t="s">
        <v>202</v>
      </c>
      <c r="G188" s="83">
        <v>19</v>
      </c>
      <c r="H188" s="83">
        <v>14</v>
      </c>
      <c r="I188" s="83">
        <v>19</v>
      </c>
      <c r="J188" s="27">
        <f t="shared" si="28"/>
        <v>52</v>
      </c>
      <c r="K188" s="83">
        <v>23</v>
      </c>
      <c r="L188" s="83">
        <v>24</v>
      </c>
      <c r="M188" s="69">
        <f t="shared" si="29"/>
        <v>47</v>
      </c>
      <c r="N188" s="69">
        <f t="shared" si="30"/>
        <v>99</v>
      </c>
      <c r="O188" s="83">
        <v>20</v>
      </c>
      <c r="P188" s="83">
        <v>18</v>
      </c>
      <c r="Q188" s="83">
        <v>23</v>
      </c>
      <c r="R188" s="69">
        <f t="shared" si="31"/>
        <v>61</v>
      </c>
      <c r="S188" s="83">
        <v>17</v>
      </c>
      <c r="T188" s="157">
        <v>20</v>
      </c>
      <c r="U188" s="69">
        <f t="shared" si="32"/>
        <v>37</v>
      </c>
      <c r="V188" s="69">
        <f t="shared" si="33"/>
        <v>98</v>
      </c>
      <c r="W188" s="14">
        <f t="shared" si="34"/>
        <v>197</v>
      </c>
    </row>
    <row r="189" spans="1:23" s="14" customFormat="1" ht="15" x14ac:dyDescent="0.2">
      <c r="A189" s="11">
        <v>223</v>
      </c>
      <c r="B189" s="15" t="s">
        <v>210</v>
      </c>
      <c r="C189" s="20" t="s">
        <v>211</v>
      </c>
      <c r="D189" s="22" t="s">
        <v>190</v>
      </c>
      <c r="E189" s="23" t="s">
        <v>173</v>
      </c>
      <c r="F189" s="83" t="s">
        <v>202</v>
      </c>
      <c r="G189" s="83">
        <v>22</v>
      </c>
      <c r="H189" s="83">
        <v>23</v>
      </c>
      <c r="I189" s="83">
        <v>19</v>
      </c>
      <c r="J189" s="27">
        <f t="shared" si="28"/>
        <v>64</v>
      </c>
      <c r="K189" s="83">
        <v>20</v>
      </c>
      <c r="L189" s="83">
        <v>20</v>
      </c>
      <c r="M189" s="69">
        <f t="shared" si="29"/>
        <v>40</v>
      </c>
      <c r="N189" s="69">
        <f t="shared" si="30"/>
        <v>104</v>
      </c>
      <c r="O189" s="83">
        <v>20</v>
      </c>
      <c r="P189" s="83">
        <v>18</v>
      </c>
      <c r="Q189" s="83">
        <v>20</v>
      </c>
      <c r="R189" s="69">
        <f t="shared" si="31"/>
        <v>58</v>
      </c>
      <c r="S189" s="83">
        <v>18</v>
      </c>
      <c r="T189" s="157">
        <v>17</v>
      </c>
      <c r="U189" s="69">
        <f t="shared" si="32"/>
        <v>35</v>
      </c>
      <c r="V189" s="69">
        <f t="shared" si="33"/>
        <v>93</v>
      </c>
      <c r="W189" s="14">
        <f t="shared" si="34"/>
        <v>197</v>
      </c>
    </row>
    <row r="190" spans="1:23" s="14" customFormat="1" ht="15" x14ac:dyDescent="0.2">
      <c r="A190" s="11">
        <v>283</v>
      </c>
      <c r="B190" s="15" t="s">
        <v>246</v>
      </c>
      <c r="C190" s="20" t="s">
        <v>247</v>
      </c>
      <c r="D190" s="22" t="s">
        <v>248</v>
      </c>
      <c r="E190" s="23" t="s">
        <v>182</v>
      </c>
      <c r="F190" s="83" t="s">
        <v>202</v>
      </c>
      <c r="G190" s="83">
        <v>21</v>
      </c>
      <c r="H190" s="83">
        <v>20</v>
      </c>
      <c r="I190" s="83">
        <v>16</v>
      </c>
      <c r="J190" s="27">
        <f t="shared" si="28"/>
        <v>57</v>
      </c>
      <c r="K190" s="83">
        <v>20</v>
      </c>
      <c r="L190" s="83">
        <v>16</v>
      </c>
      <c r="M190" s="69">
        <f t="shared" si="29"/>
        <v>36</v>
      </c>
      <c r="N190" s="69">
        <f t="shared" si="30"/>
        <v>93</v>
      </c>
      <c r="O190" s="83">
        <v>16</v>
      </c>
      <c r="P190" s="83">
        <v>22</v>
      </c>
      <c r="Q190" s="83">
        <v>20</v>
      </c>
      <c r="R190" s="69">
        <f t="shared" si="31"/>
        <v>58</v>
      </c>
      <c r="S190" s="83">
        <v>19</v>
      </c>
      <c r="T190" s="157">
        <v>22</v>
      </c>
      <c r="U190" s="69">
        <f t="shared" si="32"/>
        <v>41</v>
      </c>
      <c r="V190" s="69">
        <f t="shared" si="33"/>
        <v>99</v>
      </c>
      <c r="W190" s="14">
        <f t="shared" si="34"/>
        <v>192</v>
      </c>
    </row>
    <row r="191" spans="1:23" s="14" customFormat="1" ht="15" x14ac:dyDescent="0.2">
      <c r="A191" s="11">
        <v>250</v>
      </c>
      <c r="B191" s="15" t="s">
        <v>206</v>
      </c>
      <c r="C191" s="20" t="s">
        <v>207</v>
      </c>
      <c r="D191" s="22" t="s">
        <v>205</v>
      </c>
      <c r="E191" s="18" t="s">
        <v>176</v>
      </c>
      <c r="F191" s="83" t="s">
        <v>202</v>
      </c>
      <c r="G191" s="83">
        <v>19</v>
      </c>
      <c r="H191" s="83">
        <v>20</v>
      </c>
      <c r="I191" s="83">
        <v>23</v>
      </c>
      <c r="J191" s="27">
        <f t="shared" si="28"/>
        <v>62</v>
      </c>
      <c r="K191" s="83">
        <v>18</v>
      </c>
      <c r="L191" s="83">
        <v>18</v>
      </c>
      <c r="M191" s="69">
        <f t="shared" si="29"/>
        <v>36</v>
      </c>
      <c r="N191" s="69">
        <f t="shared" si="30"/>
        <v>98</v>
      </c>
      <c r="O191" s="83">
        <v>14</v>
      </c>
      <c r="P191" s="83">
        <v>18</v>
      </c>
      <c r="Q191" s="83">
        <v>19</v>
      </c>
      <c r="R191" s="69">
        <f t="shared" si="31"/>
        <v>51</v>
      </c>
      <c r="S191" s="83">
        <v>21</v>
      </c>
      <c r="T191" s="157">
        <v>19</v>
      </c>
      <c r="U191" s="69">
        <f t="shared" si="32"/>
        <v>40</v>
      </c>
      <c r="V191" s="69">
        <f t="shared" si="33"/>
        <v>91</v>
      </c>
      <c r="W191" s="14">
        <f t="shared" si="34"/>
        <v>189</v>
      </c>
    </row>
    <row r="192" spans="1:23" s="14" customFormat="1" ht="15" x14ac:dyDescent="0.2">
      <c r="A192" s="11">
        <v>237</v>
      </c>
      <c r="B192" s="15" t="s">
        <v>208</v>
      </c>
      <c r="C192" s="20" t="s">
        <v>209</v>
      </c>
      <c r="D192" s="22" t="s">
        <v>179</v>
      </c>
      <c r="E192" s="18" t="s">
        <v>187</v>
      </c>
      <c r="F192" s="83" t="s">
        <v>182</v>
      </c>
      <c r="G192" s="83">
        <v>20</v>
      </c>
      <c r="H192" s="83">
        <v>21</v>
      </c>
      <c r="I192" s="83">
        <v>18</v>
      </c>
      <c r="J192" s="27">
        <f t="shared" si="28"/>
        <v>59</v>
      </c>
      <c r="K192" s="83">
        <v>15</v>
      </c>
      <c r="L192" s="83">
        <v>21</v>
      </c>
      <c r="M192" s="69">
        <f t="shared" si="29"/>
        <v>36</v>
      </c>
      <c r="N192" s="69">
        <f t="shared" si="30"/>
        <v>95</v>
      </c>
      <c r="O192" s="83">
        <v>20</v>
      </c>
      <c r="P192" s="83">
        <v>17</v>
      </c>
      <c r="Q192" s="83">
        <v>19</v>
      </c>
      <c r="R192" s="69">
        <f t="shared" si="31"/>
        <v>56</v>
      </c>
      <c r="S192" s="83">
        <v>19</v>
      </c>
      <c r="T192" s="157">
        <v>19</v>
      </c>
      <c r="U192" s="69">
        <f t="shared" si="32"/>
        <v>38</v>
      </c>
      <c r="V192" s="69">
        <f t="shared" si="33"/>
        <v>94</v>
      </c>
      <c r="W192" s="14">
        <f t="shared" si="34"/>
        <v>189</v>
      </c>
    </row>
    <row r="193" spans="1:23" s="14" customFormat="1" ht="15" x14ac:dyDescent="0.2">
      <c r="A193" s="11">
        <v>191</v>
      </c>
      <c r="B193" s="15" t="s">
        <v>56</v>
      </c>
      <c r="C193" s="20" t="s">
        <v>242</v>
      </c>
      <c r="D193" s="22" t="s">
        <v>236</v>
      </c>
      <c r="E193" s="23" t="s">
        <v>243</v>
      </c>
      <c r="F193" s="83" t="s">
        <v>191</v>
      </c>
      <c r="G193" s="83">
        <v>23</v>
      </c>
      <c r="H193" s="83">
        <v>16</v>
      </c>
      <c r="I193" s="83">
        <v>15</v>
      </c>
      <c r="J193" s="27">
        <f t="shared" si="28"/>
        <v>54</v>
      </c>
      <c r="K193" s="83">
        <v>20</v>
      </c>
      <c r="L193" s="83">
        <v>21</v>
      </c>
      <c r="M193" s="69">
        <f t="shared" si="29"/>
        <v>41</v>
      </c>
      <c r="N193" s="69">
        <f t="shared" si="30"/>
        <v>95</v>
      </c>
      <c r="O193" s="83">
        <v>16</v>
      </c>
      <c r="P193" s="83">
        <v>20</v>
      </c>
      <c r="Q193" s="83">
        <v>19</v>
      </c>
      <c r="R193" s="69">
        <f t="shared" si="31"/>
        <v>55</v>
      </c>
      <c r="S193" s="83">
        <v>22</v>
      </c>
      <c r="T193" s="157">
        <v>17</v>
      </c>
      <c r="U193" s="69">
        <f t="shared" si="32"/>
        <v>39</v>
      </c>
      <c r="V193" s="69">
        <f t="shared" si="33"/>
        <v>94</v>
      </c>
      <c r="W193" s="14">
        <f t="shared" si="34"/>
        <v>189</v>
      </c>
    </row>
    <row r="194" spans="1:23" s="14" customFormat="1" ht="15" x14ac:dyDescent="0.2">
      <c r="A194" s="11">
        <v>292</v>
      </c>
      <c r="B194" s="11" t="s">
        <v>234</v>
      </c>
      <c r="C194" s="21" t="s">
        <v>235</v>
      </c>
      <c r="D194" s="23" t="s">
        <v>236</v>
      </c>
      <c r="E194" s="18" t="s">
        <v>187</v>
      </c>
      <c r="F194" s="83" t="s">
        <v>191</v>
      </c>
      <c r="G194" s="83">
        <v>22</v>
      </c>
      <c r="H194" s="83">
        <v>21</v>
      </c>
      <c r="I194" s="87">
        <v>20</v>
      </c>
      <c r="J194" s="27">
        <f t="shared" si="28"/>
        <v>63</v>
      </c>
      <c r="K194" s="83">
        <v>21</v>
      </c>
      <c r="L194" s="83">
        <v>19</v>
      </c>
      <c r="M194" s="69">
        <f t="shared" si="29"/>
        <v>40</v>
      </c>
      <c r="N194" s="69">
        <f t="shared" si="30"/>
        <v>103</v>
      </c>
      <c r="O194" s="83">
        <v>14</v>
      </c>
      <c r="P194" s="83">
        <v>21</v>
      </c>
      <c r="Q194" s="83">
        <v>19</v>
      </c>
      <c r="R194" s="69">
        <f t="shared" si="31"/>
        <v>54</v>
      </c>
      <c r="S194" s="83">
        <v>21</v>
      </c>
      <c r="T194" s="157">
        <v>11</v>
      </c>
      <c r="U194" s="69">
        <f t="shared" si="32"/>
        <v>32</v>
      </c>
      <c r="V194" s="69">
        <f t="shared" si="33"/>
        <v>86</v>
      </c>
      <c r="W194" s="14">
        <f t="shared" si="34"/>
        <v>189</v>
      </c>
    </row>
    <row r="195" spans="1:23" s="14" customFormat="1" ht="15" x14ac:dyDescent="0.2">
      <c r="A195" s="11">
        <v>240</v>
      </c>
      <c r="B195" s="15" t="s">
        <v>225</v>
      </c>
      <c r="C195" s="20" t="s">
        <v>226</v>
      </c>
      <c r="D195" s="22" t="s">
        <v>179</v>
      </c>
      <c r="E195" s="23" t="s">
        <v>173</v>
      </c>
      <c r="F195" s="83" t="s">
        <v>182</v>
      </c>
      <c r="G195" s="83">
        <v>16</v>
      </c>
      <c r="H195" s="83">
        <v>15</v>
      </c>
      <c r="I195" s="83">
        <v>14</v>
      </c>
      <c r="J195" s="27">
        <f t="shared" si="28"/>
        <v>45</v>
      </c>
      <c r="K195" s="83">
        <v>16</v>
      </c>
      <c r="L195" s="83">
        <v>15</v>
      </c>
      <c r="M195" s="69">
        <f t="shared" si="29"/>
        <v>31</v>
      </c>
      <c r="N195" s="69">
        <f t="shared" si="30"/>
        <v>76</v>
      </c>
      <c r="O195" s="83">
        <v>10</v>
      </c>
      <c r="P195" s="83">
        <v>23</v>
      </c>
      <c r="Q195" s="83">
        <v>18</v>
      </c>
      <c r="R195" s="69">
        <f t="shared" si="31"/>
        <v>51</v>
      </c>
      <c r="S195" s="83">
        <v>17</v>
      </c>
      <c r="T195" s="157">
        <v>20</v>
      </c>
      <c r="U195" s="69">
        <f t="shared" si="32"/>
        <v>37</v>
      </c>
      <c r="V195" s="69">
        <f t="shared" si="33"/>
        <v>88</v>
      </c>
      <c r="W195" s="14">
        <f t="shared" si="34"/>
        <v>164</v>
      </c>
    </row>
    <row r="196" spans="1:23" s="14" customFormat="1" ht="15" x14ac:dyDescent="0.2">
      <c r="A196" s="11">
        <v>275</v>
      </c>
      <c r="B196" s="15" t="s">
        <v>232</v>
      </c>
      <c r="C196" s="20" t="s">
        <v>464</v>
      </c>
      <c r="D196" s="22" t="s">
        <v>179</v>
      </c>
      <c r="E196" s="23" t="s">
        <v>176</v>
      </c>
      <c r="F196" s="83" t="s">
        <v>233</v>
      </c>
      <c r="G196" s="83">
        <v>13</v>
      </c>
      <c r="H196" s="83">
        <v>15</v>
      </c>
      <c r="I196" s="83">
        <v>16</v>
      </c>
      <c r="J196" s="27">
        <f t="shared" si="28"/>
        <v>44</v>
      </c>
      <c r="K196" s="83">
        <v>17</v>
      </c>
      <c r="L196" s="83">
        <v>21</v>
      </c>
      <c r="M196" s="69">
        <f t="shared" si="29"/>
        <v>38</v>
      </c>
      <c r="N196" s="69">
        <f t="shared" si="30"/>
        <v>82</v>
      </c>
      <c r="O196" s="83">
        <v>16</v>
      </c>
      <c r="P196" s="83">
        <v>17</v>
      </c>
      <c r="Q196" s="83">
        <v>19</v>
      </c>
      <c r="R196" s="69">
        <f t="shared" si="31"/>
        <v>52</v>
      </c>
      <c r="S196" s="83">
        <v>12</v>
      </c>
      <c r="T196" s="157">
        <v>14</v>
      </c>
      <c r="U196" s="69">
        <f t="shared" si="32"/>
        <v>26</v>
      </c>
      <c r="V196" s="69">
        <f t="shared" si="33"/>
        <v>78</v>
      </c>
      <c r="W196" s="14">
        <f t="shared" si="34"/>
        <v>160</v>
      </c>
    </row>
    <row r="197" spans="1:23" s="14" customFormat="1" ht="15" x14ac:dyDescent="0.2">
      <c r="A197" s="11">
        <v>322</v>
      </c>
      <c r="B197" s="11" t="s">
        <v>252</v>
      </c>
      <c r="C197" s="21" t="s">
        <v>253</v>
      </c>
      <c r="D197" s="23" t="s">
        <v>254</v>
      </c>
      <c r="E197" s="18" t="s">
        <v>254</v>
      </c>
      <c r="F197" s="83" t="s">
        <v>254</v>
      </c>
      <c r="G197" s="83">
        <v>13</v>
      </c>
      <c r="H197" s="83">
        <v>17</v>
      </c>
      <c r="I197" s="83">
        <v>20</v>
      </c>
      <c r="J197" s="27">
        <f t="shared" si="28"/>
        <v>50</v>
      </c>
      <c r="K197" s="83">
        <v>12</v>
      </c>
      <c r="L197" s="83">
        <v>13</v>
      </c>
      <c r="M197" s="69">
        <f t="shared" si="29"/>
        <v>25</v>
      </c>
      <c r="N197" s="69">
        <f t="shared" si="30"/>
        <v>75</v>
      </c>
      <c r="O197" s="83">
        <v>12</v>
      </c>
      <c r="P197" s="83">
        <v>17</v>
      </c>
      <c r="Q197" s="83">
        <v>15</v>
      </c>
      <c r="R197" s="69">
        <f t="shared" si="31"/>
        <v>44</v>
      </c>
      <c r="S197" s="83">
        <v>16</v>
      </c>
      <c r="T197" s="157">
        <v>13</v>
      </c>
      <c r="U197" s="69">
        <f t="shared" si="32"/>
        <v>29</v>
      </c>
      <c r="V197" s="69">
        <f t="shared" si="33"/>
        <v>73</v>
      </c>
      <c r="W197" s="14">
        <f t="shared" si="34"/>
        <v>148</v>
      </c>
    </row>
    <row r="198" spans="1:23" s="14" customFormat="1" ht="15" x14ac:dyDescent="0.2">
      <c r="A198" s="11">
        <v>187</v>
      </c>
      <c r="B198" s="15" t="s">
        <v>244</v>
      </c>
      <c r="C198" s="20" t="s">
        <v>251</v>
      </c>
      <c r="D198" s="22" t="s">
        <v>179</v>
      </c>
      <c r="E198" s="18"/>
      <c r="F198" s="83" t="s">
        <v>233</v>
      </c>
      <c r="G198" s="83">
        <v>13</v>
      </c>
      <c r="H198" s="83">
        <v>11</v>
      </c>
      <c r="I198" s="83">
        <v>15</v>
      </c>
      <c r="J198" s="27">
        <f t="shared" si="28"/>
        <v>39</v>
      </c>
      <c r="K198" s="83">
        <v>17</v>
      </c>
      <c r="L198" s="83">
        <v>15</v>
      </c>
      <c r="M198" s="69">
        <f t="shared" si="29"/>
        <v>32</v>
      </c>
      <c r="N198" s="69">
        <f t="shared" si="30"/>
        <v>71</v>
      </c>
      <c r="O198" s="83">
        <v>10</v>
      </c>
      <c r="P198" s="83">
        <v>14</v>
      </c>
      <c r="Q198" s="83">
        <v>7</v>
      </c>
      <c r="R198" s="69">
        <f t="shared" si="31"/>
        <v>31</v>
      </c>
      <c r="S198" s="83">
        <v>14</v>
      </c>
      <c r="T198" s="157">
        <v>16</v>
      </c>
      <c r="U198" s="69">
        <f t="shared" si="32"/>
        <v>30</v>
      </c>
      <c r="V198" s="69">
        <f t="shared" si="33"/>
        <v>61</v>
      </c>
      <c r="W198" s="14">
        <f t="shared" si="34"/>
        <v>132</v>
      </c>
    </row>
    <row r="199" spans="1:23" s="14" customFormat="1" ht="15" x14ac:dyDescent="0.2">
      <c r="A199" s="11">
        <v>133</v>
      </c>
      <c r="B199" s="15" t="s">
        <v>255</v>
      </c>
      <c r="C199" s="20" t="s">
        <v>256</v>
      </c>
      <c r="D199" s="22" t="s">
        <v>254</v>
      </c>
      <c r="E199" s="23" t="s">
        <v>254</v>
      </c>
      <c r="F199" s="83" t="s">
        <v>254</v>
      </c>
      <c r="G199" s="83">
        <v>12</v>
      </c>
      <c r="H199" s="83">
        <v>12</v>
      </c>
      <c r="I199" s="83">
        <v>12</v>
      </c>
      <c r="J199" s="27">
        <f t="shared" si="28"/>
        <v>36</v>
      </c>
      <c r="K199" s="83">
        <v>14</v>
      </c>
      <c r="L199" s="83">
        <v>15</v>
      </c>
      <c r="M199" s="69">
        <f t="shared" si="29"/>
        <v>29</v>
      </c>
      <c r="N199" s="69">
        <f t="shared" si="30"/>
        <v>65</v>
      </c>
      <c r="O199" s="83">
        <v>10</v>
      </c>
      <c r="P199" s="83">
        <v>13</v>
      </c>
      <c r="Q199" s="83">
        <v>9</v>
      </c>
      <c r="R199" s="69">
        <f t="shared" si="31"/>
        <v>32</v>
      </c>
      <c r="S199" s="83">
        <v>15</v>
      </c>
      <c r="T199" s="157">
        <v>10</v>
      </c>
      <c r="U199" s="69">
        <f t="shared" si="32"/>
        <v>25</v>
      </c>
      <c r="V199" s="69">
        <f t="shared" si="33"/>
        <v>57</v>
      </c>
      <c r="W199" s="14">
        <f t="shared" si="34"/>
        <v>122</v>
      </c>
    </row>
    <row r="200" spans="1:23" s="14" customFormat="1" ht="15" x14ac:dyDescent="0.2">
      <c r="A200" s="11">
        <v>321</v>
      </c>
      <c r="B200" s="15" t="s">
        <v>156</v>
      </c>
      <c r="C200" s="20" t="s">
        <v>157</v>
      </c>
      <c r="D200" s="22" t="s">
        <v>158</v>
      </c>
      <c r="E200" s="18"/>
      <c r="F200" s="83" t="s">
        <v>159</v>
      </c>
      <c r="G200" s="83">
        <v>25</v>
      </c>
      <c r="H200" s="83">
        <v>23</v>
      </c>
      <c r="I200" s="83">
        <v>24</v>
      </c>
      <c r="J200" s="27">
        <f t="shared" si="28"/>
        <v>72</v>
      </c>
      <c r="K200" s="83">
        <v>25</v>
      </c>
      <c r="L200" s="83">
        <v>23</v>
      </c>
      <c r="M200" s="69">
        <f t="shared" si="29"/>
        <v>48</v>
      </c>
      <c r="N200" s="69">
        <f t="shared" si="30"/>
        <v>120</v>
      </c>
      <c r="O200" s="83" t="s">
        <v>450</v>
      </c>
      <c r="P200" s="83" t="s">
        <v>450</v>
      </c>
      <c r="Q200" s="83" t="s">
        <v>450</v>
      </c>
      <c r="R200" s="69">
        <f t="shared" si="31"/>
        <v>0</v>
      </c>
      <c r="S200" s="83" t="s">
        <v>450</v>
      </c>
      <c r="T200" s="157" t="s">
        <v>450</v>
      </c>
      <c r="U200" s="69">
        <f t="shared" si="32"/>
        <v>0</v>
      </c>
      <c r="V200" s="69">
        <f t="shared" si="33"/>
        <v>0</v>
      </c>
      <c r="W200" s="14">
        <f t="shared" si="34"/>
        <v>120</v>
      </c>
    </row>
    <row r="201" spans="1:23" s="14" customFormat="1" ht="15" x14ac:dyDescent="0.2">
      <c r="A201" s="11">
        <v>265</v>
      </c>
      <c r="B201" s="15" t="s">
        <v>223</v>
      </c>
      <c r="C201" s="20" t="s">
        <v>224</v>
      </c>
      <c r="D201" s="22" t="s">
        <v>196</v>
      </c>
      <c r="E201" s="23" t="s">
        <v>187</v>
      </c>
      <c r="F201" s="83" t="s">
        <v>202</v>
      </c>
      <c r="G201" s="83" t="s">
        <v>450</v>
      </c>
      <c r="H201" s="83" t="s">
        <v>450</v>
      </c>
      <c r="I201" s="83" t="s">
        <v>450</v>
      </c>
      <c r="J201" s="27">
        <f t="shared" si="28"/>
        <v>0</v>
      </c>
      <c r="K201" s="83" t="s">
        <v>450</v>
      </c>
      <c r="L201" s="83" t="s">
        <v>450</v>
      </c>
      <c r="M201" s="69">
        <f t="shared" si="29"/>
        <v>0</v>
      </c>
      <c r="N201" s="69">
        <f t="shared" si="30"/>
        <v>0</v>
      </c>
      <c r="O201" s="83" t="s">
        <v>450</v>
      </c>
      <c r="P201" s="83" t="s">
        <v>450</v>
      </c>
      <c r="Q201" s="83" t="s">
        <v>450</v>
      </c>
      <c r="R201" s="69">
        <f t="shared" si="31"/>
        <v>0</v>
      </c>
      <c r="S201" s="83" t="s">
        <v>450</v>
      </c>
      <c r="T201" s="157" t="s">
        <v>450</v>
      </c>
      <c r="U201" s="69">
        <f t="shared" si="32"/>
        <v>0</v>
      </c>
      <c r="V201" s="69">
        <f t="shared" si="33"/>
        <v>0</v>
      </c>
      <c r="W201" s="14">
        <f t="shared" si="34"/>
        <v>0</v>
      </c>
    </row>
  </sheetData>
  <sortState ref="B40:W150">
    <sortCondition descending="1" ref="W40:W150"/>
    <sortCondition descending="1" ref="T40:T150"/>
    <sortCondition descending="1" ref="S40:S150"/>
    <sortCondition descending="1" ref="Q40:Q150"/>
    <sortCondition descending="1" ref="P40:P150"/>
    <sortCondition descending="1" ref="O40:O150"/>
  </sortState>
  <mergeCells count="5">
    <mergeCell ref="K2:W2"/>
    <mergeCell ref="A2:J2"/>
    <mergeCell ref="A1:W1"/>
    <mergeCell ref="A37:W37"/>
    <mergeCell ref="A156:W156"/>
  </mergeCells>
  <phoneticPr fontId="29" type="noConversion"/>
  <conditionalFormatting sqref="P15:Q20 P7:Q11 S7:T11 H39:I86 G87:I120 S39:T120 T131:T143 G131:I149 F158:I201 K158:L201 K131:L149 K39:L120 O158:Q1048576 S144:T149 O124:Q149 S158:T1048576 S15:T36 O36:Q36 Q34:Q35 P32:P33 O32 O30 O39:Q120">
    <cfRule type="cellIs" dxfId="44" priority="76" operator="equal">
      <formula>25</formula>
    </cfRule>
  </conditionalFormatting>
  <conditionalFormatting sqref="S202:T1048576 S7:T11 S39:T120 S144:T149 T131:T143 S15:T36">
    <cfRule type="cellIs" dxfId="43" priority="75" operator="equal">
      <formula>25</formula>
    </cfRule>
  </conditionalFormatting>
  <conditionalFormatting sqref="A1">
    <cfRule type="cellIs" dxfId="42" priority="49" operator="equal">
      <formula>25</formula>
    </cfRule>
  </conditionalFormatting>
  <conditionalFormatting sqref="O3:Q3 P4:Q6 S3:T6">
    <cfRule type="cellIs" dxfId="41" priority="47" operator="equal">
      <formula>25</formula>
    </cfRule>
  </conditionalFormatting>
  <conditionalFormatting sqref="S3:T6">
    <cfRule type="cellIs" dxfId="40" priority="46" operator="equal">
      <formula>25</formula>
    </cfRule>
  </conditionalFormatting>
  <conditionalFormatting sqref="S12:T14 P12:Q14">
    <cfRule type="cellIs" dxfId="39" priority="45" operator="equal">
      <formula>25</formula>
    </cfRule>
  </conditionalFormatting>
  <conditionalFormatting sqref="S12:T14">
    <cfRule type="cellIs" dxfId="38" priority="44" operator="equal">
      <formula>25</formula>
    </cfRule>
  </conditionalFormatting>
  <conditionalFormatting sqref="G39:G86">
    <cfRule type="cellIs" dxfId="37" priority="43" operator="equal">
      <formula>25</formula>
    </cfRule>
  </conditionalFormatting>
  <conditionalFormatting sqref="S141">
    <cfRule type="cellIs" dxfId="36" priority="26" operator="equal">
      <formula>25</formula>
    </cfRule>
  </conditionalFormatting>
  <conditionalFormatting sqref="S142">
    <cfRule type="cellIs" dxfId="35" priority="25" operator="equal">
      <formula>25</formula>
    </cfRule>
  </conditionalFormatting>
  <conditionalFormatting sqref="S143:S149">
    <cfRule type="cellIs" dxfId="34" priority="24" operator="equal">
      <formula>25</formula>
    </cfRule>
  </conditionalFormatting>
  <conditionalFormatting sqref="S140">
    <cfRule type="cellIs" dxfId="33" priority="23" operator="equal">
      <formula>25</formula>
    </cfRule>
  </conditionalFormatting>
  <conditionalFormatting sqref="S139">
    <cfRule type="cellIs" dxfId="32" priority="12" operator="equal">
      <formula>25</formula>
    </cfRule>
  </conditionalFormatting>
  <conditionalFormatting sqref="S138">
    <cfRule type="cellIs" dxfId="31" priority="11" operator="equal">
      <formula>25</formula>
    </cfRule>
  </conditionalFormatting>
  <conditionalFormatting sqref="S137">
    <cfRule type="cellIs" dxfId="30" priority="10" operator="equal">
      <formula>25</formula>
    </cfRule>
  </conditionalFormatting>
  <conditionalFormatting sqref="S136">
    <cfRule type="cellIs" dxfId="29" priority="9" operator="equal">
      <formula>25</formula>
    </cfRule>
  </conditionalFormatting>
  <conditionalFormatting sqref="S135">
    <cfRule type="cellIs" dxfId="28" priority="8" operator="equal">
      <formula>25</formula>
    </cfRule>
  </conditionalFormatting>
  <conditionalFormatting sqref="S134">
    <cfRule type="cellIs" dxfId="27" priority="7" operator="equal">
      <formula>25</formula>
    </cfRule>
  </conditionalFormatting>
  <conditionalFormatting sqref="S133">
    <cfRule type="cellIs" dxfId="26" priority="6" operator="equal">
      <formula>25</formula>
    </cfRule>
  </conditionalFormatting>
  <conditionalFormatting sqref="S132">
    <cfRule type="cellIs" dxfId="25" priority="5" operator="equal">
      <formula>25</formula>
    </cfRule>
  </conditionalFormatting>
  <conditionalFormatting sqref="S131">
    <cfRule type="cellIs" dxfId="24" priority="4" operator="equal">
      <formula>25</formula>
    </cfRule>
  </conditionalFormatting>
  <printOptions horizontalCentered="1"/>
  <pageMargins left="0.25" right="0.25" top="0.25" bottom="0.5" header="0.3" footer="0.3"/>
  <pageSetup orientation="portrait"/>
  <rowBreaks count="1" manualBreakCount="1">
    <brk id="155" max="16383" man="1"/>
  </rowBreaks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U87"/>
  <sheetViews>
    <sheetView workbookViewId="0">
      <selection activeCell="A3" sqref="A3:I3"/>
    </sheetView>
  </sheetViews>
  <sheetFormatPr defaultColWidth="9.140625" defaultRowHeight="15" x14ac:dyDescent="0.2"/>
  <cols>
    <col min="1" max="1" width="14.28515625" style="26" bestFit="1" customWidth="1"/>
    <col min="2" max="2" width="14.85546875" style="26" bestFit="1" customWidth="1"/>
    <col min="3" max="3" width="9.42578125" style="26" bestFit="1" customWidth="1"/>
    <col min="4" max="4" width="7.5703125" style="26" bestFit="1" customWidth="1"/>
    <col min="5" max="6" width="8.42578125" style="26" bestFit="1" customWidth="1"/>
    <col min="7" max="8" width="14.28515625" style="26" bestFit="1" customWidth="1"/>
    <col min="9" max="9" width="14.85546875" style="26" bestFit="1" customWidth="1"/>
    <col min="10" max="10" width="9.42578125" style="38" bestFit="1" customWidth="1"/>
    <col min="11" max="11" width="9.140625" style="26"/>
    <col min="12" max="12" width="14.28515625" style="26" bestFit="1" customWidth="1"/>
    <col min="13" max="13" width="14.85546875" style="26" bestFit="1" customWidth="1"/>
    <col min="14" max="14" width="9.42578125" style="26" bestFit="1" customWidth="1"/>
    <col min="15" max="16384" width="9.140625" style="26"/>
  </cols>
  <sheetData>
    <row r="1" spans="1:21" s="110" customFormat="1" ht="20.25" x14ac:dyDescent="0.3">
      <c r="A1" s="292" t="s">
        <v>700</v>
      </c>
      <c r="B1" s="292"/>
      <c r="C1" s="292"/>
      <c r="D1" s="292"/>
      <c r="E1" s="292"/>
      <c r="F1" s="292"/>
      <c r="G1" s="292"/>
      <c r="H1" s="292"/>
      <c r="I1" s="292"/>
      <c r="J1" s="109"/>
    </row>
    <row r="3" spans="1:21" x14ac:dyDescent="0.2">
      <c r="A3" s="247" t="s">
        <v>47</v>
      </c>
      <c r="B3" s="247"/>
      <c r="C3" s="247"/>
      <c r="D3" s="247"/>
      <c r="E3" s="247"/>
      <c r="F3" s="247"/>
      <c r="G3" s="247"/>
      <c r="H3" s="247"/>
      <c r="I3" s="275"/>
      <c r="L3" s="293" t="s">
        <v>49</v>
      </c>
      <c r="M3" s="293"/>
      <c r="N3" s="293"/>
      <c r="O3" s="293"/>
      <c r="P3" s="293"/>
      <c r="Q3" s="293"/>
      <c r="R3" s="293"/>
      <c r="S3" s="293"/>
      <c r="T3" s="293"/>
      <c r="U3" s="293"/>
    </row>
    <row r="4" spans="1:21" s="30" customFormat="1" x14ac:dyDescent="0.2">
      <c r="A4" s="31" t="s">
        <v>15</v>
      </c>
      <c r="B4" s="31" t="s">
        <v>14</v>
      </c>
      <c r="C4" s="25" t="s">
        <v>45</v>
      </c>
      <c r="D4" s="25" t="s">
        <v>40</v>
      </c>
      <c r="E4" s="25" t="s">
        <v>46</v>
      </c>
      <c r="F4" s="25" t="s">
        <v>0</v>
      </c>
      <c r="G4" s="25" t="s">
        <v>38</v>
      </c>
      <c r="H4" s="25" t="s">
        <v>39</v>
      </c>
      <c r="I4" s="25" t="s">
        <v>666</v>
      </c>
      <c r="J4" s="222"/>
      <c r="K4" s="38"/>
      <c r="L4" s="31" t="s">
        <v>15</v>
      </c>
      <c r="M4" s="31" t="s">
        <v>14</v>
      </c>
      <c r="N4" s="25" t="s">
        <v>45</v>
      </c>
      <c r="O4" s="25" t="s">
        <v>46</v>
      </c>
      <c r="P4" s="25" t="s">
        <v>0</v>
      </c>
      <c r="Q4" s="25" t="s">
        <v>40</v>
      </c>
      <c r="R4" s="25" t="s">
        <v>38</v>
      </c>
      <c r="S4" s="25" t="s">
        <v>40</v>
      </c>
      <c r="T4" s="211" t="s">
        <v>39</v>
      </c>
      <c r="U4" s="215" t="s">
        <v>666</v>
      </c>
    </row>
    <row r="5" spans="1:21" s="30" customFormat="1" x14ac:dyDescent="0.2">
      <c r="A5" s="32" t="s">
        <v>82</v>
      </c>
      <c r="B5" s="33" t="s">
        <v>527</v>
      </c>
      <c r="C5" s="34">
        <v>240</v>
      </c>
      <c r="D5" s="18"/>
      <c r="E5" s="35">
        <v>15</v>
      </c>
      <c r="F5" s="35">
        <f>SUM(E5,C5)</f>
        <v>255</v>
      </c>
      <c r="G5" s="28"/>
      <c r="H5" s="28">
        <v>16</v>
      </c>
      <c r="I5" s="29">
        <v>1</v>
      </c>
      <c r="J5" s="223"/>
      <c r="K5" s="38"/>
      <c r="L5" s="36" t="s">
        <v>66</v>
      </c>
      <c r="M5" s="37" t="s">
        <v>662</v>
      </c>
      <c r="N5" s="25">
        <v>235</v>
      </c>
      <c r="O5" s="25">
        <v>15</v>
      </c>
      <c r="P5" s="25">
        <f>SUM(N5:O5)</f>
        <v>250</v>
      </c>
      <c r="Q5" s="25"/>
      <c r="R5" s="25"/>
      <c r="S5" s="25"/>
      <c r="T5" s="224">
        <v>16</v>
      </c>
      <c r="U5" s="215">
        <v>1</v>
      </c>
    </row>
    <row r="6" spans="1:21" s="30" customFormat="1" x14ac:dyDescent="0.2">
      <c r="A6" s="32" t="s">
        <v>56</v>
      </c>
      <c r="B6" s="33" t="s">
        <v>529</v>
      </c>
      <c r="C6" s="34">
        <v>242</v>
      </c>
      <c r="D6" s="18"/>
      <c r="E6" s="35">
        <v>14</v>
      </c>
      <c r="F6" s="35">
        <f t="shared" ref="F6:F11" si="0">SUM(E6,C6)</f>
        <v>256</v>
      </c>
      <c r="G6" s="64"/>
      <c r="H6" s="64">
        <v>14</v>
      </c>
      <c r="I6" s="25">
        <v>2</v>
      </c>
      <c r="J6" s="222"/>
      <c r="K6" s="38"/>
      <c r="L6" s="36" t="s">
        <v>81</v>
      </c>
      <c r="M6" s="37" t="s">
        <v>605</v>
      </c>
      <c r="N6" s="25">
        <v>243</v>
      </c>
      <c r="O6" s="25">
        <v>15</v>
      </c>
      <c r="P6" s="25">
        <f>SUM(N6:O6)</f>
        <v>258</v>
      </c>
      <c r="Q6" s="25"/>
      <c r="R6" s="25"/>
      <c r="S6" s="25"/>
      <c r="T6" s="224">
        <v>12</v>
      </c>
      <c r="U6" s="25">
        <v>2</v>
      </c>
    </row>
    <row r="7" spans="1:21" s="30" customFormat="1" x14ac:dyDescent="0.2">
      <c r="A7" s="32" t="s">
        <v>71</v>
      </c>
      <c r="B7" s="33" t="s">
        <v>424</v>
      </c>
      <c r="C7" s="34">
        <v>239</v>
      </c>
      <c r="D7" s="18"/>
      <c r="E7" s="35">
        <v>15</v>
      </c>
      <c r="F7" s="35">
        <f t="shared" si="0"/>
        <v>254</v>
      </c>
      <c r="G7" s="28">
        <v>13</v>
      </c>
      <c r="H7" s="28"/>
      <c r="I7" s="29">
        <v>3</v>
      </c>
      <c r="J7" s="223"/>
      <c r="K7" s="38"/>
      <c r="L7" s="36" t="s">
        <v>67</v>
      </c>
      <c r="M7" s="37" t="s">
        <v>201</v>
      </c>
      <c r="N7" s="25">
        <v>232</v>
      </c>
      <c r="O7" s="25">
        <v>15</v>
      </c>
      <c r="P7" s="25">
        <f>SUM(N7:O7)</f>
        <v>247</v>
      </c>
      <c r="Q7" s="23">
        <v>6</v>
      </c>
      <c r="R7" s="23">
        <v>13</v>
      </c>
      <c r="S7" s="25">
        <v>2</v>
      </c>
      <c r="T7" s="224"/>
      <c r="U7" s="25">
        <v>3</v>
      </c>
    </row>
    <row r="8" spans="1:21" s="30" customFormat="1" x14ac:dyDescent="0.2">
      <c r="A8" s="32" t="s">
        <v>75</v>
      </c>
      <c r="B8" s="33" t="s">
        <v>541</v>
      </c>
      <c r="C8" s="34">
        <v>241</v>
      </c>
      <c r="D8" s="18"/>
      <c r="E8" s="35">
        <v>13</v>
      </c>
      <c r="F8" s="35">
        <f t="shared" si="0"/>
        <v>254</v>
      </c>
      <c r="G8" s="28">
        <v>11</v>
      </c>
      <c r="H8" s="28"/>
      <c r="I8" s="29">
        <v>4</v>
      </c>
      <c r="J8" s="223"/>
      <c r="K8" s="38"/>
      <c r="L8" s="36" t="s">
        <v>70</v>
      </c>
      <c r="M8" s="37" t="s">
        <v>606</v>
      </c>
      <c r="N8" s="25">
        <v>233</v>
      </c>
      <c r="O8" s="25">
        <v>15</v>
      </c>
      <c r="P8" s="25">
        <f>SUM(N8:O8)</f>
        <v>248</v>
      </c>
      <c r="Q8" s="25"/>
      <c r="R8" s="25">
        <v>13</v>
      </c>
      <c r="S8" s="25">
        <v>1</v>
      </c>
      <c r="T8" s="224"/>
      <c r="U8" s="225">
        <v>4</v>
      </c>
    </row>
    <row r="9" spans="1:21" s="30" customFormat="1" x14ac:dyDescent="0.2">
      <c r="A9" s="32" t="s">
        <v>524</v>
      </c>
      <c r="B9" s="33" t="s">
        <v>525</v>
      </c>
      <c r="C9" s="34">
        <v>237</v>
      </c>
      <c r="D9" s="18">
        <v>2</v>
      </c>
      <c r="E9" s="35">
        <v>14</v>
      </c>
      <c r="F9" s="35">
        <f>SUM(E9,C9)</f>
        <v>251</v>
      </c>
      <c r="G9" s="28"/>
      <c r="H9" s="82"/>
      <c r="I9" s="43">
        <v>5</v>
      </c>
      <c r="J9" s="223"/>
      <c r="K9" s="38"/>
      <c r="L9" s="36" t="s">
        <v>78</v>
      </c>
      <c r="M9" s="37" t="s">
        <v>574</v>
      </c>
      <c r="N9" s="25">
        <v>235</v>
      </c>
      <c r="O9" s="25">
        <v>12</v>
      </c>
      <c r="P9" s="25">
        <f>SUM(N9:O9)</f>
        <v>247</v>
      </c>
      <c r="Q9" s="23">
        <v>5</v>
      </c>
      <c r="R9" s="23"/>
      <c r="S9" s="25"/>
      <c r="T9" s="224"/>
      <c r="U9" s="215">
        <v>5</v>
      </c>
    </row>
    <row r="10" spans="1:21" s="30" customFormat="1" x14ac:dyDescent="0.2">
      <c r="A10" s="32" t="s">
        <v>72</v>
      </c>
      <c r="B10" s="33" t="s">
        <v>586</v>
      </c>
      <c r="C10" s="34">
        <v>238</v>
      </c>
      <c r="D10" s="18"/>
      <c r="E10" s="35">
        <v>12</v>
      </c>
      <c r="F10" s="35">
        <f t="shared" si="0"/>
        <v>250</v>
      </c>
      <c r="G10" s="64"/>
      <c r="H10" s="64"/>
      <c r="I10" s="25">
        <v>6</v>
      </c>
      <c r="J10" s="222"/>
      <c r="K10" s="38"/>
      <c r="L10" s="36" t="s">
        <v>68</v>
      </c>
      <c r="M10" s="37" t="s">
        <v>619</v>
      </c>
      <c r="N10" s="25">
        <v>231</v>
      </c>
      <c r="O10" s="25">
        <v>16</v>
      </c>
      <c r="P10" s="25">
        <f t="shared" ref="P10" si="1">SUM(N10:O10)</f>
        <v>247</v>
      </c>
      <c r="Q10" s="23">
        <v>5</v>
      </c>
      <c r="R10" s="23"/>
      <c r="S10" s="25"/>
      <c r="T10" s="224"/>
      <c r="U10" s="25">
        <v>6</v>
      </c>
    </row>
    <row r="11" spans="1:21" s="30" customFormat="1" x14ac:dyDescent="0.2">
      <c r="A11" s="32" t="s">
        <v>79</v>
      </c>
      <c r="B11" s="33" t="s">
        <v>528</v>
      </c>
      <c r="C11" s="34">
        <v>237</v>
      </c>
      <c r="D11" s="18">
        <v>1</v>
      </c>
      <c r="E11" s="35"/>
      <c r="F11" s="35">
        <f t="shared" si="0"/>
        <v>237</v>
      </c>
      <c r="G11" s="65"/>
      <c r="H11" s="65"/>
      <c r="I11" s="25"/>
      <c r="J11" s="222"/>
      <c r="K11" s="38"/>
      <c r="L11" s="36"/>
      <c r="M11" s="37"/>
      <c r="N11" s="25"/>
      <c r="O11" s="25"/>
      <c r="P11" s="25"/>
      <c r="Q11" s="23"/>
      <c r="R11" s="23"/>
      <c r="S11" s="25"/>
      <c r="T11" s="224"/>
      <c r="U11" s="25"/>
    </row>
    <row r="12" spans="1:21" s="30" customFormat="1" x14ac:dyDescent="0.2">
      <c r="A12" s="32"/>
      <c r="B12" s="33"/>
      <c r="C12" s="34"/>
      <c r="D12" s="18"/>
      <c r="E12" s="35"/>
      <c r="F12" s="91"/>
      <c r="G12" s="65"/>
      <c r="H12" s="65"/>
      <c r="I12" s="29"/>
      <c r="J12" s="223"/>
      <c r="K12" s="38"/>
      <c r="L12" s="36"/>
      <c r="M12" s="37"/>
      <c r="N12" s="25"/>
      <c r="O12" s="25"/>
      <c r="P12" s="25"/>
      <c r="Q12" s="23"/>
      <c r="R12" s="23"/>
      <c r="S12" s="25"/>
      <c r="T12" s="224"/>
      <c r="U12" s="226"/>
    </row>
    <row r="14" spans="1:21" x14ac:dyDescent="0.2">
      <c r="A14" s="247" t="s">
        <v>48</v>
      </c>
      <c r="B14" s="247"/>
      <c r="C14" s="247"/>
      <c r="D14" s="247"/>
      <c r="E14" s="247"/>
      <c r="F14" s="247"/>
      <c r="G14" s="247"/>
      <c r="H14" s="247"/>
      <c r="I14" s="275"/>
      <c r="L14" s="247" t="s">
        <v>50</v>
      </c>
      <c r="M14" s="247"/>
      <c r="N14" s="247"/>
      <c r="O14" s="247"/>
      <c r="P14" s="247"/>
      <c r="Q14" s="247"/>
      <c r="R14" s="247"/>
      <c r="S14" s="247"/>
      <c r="T14" s="144"/>
    </row>
    <row r="15" spans="1:21" x14ac:dyDescent="0.2">
      <c r="A15" s="31" t="s">
        <v>15</v>
      </c>
      <c r="B15" s="31" t="s">
        <v>14</v>
      </c>
      <c r="C15" s="25" t="s">
        <v>45</v>
      </c>
      <c r="D15" s="25" t="s">
        <v>46</v>
      </c>
      <c r="E15" s="25" t="s">
        <v>0</v>
      </c>
      <c r="F15" s="25" t="s">
        <v>40</v>
      </c>
      <c r="G15" s="25" t="s">
        <v>38</v>
      </c>
      <c r="H15" s="25" t="s">
        <v>39</v>
      </c>
      <c r="I15" s="25" t="s">
        <v>666</v>
      </c>
      <c r="J15" s="68"/>
      <c r="K15" s="30"/>
      <c r="L15" s="31" t="s">
        <v>15</v>
      </c>
      <c r="M15" s="31" t="s">
        <v>14</v>
      </c>
      <c r="N15" s="25" t="s">
        <v>45</v>
      </c>
      <c r="O15" s="25" t="s">
        <v>46</v>
      </c>
      <c r="P15" s="25" t="s">
        <v>0</v>
      </c>
      <c r="Q15" s="25" t="s">
        <v>38</v>
      </c>
      <c r="R15" s="25" t="s">
        <v>39</v>
      </c>
      <c r="S15" s="25" t="s">
        <v>666</v>
      </c>
    </row>
    <row r="16" spans="1:21" x14ac:dyDescent="0.2">
      <c r="A16" s="32" t="s">
        <v>549</v>
      </c>
      <c r="B16" s="33" t="s">
        <v>280</v>
      </c>
      <c r="C16" s="25">
        <v>235</v>
      </c>
      <c r="D16" s="25">
        <v>15</v>
      </c>
      <c r="E16" s="25">
        <v>250</v>
      </c>
      <c r="F16" s="25"/>
      <c r="G16" s="25"/>
      <c r="H16" s="25">
        <v>14</v>
      </c>
      <c r="I16" s="25">
        <v>1</v>
      </c>
      <c r="J16" s="80"/>
      <c r="K16" s="30"/>
      <c r="L16" s="36" t="s">
        <v>73</v>
      </c>
      <c r="M16" s="37" t="s">
        <v>608</v>
      </c>
      <c r="N16" s="25">
        <v>226</v>
      </c>
      <c r="O16" s="25">
        <v>14</v>
      </c>
      <c r="P16" s="25">
        <f>SUM(N16:O16)</f>
        <v>240</v>
      </c>
      <c r="Q16" s="25"/>
      <c r="R16" s="25">
        <v>16</v>
      </c>
      <c r="S16" s="23">
        <v>1</v>
      </c>
    </row>
    <row r="17" spans="1:19" x14ac:dyDescent="0.2">
      <c r="A17" s="32" t="s">
        <v>75</v>
      </c>
      <c r="B17" s="33" t="s">
        <v>541</v>
      </c>
      <c r="C17" s="34">
        <v>241</v>
      </c>
      <c r="D17" s="25">
        <v>11</v>
      </c>
      <c r="E17" s="25">
        <v>252</v>
      </c>
      <c r="F17" s="25"/>
      <c r="G17" s="25"/>
      <c r="H17" s="25">
        <v>12</v>
      </c>
      <c r="I17" s="25">
        <v>2</v>
      </c>
      <c r="J17" s="80"/>
      <c r="K17" s="30"/>
      <c r="L17" s="36" t="s">
        <v>78</v>
      </c>
      <c r="M17" s="37" t="s">
        <v>574</v>
      </c>
      <c r="N17" s="25">
        <v>235</v>
      </c>
      <c r="O17" s="25">
        <v>14</v>
      </c>
      <c r="P17" s="25">
        <f t="shared" ref="P17:P21" si="2">SUM(N17:O17)</f>
        <v>249</v>
      </c>
      <c r="Q17" s="25"/>
      <c r="R17" s="25">
        <v>12</v>
      </c>
      <c r="S17" s="23">
        <v>2</v>
      </c>
    </row>
    <row r="18" spans="1:19" x14ac:dyDescent="0.2">
      <c r="A18" s="32" t="s">
        <v>57</v>
      </c>
      <c r="B18" s="33" t="s">
        <v>536</v>
      </c>
      <c r="C18" s="25">
        <v>235</v>
      </c>
      <c r="D18" s="25">
        <v>12</v>
      </c>
      <c r="E18" s="25">
        <v>247</v>
      </c>
      <c r="F18" s="25">
        <v>2</v>
      </c>
      <c r="G18" s="25">
        <v>16</v>
      </c>
      <c r="H18" s="25"/>
      <c r="I18" s="25">
        <v>3</v>
      </c>
      <c r="J18" s="80"/>
      <c r="K18" s="30"/>
      <c r="L18" s="36" t="s">
        <v>73</v>
      </c>
      <c r="M18" s="37" t="s">
        <v>618</v>
      </c>
      <c r="N18" s="25">
        <v>218</v>
      </c>
      <c r="O18" s="25">
        <v>15</v>
      </c>
      <c r="P18" s="25">
        <f t="shared" si="2"/>
        <v>233</v>
      </c>
      <c r="Q18" s="25">
        <v>14</v>
      </c>
      <c r="R18" s="25"/>
      <c r="S18" s="23">
        <v>3</v>
      </c>
    </row>
    <row r="19" spans="1:19" x14ac:dyDescent="0.2">
      <c r="A19" s="32" t="s">
        <v>69</v>
      </c>
      <c r="B19" s="33" t="s">
        <v>542</v>
      </c>
      <c r="C19" s="25">
        <v>233</v>
      </c>
      <c r="D19" s="25">
        <v>14</v>
      </c>
      <c r="E19" s="25">
        <v>247</v>
      </c>
      <c r="F19" s="25">
        <v>2</v>
      </c>
      <c r="G19" s="25">
        <v>12</v>
      </c>
      <c r="H19" s="25"/>
      <c r="I19" s="25">
        <v>4</v>
      </c>
      <c r="J19" s="80"/>
      <c r="K19" s="30"/>
      <c r="L19" s="36" t="s">
        <v>620</v>
      </c>
      <c r="M19" s="37" t="s">
        <v>747</v>
      </c>
      <c r="N19" s="25">
        <v>223</v>
      </c>
      <c r="O19" s="25">
        <v>13</v>
      </c>
      <c r="P19" s="25">
        <f t="shared" si="2"/>
        <v>236</v>
      </c>
      <c r="Q19" s="25">
        <v>9</v>
      </c>
      <c r="R19" s="25"/>
      <c r="S19" s="23">
        <v>4</v>
      </c>
    </row>
    <row r="20" spans="1:19" x14ac:dyDescent="0.2">
      <c r="A20" s="32" t="s">
        <v>74</v>
      </c>
      <c r="B20" s="33" t="s">
        <v>311</v>
      </c>
      <c r="C20" s="34">
        <v>233</v>
      </c>
      <c r="D20" s="25">
        <v>14</v>
      </c>
      <c r="E20" s="25">
        <v>247</v>
      </c>
      <c r="F20" s="25">
        <v>1</v>
      </c>
      <c r="G20" s="25"/>
      <c r="H20" s="25"/>
      <c r="I20" s="25">
        <v>5</v>
      </c>
      <c r="J20" s="80"/>
      <c r="K20" s="30"/>
      <c r="L20" s="36" t="s">
        <v>610</v>
      </c>
      <c r="M20" s="37" t="s">
        <v>611</v>
      </c>
      <c r="N20" s="25">
        <v>209</v>
      </c>
      <c r="O20" s="25">
        <v>13</v>
      </c>
      <c r="P20" s="25">
        <f t="shared" si="2"/>
        <v>222</v>
      </c>
      <c r="Q20" s="25"/>
      <c r="R20" s="25"/>
      <c r="S20" s="23">
        <v>5</v>
      </c>
    </row>
    <row r="21" spans="1:19" x14ac:dyDescent="0.2">
      <c r="A21" s="32" t="s">
        <v>530</v>
      </c>
      <c r="B21" s="33" t="s">
        <v>531</v>
      </c>
      <c r="C21" s="34">
        <v>234</v>
      </c>
      <c r="D21" s="25">
        <v>12</v>
      </c>
      <c r="E21" s="25">
        <f>SUM(C21:D21)</f>
        <v>246</v>
      </c>
      <c r="F21" s="25"/>
      <c r="G21" s="25"/>
      <c r="H21" s="25"/>
      <c r="I21" s="25">
        <v>6</v>
      </c>
      <c r="J21" s="80"/>
      <c r="K21" s="30"/>
      <c r="L21" s="36" t="s">
        <v>63</v>
      </c>
      <c r="M21" s="37" t="s">
        <v>615</v>
      </c>
      <c r="N21" s="25">
        <v>212</v>
      </c>
      <c r="O21" s="25">
        <v>9</v>
      </c>
      <c r="P21" s="25">
        <f t="shared" si="2"/>
        <v>221</v>
      </c>
      <c r="Q21" s="25"/>
      <c r="R21" s="25"/>
      <c r="S21" s="25">
        <v>6</v>
      </c>
    </row>
    <row r="22" spans="1:19" x14ac:dyDescent="0.2">
      <c r="A22" s="32"/>
      <c r="B22" s="33"/>
      <c r="C22" s="25"/>
      <c r="D22" s="25"/>
      <c r="E22" s="25"/>
      <c r="F22" s="25"/>
      <c r="G22" s="25"/>
      <c r="H22" s="25"/>
      <c r="I22" s="25"/>
      <c r="J22" s="80"/>
      <c r="K22" s="30"/>
      <c r="L22" s="36"/>
      <c r="M22" s="37"/>
      <c r="N22" s="25"/>
      <c r="O22" s="25"/>
      <c r="P22" s="25"/>
      <c r="Q22" s="25"/>
      <c r="R22" s="25"/>
      <c r="S22" s="25"/>
    </row>
    <row r="23" spans="1:19" x14ac:dyDescent="0.2">
      <c r="A23" s="32"/>
      <c r="B23" s="33"/>
      <c r="C23" s="25"/>
      <c r="D23" s="25"/>
      <c r="E23" s="25"/>
      <c r="F23" s="25"/>
      <c r="G23" s="25"/>
      <c r="H23" s="25"/>
      <c r="I23" s="25"/>
      <c r="J23" s="80"/>
      <c r="K23" s="30"/>
      <c r="L23" s="36"/>
      <c r="M23" s="37"/>
      <c r="N23" s="25"/>
      <c r="O23" s="25"/>
      <c r="P23" s="25"/>
      <c r="Q23" s="25"/>
      <c r="R23" s="25"/>
      <c r="S23" s="23"/>
    </row>
    <row r="24" spans="1:19" x14ac:dyDescent="0.2">
      <c r="A24" s="32"/>
      <c r="B24" s="33"/>
      <c r="C24" s="25"/>
      <c r="D24" s="25"/>
      <c r="E24" s="25"/>
      <c r="F24" s="25"/>
      <c r="G24" s="25"/>
      <c r="H24" s="25"/>
      <c r="I24" s="25"/>
      <c r="J24" s="80"/>
      <c r="K24" s="30"/>
      <c r="L24" s="36"/>
      <c r="M24" s="37"/>
      <c r="N24" s="25"/>
      <c r="O24" s="25"/>
      <c r="P24" s="25"/>
      <c r="Q24" s="25"/>
      <c r="R24" s="25"/>
      <c r="S24" s="23"/>
    </row>
    <row r="25" spans="1:19" x14ac:dyDescent="0.2">
      <c r="A25" s="32"/>
      <c r="B25" s="33"/>
      <c r="C25" s="25"/>
      <c r="D25" s="25"/>
      <c r="E25" s="25"/>
      <c r="F25" s="25"/>
      <c r="G25" s="25"/>
      <c r="H25" s="25"/>
      <c r="I25" s="25"/>
      <c r="J25" s="80"/>
      <c r="K25" s="30"/>
      <c r="L25" s="36"/>
      <c r="M25" s="37"/>
      <c r="N25" s="25"/>
      <c r="O25" s="25"/>
      <c r="P25" s="25"/>
      <c r="Q25" s="25"/>
      <c r="R25" s="25"/>
      <c r="S25" s="23"/>
    </row>
    <row r="26" spans="1:19" x14ac:dyDescent="0.2">
      <c r="A26" s="32"/>
      <c r="B26" s="33"/>
      <c r="C26" s="25"/>
      <c r="D26" s="25"/>
      <c r="E26" s="25"/>
      <c r="F26" s="25"/>
      <c r="G26" s="25"/>
      <c r="H26" s="25"/>
      <c r="I26" s="25"/>
      <c r="J26" s="80"/>
      <c r="K26" s="30"/>
      <c r="L26" s="36"/>
      <c r="M26" s="37"/>
      <c r="N26" s="25"/>
      <c r="O26" s="25"/>
      <c r="P26" s="25"/>
      <c r="Q26" s="25"/>
      <c r="R26" s="25"/>
      <c r="S26" s="23"/>
    </row>
    <row r="27" spans="1:19" x14ac:dyDescent="0.2">
      <c r="A27" s="32"/>
      <c r="B27" s="33"/>
      <c r="C27" s="25"/>
      <c r="D27" s="25"/>
      <c r="E27" s="25"/>
      <c r="F27" s="25"/>
      <c r="G27" s="25"/>
      <c r="H27" s="25"/>
      <c r="I27" s="25"/>
      <c r="J27" s="80"/>
      <c r="K27" s="30"/>
    </row>
    <row r="28" spans="1:19" x14ac:dyDescent="0.2">
      <c r="J28" s="30"/>
    </row>
    <row r="29" spans="1:19" x14ac:dyDescent="0.2">
      <c r="G29" s="210" t="s">
        <v>62</v>
      </c>
      <c r="H29" s="210"/>
      <c r="I29" s="210"/>
      <c r="J29" s="210"/>
      <c r="K29" s="210"/>
      <c r="L29" s="210"/>
      <c r="M29" s="210"/>
      <c r="N29" s="144"/>
    </row>
    <row r="30" spans="1:19" x14ac:dyDescent="0.2">
      <c r="G30" s="31" t="s">
        <v>15</v>
      </c>
      <c r="H30" s="31" t="s">
        <v>14</v>
      </c>
      <c r="I30" s="25" t="s">
        <v>45</v>
      </c>
      <c r="J30" s="25" t="s">
        <v>46</v>
      </c>
      <c r="K30" s="25" t="s">
        <v>38</v>
      </c>
      <c r="L30" s="25" t="s">
        <v>39</v>
      </c>
      <c r="M30" s="25" t="s">
        <v>666</v>
      </c>
    </row>
    <row r="31" spans="1:19" x14ac:dyDescent="0.2">
      <c r="G31" s="33" t="s">
        <v>709</v>
      </c>
      <c r="H31" s="63" t="s">
        <v>710</v>
      </c>
      <c r="I31" s="25">
        <v>219</v>
      </c>
      <c r="J31" s="25">
        <v>14</v>
      </c>
      <c r="K31" s="25"/>
      <c r="L31" s="25">
        <v>15</v>
      </c>
      <c r="M31" s="25">
        <v>1</v>
      </c>
    </row>
    <row r="32" spans="1:19" x14ac:dyDescent="0.2">
      <c r="G32" s="33" t="s">
        <v>706</v>
      </c>
      <c r="H32" s="63" t="s">
        <v>707</v>
      </c>
      <c r="I32" s="25">
        <v>224</v>
      </c>
      <c r="J32" s="25">
        <v>14</v>
      </c>
      <c r="K32" s="25"/>
      <c r="L32" s="25">
        <v>13</v>
      </c>
      <c r="M32" s="25">
        <v>2</v>
      </c>
    </row>
    <row r="33" spans="7:13" x14ac:dyDescent="0.2">
      <c r="G33" s="14" t="s">
        <v>701</v>
      </c>
      <c r="H33" s="14" t="s">
        <v>702</v>
      </c>
      <c r="I33" s="25">
        <v>233</v>
      </c>
      <c r="J33" s="25">
        <v>15</v>
      </c>
      <c r="K33" s="25">
        <v>15</v>
      </c>
      <c r="L33" s="25"/>
      <c r="M33" s="25">
        <v>3</v>
      </c>
    </row>
    <row r="34" spans="7:13" x14ac:dyDescent="0.2">
      <c r="G34" s="14" t="s">
        <v>702</v>
      </c>
      <c r="H34" s="14" t="s">
        <v>705</v>
      </c>
      <c r="I34" s="25">
        <v>230</v>
      </c>
      <c r="J34" s="25">
        <v>14</v>
      </c>
      <c r="K34" s="25">
        <v>11</v>
      </c>
      <c r="L34" s="25"/>
      <c r="M34" s="25">
        <v>4</v>
      </c>
    </row>
    <row r="35" spans="7:13" x14ac:dyDescent="0.2">
      <c r="G35" s="33" t="s">
        <v>708</v>
      </c>
      <c r="H35" s="63" t="s">
        <v>661</v>
      </c>
      <c r="I35" s="25">
        <v>234</v>
      </c>
      <c r="J35" s="25">
        <v>13</v>
      </c>
      <c r="K35" s="25"/>
      <c r="L35" s="25"/>
      <c r="M35" s="25">
        <v>5</v>
      </c>
    </row>
    <row r="36" spans="7:13" x14ac:dyDescent="0.2">
      <c r="G36" s="32" t="s">
        <v>703</v>
      </c>
      <c r="H36" s="33" t="s">
        <v>704</v>
      </c>
      <c r="I36" s="25">
        <v>219</v>
      </c>
      <c r="J36" s="25">
        <v>13</v>
      </c>
      <c r="K36" s="25"/>
      <c r="L36" s="25"/>
      <c r="M36" s="25">
        <v>6</v>
      </c>
    </row>
    <row r="37" spans="7:13" x14ac:dyDescent="0.2">
      <c r="J37" s="30"/>
      <c r="K37" s="90"/>
    </row>
    <row r="38" spans="7:13" x14ac:dyDescent="0.2">
      <c r="J38" s="30"/>
      <c r="K38" s="90"/>
    </row>
    <row r="39" spans="7:13" x14ac:dyDescent="0.2">
      <c r="J39" s="30"/>
      <c r="K39" s="90"/>
    </row>
    <row r="40" spans="7:13" x14ac:dyDescent="0.2">
      <c r="J40" s="30"/>
    </row>
    <row r="41" spans="7:13" x14ac:dyDescent="0.2">
      <c r="J41" s="30"/>
    </row>
    <row r="42" spans="7:13" x14ac:dyDescent="0.2">
      <c r="J42" s="30"/>
    </row>
    <row r="43" spans="7:13" x14ac:dyDescent="0.2">
      <c r="J43" s="30"/>
    </row>
    <row r="44" spans="7:13" x14ac:dyDescent="0.2">
      <c r="J44" s="30"/>
    </row>
    <row r="45" spans="7:13" x14ac:dyDescent="0.2">
      <c r="J45" s="30"/>
    </row>
    <row r="46" spans="7:13" x14ac:dyDescent="0.2">
      <c r="J46" s="30"/>
    </row>
    <row r="47" spans="7:13" x14ac:dyDescent="0.2">
      <c r="J47" s="30"/>
    </row>
    <row r="48" spans="7:13" x14ac:dyDescent="0.2">
      <c r="J48" s="30"/>
    </row>
    <row r="49" spans="1:10" x14ac:dyDescent="0.2">
      <c r="J49" s="30"/>
    </row>
    <row r="50" spans="1:10" x14ac:dyDescent="0.2">
      <c r="J50" s="30"/>
    </row>
    <row r="51" spans="1:10" x14ac:dyDescent="0.2">
      <c r="J51" s="30"/>
    </row>
    <row r="52" spans="1:10" x14ac:dyDescent="0.2">
      <c r="J52" s="30"/>
    </row>
    <row r="53" spans="1:10" x14ac:dyDescent="0.2">
      <c r="J53" s="30"/>
    </row>
    <row r="54" spans="1:10" s="30" customFormat="1" x14ac:dyDescent="0.2">
      <c r="A54" s="66"/>
      <c r="B54" s="67"/>
      <c r="C54" s="68"/>
      <c r="D54" s="68"/>
      <c r="E54" s="68"/>
      <c r="F54" s="68"/>
      <c r="G54" s="68"/>
      <c r="H54" s="80"/>
      <c r="I54" s="80"/>
    </row>
    <row r="55" spans="1:10" x14ac:dyDescent="0.2">
      <c r="J55" s="30"/>
    </row>
    <row r="56" spans="1:10" x14ac:dyDescent="0.2">
      <c r="J56" s="30"/>
    </row>
    <row r="57" spans="1:10" x14ac:dyDescent="0.2">
      <c r="J57" s="30"/>
    </row>
    <row r="58" spans="1:10" x14ac:dyDescent="0.2">
      <c r="J58" s="30"/>
    </row>
    <row r="59" spans="1:10" x14ac:dyDescent="0.2">
      <c r="J59" s="30"/>
    </row>
    <row r="60" spans="1:10" x14ac:dyDescent="0.2">
      <c r="J60" s="30"/>
    </row>
    <row r="61" spans="1:10" x14ac:dyDescent="0.2">
      <c r="J61" s="30"/>
    </row>
    <row r="62" spans="1:10" x14ac:dyDescent="0.2">
      <c r="J62" s="30"/>
    </row>
    <row r="63" spans="1:10" x14ac:dyDescent="0.2">
      <c r="J63" s="30"/>
    </row>
    <row r="64" spans="1:10" x14ac:dyDescent="0.2">
      <c r="J64" s="30"/>
    </row>
    <row r="65" spans="10:10" x14ac:dyDescent="0.2">
      <c r="J65" s="30"/>
    </row>
    <row r="66" spans="10:10" x14ac:dyDescent="0.2">
      <c r="J66" s="30"/>
    </row>
    <row r="67" spans="10:10" x14ac:dyDescent="0.2">
      <c r="J67" s="30"/>
    </row>
    <row r="68" spans="10:10" x14ac:dyDescent="0.2">
      <c r="J68" s="30"/>
    </row>
    <row r="69" spans="10:10" x14ac:dyDescent="0.2">
      <c r="J69" s="30"/>
    </row>
    <row r="70" spans="10:10" x14ac:dyDescent="0.2">
      <c r="J70" s="30"/>
    </row>
    <row r="71" spans="10:10" x14ac:dyDescent="0.2">
      <c r="J71" s="30"/>
    </row>
    <row r="72" spans="10:10" x14ac:dyDescent="0.2">
      <c r="J72" s="30"/>
    </row>
    <row r="73" spans="10:10" x14ac:dyDescent="0.2">
      <c r="J73" s="30"/>
    </row>
    <row r="74" spans="10:10" x14ac:dyDescent="0.2">
      <c r="J74" s="30"/>
    </row>
    <row r="75" spans="10:10" x14ac:dyDescent="0.2">
      <c r="J75" s="30"/>
    </row>
    <row r="76" spans="10:10" x14ac:dyDescent="0.2">
      <c r="J76" s="30"/>
    </row>
    <row r="77" spans="10:10" x14ac:dyDescent="0.2">
      <c r="J77" s="30"/>
    </row>
    <row r="78" spans="10:10" x14ac:dyDescent="0.2">
      <c r="J78" s="30"/>
    </row>
    <row r="79" spans="10:10" x14ac:dyDescent="0.2">
      <c r="J79" s="30"/>
    </row>
    <row r="80" spans="10:10" x14ac:dyDescent="0.2">
      <c r="J80" s="30"/>
    </row>
    <row r="81" spans="10:10" x14ac:dyDescent="0.2">
      <c r="J81" s="30"/>
    </row>
    <row r="82" spans="10:10" x14ac:dyDescent="0.2">
      <c r="J82" s="30"/>
    </row>
    <row r="83" spans="10:10" x14ac:dyDescent="0.2">
      <c r="J83" s="30"/>
    </row>
    <row r="84" spans="10:10" x14ac:dyDescent="0.2">
      <c r="J84" s="30"/>
    </row>
    <row r="85" spans="10:10" x14ac:dyDescent="0.2">
      <c r="J85" s="30"/>
    </row>
    <row r="86" spans="10:10" x14ac:dyDescent="0.2">
      <c r="J86" s="30"/>
    </row>
    <row r="87" spans="10:10" x14ac:dyDescent="0.2">
      <c r="J87" s="30"/>
    </row>
  </sheetData>
  <sortState ref="K4:S10">
    <sortCondition descending="1" ref="Q33:Q39"/>
  </sortState>
  <mergeCells count="5">
    <mergeCell ref="A1:I1"/>
    <mergeCell ref="A3:I3"/>
    <mergeCell ref="A14:I14"/>
    <mergeCell ref="L3:U3"/>
    <mergeCell ref="L14:S14"/>
  </mergeCells>
  <pageMargins left="0.7" right="0.7" top="0.75" bottom="0.75" header="0.3" footer="0.3"/>
  <pageSetup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K24"/>
  <sheetViews>
    <sheetView workbookViewId="0">
      <selection activeCell="K21" sqref="K21"/>
    </sheetView>
  </sheetViews>
  <sheetFormatPr defaultColWidth="8.85546875" defaultRowHeight="12.75" x14ac:dyDescent="0.2"/>
  <cols>
    <col min="1" max="1" width="18.85546875" customWidth="1"/>
    <col min="2" max="2" width="14.85546875" bestFit="1" customWidth="1"/>
    <col min="10" max="11" width="23.42578125" bestFit="1" customWidth="1"/>
  </cols>
  <sheetData>
    <row r="1" spans="1:11" ht="15" x14ac:dyDescent="0.2">
      <c r="A1" s="247" t="s">
        <v>658</v>
      </c>
      <c r="B1" s="247"/>
      <c r="C1" s="247"/>
      <c r="D1" s="247"/>
      <c r="E1" s="247"/>
      <c r="F1" s="247"/>
      <c r="G1" s="247"/>
      <c r="H1" s="247"/>
      <c r="I1" s="247"/>
      <c r="J1" s="247"/>
      <c r="K1" s="203"/>
    </row>
    <row r="2" spans="1:11" ht="15" x14ac:dyDescent="0.2">
      <c r="A2" s="31" t="s">
        <v>15</v>
      </c>
      <c r="B2" s="31" t="s">
        <v>14</v>
      </c>
      <c r="C2" s="25" t="s">
        <v>45</v>
      </c>
      <c r="D2" s="25" t="s">
        <v>46</v>
      </c>
      <c r="E2" s="25" t="s">
        <v>0</v>
      </c>
      <c r="F2" s="25" t="s">
        <v>38</v>
      </c>
      <c r="G2" s="25" t="s">
        <v>39</v>
      </c>
      <c r="H2" s="25" t="s">
        <v>40</v>
      </c>
      <c r="I2" s="39" t="s">
        <v>51</v>
      </c>
      <c r="J2" s="23" t="s">
        <v>459</v>
      </c>
    </row>
    <row r="3" spans="1:11" ht="15" x14ac:dyDescent="0.2">
      <c r="A3" s="121" t="s">
        <v>81</v>
      </c>
      <c r="B3" s="122" t="s">
        <v>605</v>
      </c>
      <c r="C3" s="29">
        <v>74</v>
      </c>
      <c r="D3" s="29">
        <v>13</v>
      </c>
      <c r="E3" s="29">
        <f>SUM(C3:D3)</f>
        <v>87</v>
      </c>
      <c r="F3" s="85"/>
      <c r="G3" s="29">
        <v>16</v>
      </c>
      <c r="H3" s="29">
        <v>3</v>
      </c>
      <c r="I3" s="92">
        <v>2</v>
      </c>
      <c r="J3" s="29">
        <f>SUM(I3,C3)</f>
        <v>76</v>
      </c>
    </row>
    <row r="4" spans="1:11" ht="15" x14ac:dyDescent="0.2">
      <c r="A4" s="121" t="s">
        <v>73</v>
      </c>
      <c r="B4" s="122" t="s">
        <v>240</v>
      </c>
      <c r="C4" s="29">
        <v>71</v>
      </c>
      <c r="D4" s="29">
        <v>16</v>
      </c>
      <c r="E4" s="29">
        <f>SUM(C4:D4)</f>
        <v>87</v>
      </c>
      <c r="F4" s="85"/>
      <c r="G4" s="29">
        <v>16</v>
      </c>
      <c r="H4" s="29">
        <v>4</v>
      </c>
      <c r="I4" s="92">
        <v>3</v>
      </c>
      <c r="J4" s="29">
        <f>SUM(I4,C4)</f>
        <v>74</v>
      </c>
    </row>
    <row r="5" spans="1:11" ht="15" x14ac:dyDescent="0.2">
      <c r="A5" s="121" t="s">
        <v>67</v>
      </c>
      <c r="B5" s="122" t="s">
        <v>201</v>
      </c>
      <c r="C5" s="29">
        <v>72</v>
      </c>
      <c r="D5" s="29">
        <v>11</v>
      </c>
      <c r="E5" s="29">
        <f>SUM(C5:D5)</f>
        <v>83</v>
      </c>
      <c r="F5" s="85">
        <v>15</v>
      </c>
      <c r="G5" s="29"/>
      <c r="H5" s="29"/>
      <c r="I5" s="92">
        <v>1</v>
      </c>
      <c r="J5" s="29">
        <f>SUM(I5,C5)</f>
        <v>73</v>
      </c>
    </row>
    <row r="6" spans="1:11" ht="15" x14ac:dyDescent="0.2">
      <c r="A6" s="121" t="s">
        <v>70</v>
      </c>
      <c r="B6" s="122" t="s">
        <v>606</v>
      </c>
      <c r="C6" s="29">
        <v>70</v>
      </c>
      <c r="D6" s="29">
        <v>14</v>
      </c>
      <c r="E6" s="29">
        <f>SUM(C6:D6)</f>
        <v>84</v>
      </c>
      <c r="F6" s="85">
        <v>12</v>
      </c>
      <c r="G6" s="29"/>
      <c r="H6" s="29"/>
      <c r="I6" s="92">
        <v>1</v>
      </c>
      <c r="J6" s="29">
        <f>SUM(I6,C6)</f>
        <v>71</v>
      </c>
    </row>
    <row r="7" spans="1:11" ht="15" x14ac:dyDescent="0.2">
      <c r="A7" s="123" t="s">
        <v>66</v>
      </c>
      <c r="B7" s="122" t="s">
        <v>662</v>
      </c>
      <c r="C7" s="29">
        <v>70</v>
      </c>
      <c r="D7" s="29">
        <v>12</v>
      </c>
      <c r="E7" s="29">
        <f t="shared" ref="E7:E8" si="0">SUM(C7:D7)</f>
        <v>82</v>
      </c>
      <c r="F7" s="85"/>
      <c r="G7" s="29"/>
      <c r="H7" s="29"/>
      <c r="I7" s="92">
        <v>0.5</v>
      </c>
      <c r="J7" s="29">
        <f t="shared" ref="J7:J8" si="1">SUM(I7,C7)</f>
        <v>70.5</v>
      </c>
    </row>
    <row r="8" spans="1:11" ht="15" x14ac:dyDescent="0.2">
      <c r="A8" s="121" t="s">
        <v>78</v>
      </c>
      <c r="B8" s="122" t="s">
        <v>574</v>
      </c>
      <c r="C8" s="29">
        <v>69</v>
      </c>
      <c r="D8" s="29">
        <v>10</v>
      </c>
      <c r="E8" s="29">
        <f t="shared" si="0"/>
        <v>79</v>
      </c>
      <c r="F8" s="85"/>
      <c r="G8" s="29"/>
      <c r="H8" s="29"/>
      <c r="I8" s="92">
        <v>0.5</v>
      </c>
      <c r="J8" s="29">
        <f t="shared" si="1"/>
        <v>69.5</v>
      </c>
    </row>
    <row r="9" spans="1:11" ht="15" x14ac:dyDescent="0.2">
      <c r="A9" s="124"/>
      <c r="B9" s="125"/>
      <c r="C9" s="29"/>
      <c r="D9" s="29"/>
      <c r="E9" s="29"/>
      <c r="F9" s="85"/>
      <c r="G9" s="29"/>
      <c r="H9" s="29"/>
      <c r="I9" s="92"/>
      <c r="J9" s="120"/>
    </row>
    <row r="10" spans="1:11" ht="15" x14ac:dyDescent="0.2">
      <c r="A10" s="124"/>
      <c r="B10" s="125"/>
      <c r="C10" s="29"/>
      <c r="D10" s="29"/>
      <c r="E10" s="29"/>
      <c r="F10" s="29"/>
      <c r="G10" s="29"/>
      <c r="H10" s="29"/>
      <c r="I10" s="92"/>
      <c r="J10" s="120"/>
    </row>
    <row r="11" spans="1:11" ht="15" x14ac:dyDescent="0.2">
      <c r="A11" s="124"/>
      <c r="B11" s="125"/>
      <c r="C11" s="29"/>
      <c r="D11" s="29"/>
      <c r="E11" s="29"/>
      <c r="F11" s="85"/>
      <c r="G11" s="29"/>
      <c r="H11" s="29"/>
      <c r="I11" s="92"/>
      <c r="J11" s="120"/>
    </row>
    <row r="14" spans="1:11" ht="15" x14ac:dyDescent="0.2">
      <c r="A14" s="247" t="s">
        <v>659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75"/>
    </row>
    <row r="15" spans="1:11" ht="15" x14ac:dyDescent="0.2">
      <c r="A15" s="31" t="s">
        <v>15</v>
      </c>
      <c r="B15" s="31" t="s">
        <v>14</v>
      </c>
      <c r="C15" s="25" t="s">
        <v>45</v>
      </c>
      <c r="D15" s="25" t="s">
        <v>46</v>
      </c>
      <c r="E15" s="25" t="s">
        <v>0</v>
      </c>
      <c r="F15" s="25" t="s">
        <v>40</v>
      </c>
      <c r="G15" s="25" t="s">
        <v>38</v>
      </c>
      <c r="H15" s="25" t="s">
        <v>40</v>
      </c>
      <c r="I15" s="39" t="s">
        <v>660</v>
      </c>
      <c r="J15" s="23" t="s">
        <v>51</v>
      </c>
      <c r="K15" s="23" t="s">
        <v>459</v>
      </c>
    </row>
    <row r="16" spans="1:11" ht="15" x14ac:dyDescent="0.2">
      <c r="A16" s="121" t="s">
        <v>56</v>
      </c>
      <c r="B16" s="122" t="s">
        <v>529</v>
      </c>
      <c r="C16" s="29">
        <v>124</v>
      </c>
      <c r="D16" s="29">
        <v>14</v>
      </c>
      <c r="E16" s="29">
        <f>SUM(C16:D16)</f>
        <v>138</v>
      </c>
      <c r="F16" s="85"/>
      <c r="G16" s="29"/>
      <c r="H16" s="29"/>
      <c r="I16" s="92">
        <v>15</v>
      </c>
      <c r="J16" s="29">
        <v>4</v>
      </c>
      <c r="K16" s="25">
        <f>SUM(J16,C16)</f>
        <v>128</v>
      </c>
    </row>
    <row r="17" spans="1:11" ht="15" x14ac:dyDescent="0.2">
      <c r="A17" s="123" t="s">
        <v>75</v>
      </c>
      <c r="B17" s="122" t="s">
        <v>541</v>
      </c>
      <c r="C17" s="29">
        <v>122</v>
      </c>
      <c r="D17" s="29">
        <v>13</v>
      </c>
      <c r="E17" s="29">
        <f t="shared" ref="E17:E21" si="2">SUM(C17:D17)</f>
        <v>135</v>
      </c>
      <c r="F17" s="85">
        <v>2</v>
      </c>
      <c r="G17" s="29"/>
      <c r="H17" s="29"/>
      <c r="I17" s="92">
        <v>16</v>
      </c>
      <c r="J17" s="29">
        <v>5</v>
      </c>
      <c r="K17" s="25">
        <f t="shared" ref="K17:K21" si="3">SUM(J17,C17)</f>
        <v>127</v>
      </c>
    </row>
    <row r="18" spans="1:11" ht="15" x14ac:dyDescent="0.2">
      <c r="A18" s="121" t="s">
        <v>524</v>
      </c>
      <c r="B18" s="122" t="s">
        <v>525</v>
      </c>
      <c r="C18" s="29">
        <v>119</v>
      </c>
      <c r="D18" s="29">
        <v>16</v>
      </c>
      <c r="E18" s="29">
        <f t="shared" si="2"/>
        <v>135</v>
      </c>
      <c r="F18" s="85">
        <v>1</v>
      </c>
      <c r="G18" s="29">
        <v>14</v>
      </c>
      <c r="H18" s="29">
        <v>2</v>
      </c>
      <c r="I18" s="92"/>
      <c r="J18" s="29">
        <v>3</v>
      </c>
      <c r="K18" s="25">
        <f t="shared" si="3"/>
        <v>122</v>
      </c>
    </row>
    <row r="19" spans="1:11" ht="15" x14ac:dyDescent="0.2">
      <c r="A19" s="121" t="s">
        <v>82</v>
      </c>
      <c r="B19" s="122" t="s">
        <v>527</v>
      </c>
      <c r="C19" s="29">
        <v>119</v>
      </c>
      <c r="D19" s="29">
        <v>15</v>
      </c>
      <c r="E19" s="29">
        <f>SUM(C19:D19)</f>
        <v>134</v>
      </c>
      <c r="F19" s="85"/>
      <c r="G19" s="29">
        <v>14</v>
      </c>
      <c r="H19" s="29">
        <v>1</v>
      </c>
      <c r="I19" s="92"/>
      <c r="J19" s="29">
        <v>2</v>
      </c>
      <c r="K19" s="25">
        <f>SUM(J19,C19)</f>
        <v>121</v>
      </c>
    </row>
    <row r="20" spans="1:11" ht="15" x14ac:dyDescent="0.2">
      <c r="A20" s="121" t="s">
        <v>72</v>
      </c>
      <c r="B20" s="122" t="s">
        <v>661</v>
      </c>
      <c r="C20" s="29">
        <v>119</v>
      </c>
      <c r="D20" s="29">
        <v>13</v>
      </c>
      <c r="E20" s="29">
        <f t="shared" si="2"/>
        <v>132</v>
      </c>
      <c r="F20" s="85"/>
      <c r="G20" s="29"/>
      <c r="H20" s="29"/>
      <c r="I20" s="92"/>
      <c r="J20" s="29">
        <v>1</v>
      </c>
      <c r="K20" s="25">
        <f t="shared" si="3"/>
        <v>120</v>
      </c>
    </row>
    <row r="21" spans="1:11" ht="15" x14ac:dyDescent="0.2">
      <c r="A21" s="121" t="s">
        <v>57</v>
      </c>
      <c r="B21" s="122" t="s">
        <v>536</v>
      </c>
      <c r="C21" s="29">
        <v>119</v>
      </c>
      <c r="D21" s="29">
        <v>14</v>
      </c>
      <c r="E21" s="29">
        <f t="shared" si="2"/>
        <v>133</v>
      </c>
      <c r="F21" s="85"/>
      <c r="G21" s="29"/>
      <c r="H21" s="29"/>
      <c r="I21" s="92"/>
      <c r="J21" s="29">
        <v>1</v>
      </c>
      <c r="K21" s="25">
        <f t="shared" si="3"/>
        <v>120</v>
      </c>
    </row>
    <row r="22" spans="1:11" ht="15" x14ac:dyDescent="0.2">
      <c r="A22" s="124"/>
      <c r="B22" s="125"/>
      <c r="C22" s="29"/>
      <c r="D22" s="29"/>
      <c r="E22" s="29"/>
      <c r="F22" s="85"/>
      <c r="G22" s="29"/>
      <c r="H22" s="29"/>
      <c r="I22" s="92"/>
      <c r="J22" s="120"/>
      <c r="K22" s="9"/>
    </row>
    <row r="23" spans="1:11" ht="15" x14ac:dyDescent="0.2">
      <c r="A23" s="124"/>
      <c r="B23" s="125"/>
      <c r="C23" s="29"/>
      <c r="D23" s="29"/>
      <c r="E23" s="29"/>
      <c r="F23" s="29"/>
      <c r="G23" s="29"/>
      <c r="H23" s="29"/>
      <c r="I23" s="92"/>
      <c r="J23" s="120"/>
      <c r="K23" s="9"/>
    </row>
    <row r="24" spans="1:11" ht="15" x14ac:dyDescent="0.2">
      <c r="A24" s="124"/>
      <c r="B24" s="125"/>
      <c r="C24" s="29"/>
      <c r="D24" s="29"/>
      <c r="E24" s="29"/>
      <c r="F24" s="85"/>
      <c r="G24" s="29"/>
      <c r="H24" s="29"/>
      <c r="I24" s="92"/>
      <c r="J24" s="120"/>
      <c r="K24" s="9"/>
    </row>
  </sheetData>
  <mergeCells count="2">
    <mergeCell ref="A14:K14"/>
    <mergeCell ref="A1:J1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1:O27"/>
  <sheetViews>
    <sheetView zoomScale="150" zoomScaleNormal="150" zoomScalePageLayoutView="150" workbookViewId="0">
      <selection activeCell="H6" sqref="H6"/>
    </sheetView>
  </sheetViews>
  <sheetFormatPr defaultColWidth="9.140625" defaultRowHeight="15" x14ac:dyDescent="0.25"/>
  <cols>
    <col min="1" max="1" width="9.140625" style="94"/>
    <col min="2" max="2" width="9.28515625" style="94" customWidth="1"/>
    <col min="3" max="3" width="10.7109375" style="94" customWidth="1"/>
    <col min="4" max="4" width="5.7109375" style="94" customWidth="1"/>
    <col min="5" max="6" width="9.140625" style="94"/>
    <col min="7" max="7" width="10.7109375" style="94" customWidth="1"/>
    <col min="8" max="8" width="5.7109375" style="94" customWidth="1"/>
    <col min="9" max="10" width="9.140625" style="94"/>
    <col min="11" max="11" width="10.7109375" style="94" customWidth="1"/>
    <col min="12" max="16384" width="9.140625" style="94"/>
  </cols>
  <sheetData>
    <row r="1" spans="1:15" ht="28.5" thickBot="1" x14ac:dyDescent="0.45">
      <c r="A1" s="276" t="s">
        <v>86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5" ht="24" customHeight="1" thickBot="1" x14ac:dyDescent="0.3">
      <c r="A2" s="258" t="s">
        <v>142</v>
      </c>
      <c r="B2" s="259"/>
      <c r="C2" s="260"/>
      <c r="E2" s="258" t="s">
        <v>143</v>
      </c>
      <c r="F2" s="259"/>
      <c r="G2" s="260"/>
      <c r="I2" s="277" t="s">
        <v>61</v>
      </c>
      <c r="J2" s="278"/>
      <c r="K2" s="279"/>
      <c r="M2" s="258"/>
      <c r="N2" s="259"/>
      <c r="O2" s="260"/>
    </row>
    <row r="3" spans="1:15" ht="6.75" customHeight="1" thickBot="1" x14ac:dyDescent="0.3">
      <c r="A3" s="100"/>
      <c r="B3" s="99"/>
      <c r="C3" s="101"/>
      <c r="E3" s="100"/>
      <c r="F3" s="99"/>
      <c r="G3" s="101"/>
      <c r="I3" s="100"/>
      <c r="J3" s="99"/>
      <c r="K3" s="101"/>
      <c r="M3" s="112"/>
      <c r="N3" s="113"/>
      <c r="O3" s="79"/>
    </row>
    <row r="4" spans="1:15" x14ac:dyDescent="0.25">
      <c r="A4" s="283" t="s">
        <v>686</v>
      </c>
      <c r="B4" s="284"/>
      <c r="C4" s="285"/>
      <c r="E4" s="252" t="s">
        <v>693</v>
      </c>
      <c r="F4" s="253"/>
      <c r="G4" s="254"/>
      <c r="I4" s="283"/>
      <c r="J4" s="284"/>
      <c r="K4" s="285"/>
      <c r="M4" s="294"/>
      <c r="N4" s="295"/>
      <c r="O4" s="296"/>
    </row>
    <row r="5" spans="1:15" x14ac:dyDescent="0.25">
      <c r="A5" s="94" t="s">
        <v>687</v>
      </c>
      <c r="B5" s="99"/>
      <c r="C5" s="101"/>
      <c r="E5" s="111" t="s">
        <v>694</v>
      </c>
      <c r="F5" s="75"/>
      <c r="G5" s="77"/>
      <c r="I5" s="100"/>
      <c r="J5" s="99"/>
      <c r="K5" s="101"/>
      <c r="M5" s="212"/>
      <c r="N5" s="113"/>
      <c r="O5" s="79"/>
    </row>
    <row r="6" spans="1:15" ht="15.75" thickBot="1" x14ac:dyDescent="0.3">
      <c r="A6" s="94" t="s">
        <v>688</v>
      </c>
      <c r="B6" s="99"/>
      <c r="C6" s="101"/>
      <c r="E6" s="111" t="s">
        <v>695</v>
      </c>
      <c r="F6" s="75"/>
      <c r="G6" s="74"/>
      <c r="I6" s="100"/>
      <c r="J6" s="99"/>
      <c r="K6" s="101"/>
      <c r="M6" s="212"/>
      <c r="N6" s="113"/>
      <c r="O6" s="79"/>
    </row>
    <row r="7" spans="1:15" ht="16.5" thickTop="1" thickBot="1" x14ac:dyDescent="0.3">
      <c r="A7" s="94" t="s">
        <v>689</v>
      </c>
      <c r="B7" s="99"/>
      <c r="C7" s="98"/>
      <c r="E7" s="76"/>
      <c r="F7" s="75"/>
      <c r="G7" s="77"/>
      <c r="I7" s="100"/>
      <c r="J7" s="99"/>
      <c r="K7" s="98"/>
      <c r="M7" s="212"/>
      <c r="N7" s="113"/>
      <c r="O7" s="213"/>
    </row>
    <row r="8" spans="1:15" ht="16.5" thickTop="1" thickBot="1" x14ac:dyDescent="0.3">
      <c r="A8" s="100"/>
      <c r="B8" s="99"/>
      <c r="C8" s="101">
        <f>SUM(C5:C7)</f>
        <v>0</v>
      </c>
      <c r="E8" s="252" t="s">
        <v>696</v>
      </c>
      <c r="F8" s="253"/>
      <c r="G8" s="254"/>
      <c r="I8" s="100"/>
      <c r="J8" s="99"/>
      <c r="K8" s="101">
        <f>SUM(K5:K7)</f>
        <v>0</v>
      </c>
      <c r="M8" s="112"/>
      <c r="N8" s="113"/>
      <c r="O8" s="214"/>
    </row>
    <row r="9" spans="1:15" x14ac:dyDescent="0.25">
      <c r="A9" s="283" t="s">
        <v>96</v>
      </c>
      <c r="B9" s="284"/>
      <c r="C9" s="285"/>
      <c r="E9" s="111" t="s">
        <v>688</v>
      </c>
      <c r="F9" s="75"/>
      <c r="G9" s="77"/>
      <c r="I9" s="283"/>
      <c r="J9" s="284"/>
      <c r="K9" s="285"/>
      <c r="M9" s="252"/>
      <c r="N9" s="253"/>
      <c r="O9" s="254"/>
    </row>
    <row r="10" spans="1:15" ht="15.75" thickBot="1" x14ac:dyDescent="0.3">
      <c r="A10" s="94" t="s">
        <v>690</v>
      </c>
      <c r="B10" s="99"/>
      <c r="C10" s="101"/>
      <c r="E10" s="111" t="s">
        <v>687</v>
      </c>
      <c r="F10" s="75"/>
      <c r="G10" s="74"/>
      <c r="I10" s="100"/>
      <c r="J10" s="99"/>
      <c r="K10" s="101"/>
      <c r="M10" s="111"/>
      <c r="N10" s="75"/>
      <c r="O10" s="77"/>
    </row>
    <row r="11" spans="1:15" ht="15.75" thickTop="1" x14ac:dyDescent="0.25">
      <c r="A11" s="94" t="s">
        <v>691</v>
      </c>
      <c r="B11" s="99"/>
      <c r="C11" s="101"/>
      <c r="E11" s="76"/>
      <c r="F11" s="75"/>
      <c r="G11" s="77"/>
      <c r="I11" s="100"/>
      <c r="J11" s="99"/>
      <c r="K11" s="101"/>
      <c r="M11" s="111"/>
      <c r="N11" s="75"/>
      <c r="O11" s="77"/>
    </row>
    <row r="12" spans="1:15" ht="15.75" thickBot="1" x14ac:dyDescent="0.3">
      <c r="A12" s="100" t="s">
        <v>692</v>
      </c>
      <c r="B12" s="99"/>
      <c r="C12" s="98"/>
      <c r="E12" s="252" t="s">
        <v>697</v>
      </c>
      <c r="F12" s="253"/>
      <c r="G12" s="254"/>
      <c r="I12" s="100"/>
      <c r="J12" s="99"/>
      <c r="K12" s="98"/>
      <c r="M12" s="111"/>
      <c r="N12" s="75"/>
      <c r="O12" s="74"/>
    </row>
    <row r="13" spans="1:15" ht="16.5" thickTop="1" thickBot="1" x14ac:dyDescent="0.3">
      <c r="A13" s="97"/>
      <c r="B13" s="96"/>
      <c r="C13" s="107">
        <f>SUM(C10:C12)</f>
        <v>0</v>
      </c>
      <c r="E13" s="111" t="s">
        <v>690</v>
      </c>
      <c r="F13" s="75"/>
      <c r="G13" s="77"/>
      <c r="I13" s="100"/>
      <c r="J13" s="99"/>
      <c r="K13" s="101">
        <f>SUM(K10:K12)</f>
        <v>0</v>
      </c>
      <c r="M13" s="76"/>
      <c r="N13" s="75"/>
      <c r="O13" s="77"/>
    </row>
    <row r="14" spans="1:15" ht="15.75" thickBot="1" x14ac:dyDescent="0.3">
      <c r="E14" s="111" t="s">
        <v>691</v>
      </c>
      <c r="F14" s="75"/>
      <c r="G14" s="74"/>
      <c r="I14" s="283"/>
      <c r="J14" s="284"/>
      <c r="K14" s="285"/>
      <c r="M14" s="252"/>
      <c r="N14" s="253"/>
      <c r="O14" s="254"/>
    </row>
    <row r="15" spans="1:15" ht="15.75" thickTop="1" x14ac:dyDescent="0.25">
      <c r="E15" s="76"/>
      <c r="F15" s="75"/>
      <c r="G15" s="79"/>
      <c r="I15" s="100"/>
      <c r="J15" s="99"/>
      <c r="K15" s="101"/>
      <c r="M15" s="111"/>
      <c r="N15" s="75"/>
      <c r="O15" s="77"/>
    </row>
    <row r="16" spans="1:15" x14ac:dyDescent="0.25">
      <c r="E16" s="252" t="s">
        <v>698</v>
      </c>
      <c r="F16" s="253"/>
      <c r="G16" s="254"/>
      <c r="I16" s="100"/>
      <c r="J16" s="99"/>
      <c r="K16" s="101"/>
      <c r="M16" s="111"/>
      <c r="N16" s="75"/>
      <c r="O16" s="77"/>
    </row>
    <row r="17" spans="5:15" ht="15.75" thickBot="1" x14ac:dyDescent="0.3">
      <c r="E17" s="111" t="s">
        <v>699</v>
      </c>
      <c r="F17" s="75"/>
      <c r="G17" s="77"/>
      <c r="I17" s="100"/>
      <c r="J17" s="99"/>
      <c r="K17" s="98"/>
      <c r="M17" s="111"/>
      <c r="N17" s="75"/>
      <c r="O17" s="74"/>
    </row>
    <row r="18" spans="5:15" ht="16.5" thickTop="1" thickBot="1" x14ac:dyDescent="0.3">
      <c r="E18" s="111" t="s">
        <v>692</v>
      </c>
      <c r="F18" s="75"/>
      <c r="G18" s="74"/>
      <c r="I18" s="97"/>
      <c r="J18" s="96"/>
      <c r="K18" s="107">
        <f>SUM(K15:K17)</f>
        <v>0</v>
      </c>
      <c r="M18" s="76"/>
      <c r="N18" s="75"/>
      <c r="O18" s="77"/>
    </row>
    <row r="19" spans="5:15" ht="16.5" thickTop="1" thickBot="1" x14ac:dyDescent="0.3">
      <c r="E19" s="73"/>
      <c r="F19" s="72"/>
      <c r="G19" s="71"/>
    </row>
    <row r="27" spans="5:15" x14ac:dyDescent="0.25">
      <c r="J27" s="94">
        <v>0</v>
      </c>
    </row>
  </sheetData>
  <mergeCells count="17">
    <mergeCell ref="E16:G16"/>
    <mergeCell ref="A1:K1"/>
    <mergeCell ref="A4:C4"/>
    <mergeCell ref="E4:G4"/>
    <mergeCell ref="E8:G8"/>
    <mergeCell ref="I4:K4"/>
    <mergeCell ref="M2:O2"/>
    <mergeCell ref="M4:O4"/>
    <mergeCell ref="M9:O9"/>
    <mergeCell ref="M14:O14"/>
    <mergeCell ref="A9:C9"/>
    <mergeCell ref="E12:G12"/>
    <mergeCell ref="A2:C2"/>
    <mergeCell ref="E2:G2"/>
    <mergeCell ref="I2:K2"/>
    <mergeCell ref="I9:K9"/>
    <mergeCell ref="I14:K14"/>
  </mergeCells>
  <printOptions horizontalCentered="1"/>
  <pageMargins left="0.7" right="0.7" top="0.25" bottom="0.25" header="0.3" footer="0.3"/>
  <pageSetup scale="93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  <pageSetUpPr fitToPage="1"/>
  </sheetPr>
  <dimension ref="A2:AA89"/>
  <sheetViews>
    <sheetView workbookViewId="0">
      <selection activeCell="D36" sqref="D36"/>
    </sheetView>
  </sheetViews>
  <sheetFormatPr defaultColWidth="9.140625" defaultRowHeight="15" x14ac:dyDescent="0.2"/>
  <cols>
    <col min="1" max="1" width="19" style="26" bestFit="1" customWidth="1"/>
    <col min="2" max="3" width="14.85546875" style="26" bestFit="1" customWidth="1"/>
    <col min="4" max="11" width="9.140625" style="26"/>
    <col min="12" max="12" width="9.140625" style="38"/>
    <col min="13" max="13" width="17.42578125" style="26" bestFit="1" customWidth="1"/>
    <col min="14" max="14" width="13.28515625" style="26" bestFit="1" customWidth="1"/>
    <col min="15" max="21" width="9.140625" style="26" customWidth="1"/>
    <col min="22" max="16384" width="9.140625" style="26"/>
  </cols>
  <sheetData>
    <row r="2" spans="1:27" x14ac:dyDescent="0.2">
      <c r="A2" s="251" t="s">
        <v>47</v>
      </c>
      <c r="B2" s="251"/>
      <c r="C2" s="251"/>
      <c r="D2" s="251"/>
      <c r="E2" s="251"/>
      <c r="F2" s="251"/>
      <c r="G2" s="251"/>
      <c r="H2" s="251"/>
      <c r="I2" s="144"/>
      <c r="J2" s="144"/>
      <c r="K2" s="144"/>
      <c r="L2" s="30"/>
      <c r="M2" s="250" t="s">
        <v>494</v>
      </c>
      <c r="N2" s="250"/>
      <c r="O2" s="250"/>
      <c r="P2" s="250"/>
      <c r="Q2" s="250"/>
      <c r="R2" s="250"/>
      <c r="S2" s="250"/>
      <c r="T2" s="250"/>
      <c r="U2" s="144"/>
      <c r="V2" s="144"/>
    </row>
    <row r="3" spans="1:27" s="30" customFormat="1" ht="15.75" x14ac:dyDescent="0.25">
      <c r="A3" s="31" t="s">
        <v>15</v>
      </c>
      <c r="B3" s="31" t="s">
        <v>14</v>
      </c>
      <c r="C3" s="25" t="s">
        <v>45</v>
      </c>
      <c r="D3" s="25" t="s">
        <v>46</v>
      </c>
      <c r="E3" s="25" t="s">
        <v>0</v>
      </c>
      <c r="F3" s="25" t="s">
        <v>38</v>
      </c>
      <c r="G3" s="25" t="s">
        <v>40</v>
      </c>
      <c r="H3" s="25" t="s">
        <v>39</v>
      </c>
      <c r="I3" s="80"/>
      <c r="J3" s="80"/>
      <c r="K3" s="80"/>
      <c r="M3" s="14" t="s">
        <v>15</v>
      </c>
      <c r="N3" s="14" t="s">
        <v>14</v>
      </c>
      <c r="O3" s="25" t="s">
        <v>45</v>
      </c>
      <c r="P3" s="25" t="s">
        <v>46</v>
      </c>
      <c r="Q3" s="25" t="s">
        <v>0</v>
      </c>
      <c r="R3" s="25" t="s">
        <v>38</v>
      </c>
      <c r="S3" s="25" t="s">
        <v>39</v>
      </c>
      <c r="T3" s="25" t="s">
        <v>40</v>
      </c>
      <c r="U3" s="175"/>
      <c r="V3" s="80"/>
      <c r="W3" s="174"/>
    </row>
    <row r="4" spans="1:27" s="30" customFormat="1" x14ac:dyDescent="0.2">
      <c r="A4" s="32" t="s">
        <v>514</v>
      </c>
      <c r="B4" s="33" t="s">
        <v>395</v>
      </c>
      <c r="C4" s="34">
        <v>236</v>
      </c>
      <c r="D4" s="35">
        <v>12</v>
      </c>
      <c r="E4" s="64">
        <f>SUM(C4:D4)</f>
        <v>248</v>
      </c>
      <c r="F4" s="64"/>
      <c r="G4" s="25"/>
      <c r="H4" s="25">
        <v>15</v>
      </c>
      <c r="I4" s="80"/>
      <c r="J4" s="80"/>
      <c r="K4" s="80"/>
      <c r="M4" s="14" t="s">
        <v>166</v>
      </c>
      <c r="N4" s="14" t="s">
        <v>167</v>
      </c>
      <c r="O4" s="34">
        <v>239</v>
      </c>
      <c r="P4" s="35">
        <v>13</v>
      </c>
      <c r="Q4" s="35">
        <f>SUM(O4:P4)</f>
        <v>252</v>
      </c>
      <c r="R4" s="29"/>
      <c r="S4" s="29">
        <v>14</v>
      </c>
      <c r="T4" s="29">
        <v>5</v>
      </c>
      <c r="U4" s="80"/>
      <c r="V4" s="174"/>
      <c r="W4" s="174"/>
    </row>
    <row r="5" spans="1:27" s="30" customFormat="1" x14ac:dyDescent="0.2">
      <c r="A5" s="32" t="s">
        <v>276</v>
      </c>
      <c r="B5" s="33" t="s">
        <v>277</v>
      </c>
      <c r="C5" s="34">
        <v>240</v>
      </c>
      <c r="D5" s="35">
        <v>14</v>
      </c>
      <c r="E5" s="64">
        <f>SUM(C5:D5)</f>
        <v>254</v>
      </c>
      <c r="F5" s="28"/>
      <c r="G5" s="29"/>
      <c r="H5" s="29">
        <v>13</v>
      </c>
      <c r="I5" s="176"/>
      <c r="J5" s="176"/>
      <c r="K5" s="176"/>
      <c r="M5" s="14" t="s">
        <v>160</v>
      </c>
      <c r="N5" s="14" t="s">
        <v>161</v>
      </c>
      <c r="O5" s="34">
        <v>237</v>
      </c>
      <c r="P5" s="35">
        <v>13</v>
      </c>
      <c r="Q5" s="35">
        <f>SUM(O5:P5)</f>
        <v>250</v>
      </c>
      <c r="R5" s="29"/>
      <c r="S5" s="29">
        <v>14</v>
      </c>
      <c r="T5" s="29">
        <v>4</v>
      </c>
      <c r="U5" s="80"/>
      <c r="V5" s="80"/>
      <c r="W5" s="174"/>
    </row>
    <row r="6" spans="1:27" s="30" customFormat="1" x14ac:dyDescent="0.2">
      <c r="A6" s="32" t="s">
        <v>325</v>
      </c>
      <c r="B6" s="33" t="s">
        <v>420</v>
      </c>
      <c r="C6" s="34">
        <v>238</v>
      </c>
      <c r="D6" s="35">
        <v>12</v>
      </c>
      <c r="E6" s="64">
        <f t="shared" ref="E6:E9" si="0">SUM(C6:D6)</f>
        <v>250</v>
      </c>
      <c r="F6" s="28">
        <v>14</v>
      </c>
      <c r="G6" s="29">
        <v>4</v>
      </c>
      <c r="H6" s="29"/>
      <c r="I6" s="176"/>
      <c r="J6" s="176"/>
      <c r="K6" s="176"/>
      <c r="M6" s="14" t="s">
        <v>188</v>
      </c>
      <c r="N6" s="14" t="s">
        <v>189</v>
      </c>
      <c r="O6" s="34">
        <v>225</v>
      </c>
      <c r="P6" s="35">
        <v>12</v>
      </c>
      <c r="Q6" s="35">
        <f>SUM(O6:P6)</f>
        <v>237</v>
      </c>
      <c r="R6" s="29">
        <v>15</v>
      </c>
      <c r="S6" s="29"/>
      <c r="T6" s="29"/>
      <c r="U6" s="80"/>
      <c r="V6" s="80"/>
      <c r="W6" s="174"/>
    </row>
    <row r="7" spans="1:27" s="30" customFormat="1" x14ac:dyDescent="0.2">
      <c r="A7" s="32" t="s">
        <v>289</v>
      </c>
      <c r="B7" s="33" t="s">
        <v>290</v>
      </c>
      <c r="C7" s="34">
        <v>240</v>
      </c>
      <c r="D7" s="35">
        <v>9</v>
      </c>
      <c r="E7" s="64">
        <f t="shared" si="0"/>
        <v>249</v>
      </c>
      <c r="F7" s="64">
        <v>14</v>
      </c>
      <c r="G7" s="29">
        <v>3</v>
      </c>
      <c r="H7" s="29"/>
      <c r="I7" s="80"/>
      <c r="J7" s="80"/>
      <c r="K7" s="80"/>
      <c r="M7" s="14" t="s">
        <v>163</v>
      </c>
      <c r="N7" s="14" t="s">
        <v>164</v>
      </c>
      <c r="O7" s="34">
        <v>228</v>
      </c>
      <c r="P7" s="35">
        <v>14</v>
      </c>
      <c r="Q7" s="35">
        <f t="shared" ref="Q7:Q9" si="1">SUM(O7:P7)</f>
        <v>242</v>
      </c>
      <c r="R7" s="29">
        <v>13</v>
      </c>
      <c r="S7" s="29"/>
      <c r="T7" s="29"/>
      <c r="U7" s="80"/>
      <c r="V7" s="26"/>
    </row>
    <row r="8" spans="1:27" s="30" customFormat="1" x14ac:dyDescent="0.2">
      <c r="A8" s="32" t="s">
        <v>266</v>
      </c>
      <c r="B8" s="33" t="s">
        <v>267</v>
      </c>
      <c r="C8" s="34">
        <v>238</v>
      </c>
      <c r="D8" s="35">
        <v>12</v>
      </c>
      <c r="E8" s="64">
        <f t="shared" si="0"/>
        <v>250</v>
      </c>
      <c r="F8" s="64"/>
      <c r="G8" s="25"/>
      <c r="H8" s="25"/>
      <c r="I8" s="176"/>
      <c r="J8" s="176"/>
      <c r="K8" s="176"/>
      <c r="M8" s="14" t="s">
        <v>249</v>
      </c>
      <c r="N8" s="14" t="s">
        <v>224</v>
      </c>
      <c r="O8" s="34">
        <v>225</v>
      </c>
      <c r="P8" s="35">
        <v>11</v>
      </c>
      <c r="Q8" s="35">
        <f>SUM(O8:P8)</f>
        <v>236</v>
      </c>
      <c r="R8" s="29"/>
      <c r="S8" s="29"/>
      <c r="T8" s="29"/>
      <c r="U8" s="80"/>
      <c r="V8" s="26"/>
    </row>
    <row r="9" spans="1:27" s="30" customFormat="1" x14ac:dyDescent="0.2">
      <c r="A9" s="32" t="s">
        <v>386</v>
      </c>
      <c r="B9" s="33" t="s">
        <v>326</v>
      </c>
      <c r="C9" s="34">
        <v>236</v>
      </c>
      <c r="D9" s="35">
        <v>9</v>
      </c>
      <c r="E9" s="64">
        <f t="shared" si="0"/>
        <v>245</v>
      </c>
      <c r="F9" s="28"/>
      <c r="G9" s="29"/>
      <c r="H9" s="29"/>
      <c r="I9" s="176"/>
      <c r="J9" s="176"/>
      <c r="K9" s="176"/>
      <c r="M9" s="14" t="s">
        <v>174</v>
      </c>
      <c r="N9" s="14" t="s">
        <v>175</v>
      </c>
      <c r="O9" s="34">
        <v>225</v>
      </c>
      <c r="P9" s="35">
        <v>9</v>
      </c>
      <c r="Q9" s="35">
        <f t="shared" si="1"/>
        <v>234</v>
      </c>
      <c r="R9" s="29"/>
      <c r="S9" s="29"/>
      <c r="T9" s="29"/>
      <c r="U9" s="80"/>
      <c r="V9" s="26"/>
    </row>
    <row r="10" spans="1:27" s="30" customFormat="1" x14ac:dyDescent="0.2">
      <c r="A10" s="32"/>
      <c r="B10" s="33"/>
      <c r="C10" s="34"/>
      <c r="D10" s="35"/>
      <c r="E10" s="28"/>
      <c r="F10" s="28"/>
      <c r="G10" s="29"/>
      <c r="H10" s="29"/>
      <c r="I10" s="176"/>
      <c r="J10" s="176"/>
      <c r="K10" s="176"/>
      <c r="M10" s="14"/>
      <c r="N10" s="14"/>
      <c r="O10" s="34"/>
      <c r="P10" s="35"/>
      <c r="Q10" s="35"/>
      <c r="R10" s="29"/>
      <c r="S10" s="29"/>
      <c r="T10" s="29"/>
      <c r="U10" s="80"/>
      <c r="V10" s="26"/>
    </row>
    <row r="11" spans="1:27" s="30" customFormat="1" x14ac:dyDescent="0.2">
      <c r="A11" s="32"/>
      <c r="B11" s="33"/>
      <c r="C11" s="34"/>
      <c r="D11" s="35"/>
      <c r="E11" s="64"/>
      <c r="F11" s="64"/>
      <c r="G11" s="25"/>
      <c r="H11" s="25"/>
      <c r="I11" s="80"/>
      <c r="J11" s="80"/>
      <c r="K11" s="80"/>
      <c r="M11" s="14"/>
      <c r="N11" s="14"/>
      <c r="O11" s="34"/>
      <c r="P11" s="35"/>
      <c r="Q11" s="35"/>
      <c r="R11" s="29"/>
      <c r="S11" s="29"/>
      <c r="T11" s="29"/>
      <c r="U11" s="80"/>
      <c r="V11" s="26"/>
    </row>
    <row r="12" spans="1:27" s="30" customFormat="1" x14ac:dyDescent="0.2">
      <c r="A12" s="32"/>
      <c r="B12" s="33"/>
      <c r="C12" s="34"/>
      <c r="D12" s="35"/>
      <c r="E12" s="28"/>
      <c r="F12" s="28"/>
      <c r="G12" s="29"/>
      <c r="H12" s="29"/>
      <c r="I12" s="176"/>
      <c r="J12" s="176"/>
      <c r="K12" s="176"/>
      <c r="M12" s="14"/>
      <c r="N12" s="14"/>
      <c r="O12" s="34"/>
      <c r="P12" s="35"/>
      <c r="Q12" s="35"/>
      <c r="R12" s="29"/>
      <c r="S12" s="29"/>
      <c r="T12" s="29"/>
      <c r="U12" s="80"/>
      <c r="V12" s="26"/>
    </row>
    <row r="13" spans="1:27" s="30" customFormat="1" x14ac:dyDescent="0.2">
      <c r="A13" s="32"/>
      <c r="B13" s="33"/>
      <c r="C13" s="34"/>
      <c r="D13" s="35"/>
      <c r="E13" s="64"/>
      <c r="F13" s="64"/>
      <c r="G13" s="25"/>
      <c r="H13" s="25"/>
      <c r="I13" s="80"/>
      <c r="J13" s="80"/>
      <c r="K13" s="80"/>
      <c r="M13" s="14"/>
      <c r="N13" s="14"/>
      <c r="O13" s="34"/>
      <c r="P13" s="35"/>
      <c r="Q13" s="35"/>
      <c r="R13" s="29"/>
      <c r="S13" s="29"/>
      <c r="T13" s="29"/>
      <c r="U13" s="80"/>
      <c r="V13" s="26"/>
    </row>
    <row r="14" spans="1:27" s="30" customFormat="1" x14ac:dyDescent="0.2">
      <c r="A14" s="32"/>
      <c r="B14" s="33"/>
      <c r="C14" s="34"/>
      <c r="D14" s="35"/>
      <c r="E14" s="64"/>
      <c r="F14" s="64"/>
      <c r="G14" s="25"/>
      <c r="H14" s="25"/>
      <c r="I14" s="80"/>
      <c r="J14" s="80"/>
      <c r="K14" s="80"/>
      <c r="M14" s="14"/>
      <c r="N14" s="14"/>
      <c r="O14" s="34"/>
      <c r="P14" s="35"/>
      <c r="Q14" s="35"/>
      <c r="R14" s="29"/>
      <c r="S14" s="29"/>
      <c r="T14" s="29"/>
      <c r="U14" s="80"/>
      <c r="V14" s="26"/>
    </row>
    <row r="15" spans="1:27" x14ac:dyDescent="0.2">
      <c r="X15" s="30"/>
      <c r="Y15" s="30"/>
      <c r="Z15" s="30"/>
    </row>
    <row r="16" spans="1:27" x14ac:dyDescent="0.2">
      <c r="A16" s="247" t="s">
        <v>48</v>
      </c>
      <c r="B16" s="247"/>
      <c r="C16" s="247"/>
      <c r="D16" s="247"/>
      <c r="E16" s="247"/>
      <c r="F16" s="247"/>
      <c r="G16" s="247"/>
      <c r="H16" s="247"/>
      <c r="I16" s="247"/>
      <c r="J16" s="173"/>
      <c r="K16" s="173"/>
      <c r="L16" s="30"/>
      <c r="M16" s="248" t="s">
        <v>495</v>
      </c>
      <c r="N16" s="249"/>
      <c r="O16" s="249"/>
      <c r="P16" s="249"/>
      <c r="Q16" s="249"/>
      <c r="R16" s="249"/>
      <c r="S16" s="249"/>
      <c r="T16" s="249"/>
      <c r="U16" s="173"/>
      <c r="V16" s="173"/>
      <c r="Y16" s="30"/>
      <c r="Z16" s="30"/>
      <c r="AA16" s="30"/>
    </row>
    <row r="17" spans="1:23" x14ac:dyDescent="0.2">
      <c r="A17" s="31" t="s">
        <v>15</v>
      </c>
      <c r="B17" s="31" t="s">
        <v>14</v>
      </c>
      <c r="C17" s="25" t="s">
        <v>45</v>
      </c>
      <c r="D17" s="25" t="s">
        <v>46</v>
      </c>
      <c r="E17" s="25" t="s">
        <v>0</v>
      </c>
      <c r="F17" s="25" t="s">
        <v>40</v>
      </c>
      <c r="G17" s="25" t="s">
        <v>38</v>
      </c>
      <c r="H17" s="25" t="s">
        <v>40</v>
      </c>
      <c r="I17" s="25" t="s">
        <v>39</v>
      </c>
      <c r="J17" s="68"/>
      <c r="K17" s="30"/>
      <c r="L17" s="30"/>
      <c r="M17" s="31" t="s">
        <v>15</v>
      </c>
      <c r="N17" s="31" t="s">
        <v>14</v>
      </c>
      <c r="O17" s="25" t="s">
        <v>45</v>
      </c>
      <c r="P17" s="25" t="s">
        <v>46</v>
      </c>
      <c r="Q17" s="25" t="s">
        <v>0</v>
      </c>
      <c r="R17" s="25" t="s">
        <v>40</v>
      </c>
      <c r="S17" s="25" t="s">
        <v>38</v>
      </c>
      <c r="T17" s="25" t="s">
        <v>39</v>
      </c>
    </row>
    <row r="18" spans="1:23" x14ac:dyDescent="0.2">
      <c r="A18" s="32" t="s">
        <v>268</v>
      </c>
      <c r="B18" s="33" t="s">
        <v>269</v>
      </c>
      <c r="C18" s="25">
        <v>234</v>
      </c>
      <c r="D18" s="25">
        <v>15</v>
      </c>
      <c r="E18" s="25">
        <f>SUM(D18,C18)</f>
        <v>249</v>
      </c>
      <c r="F18" s="25"/>
      <c r="G18" s="25"/>
      <c r="H18" s="23"/>
      <c r="I18" s="25">
        <v>15</v>
      </c>
      <c r="J18" s="68"/>
      <c r="K18" s="30"/>
      <c r="L18" s="30"/>
      <c r="M18" s="32" t="s">
        <v>174</v>
      </c>
      <c r="N18" s="33" t="s">
        <v>175</v>
      </c>
      <c r="O18" s="25">
        <v>225</v>
      </c>
      <c r="P18" s="25">
        <v>11</v>
      </c>
      <c r="Q18" s="25">
        <f t="shared" ref="Q18:Q23" si="2">SUM(P18,O18)</f>
        <v>236</v>
      </c>
      <c r="R18" s="25"/>
      <c r="S18" s="25"/>
      <c r="T18" s="25">
        <v>14</v>
      </c>
    </row>
    <row r="19" spans="1:23" x14ac:dyDescent="0.2">
      <c r="A19" s="32" t="s">
        <v>274</v>
      </c>
      <c r="B19" s="33" t="s">
        <v>275</v>
      </c>
      <c r="C19" s="25">
        <v>234</v>
      </c>
      <c r="D19" s="25">
        <v>14</v>
      </c>
      <c r="E19" s="25">
        <f t="shared" ref="E19:E23" si="3">SUM(D19,C19)</f>
        <v>248</v>
      </c>
      <c r="F19" s="25"/>
      <c r="G19" s="25"/>
      <c r="H19" s="23"/>
      <c r="I19" s="25">
        <v>14</v>
      </c>
      <c r="J19" s="68"/>
      <c r="K19" s="30"/>
      <c r="L19" s="30"/>
      <c r="M19" s="32" t="s">
        <v>188</v>
      </c>
      <c r="N19" s="33" t="s">
        <v>189</v>
      </c>
      <c r="O19" s="25">
        <v>225</v>
      </c>
      <c r="P19" s="25">
        <v>10</v>
      </c>
      <c r="Q19" s="25">
        <f t="shared" si="2"/>
        <v>235</v>
      </c>
      <c r="R19" s="25">
        <v>4</v>
      </c>
      <c r="S19" s="25"/>
      <c r="T19" s="25">
        <v>13</v>
      </c>
    </row>
    <row r="20" spans="1:23" ht="14.1" customHeight="1" x14ac:dyDescent="0.2">
      <c r="A20" s="32" t="s">
        <v>411</v>
      </c>
      <c r="B20" s="33" t="s">
        <v>388</v>
      </c>
      <c r="C20" s="25">
        <v>233</v>
      </c>
      <c r="D20" s="25">
        <v>12</v>
      </c>
      <c r="E20" s="25">
        <f t="shared" si="3"/>
        <v>245</v>
      </c>
      <c r="F20" s="25">
        <v>2</v>
      </c>
      <c r="G20" s="25">
        <v>12</v>
      </c>
      <c r="H20" s="23">
        <v>1</v>
      </c>
      <c r="I20" s="25"/>
      <c r="J20" s="68"/>
      <c r="K20" s="30"/>
      <c r="L20" s="30"/>
      <c r="M20" s="32" t="s">
        <v>249</v>
      </c>
      <c r="N20" s="33" t="s">
        <v>224</v>
      </c>
      <c r="O20" s="25">
        <v>225</v>
      </c>
      <c r="P20" s="25">
        <v>10</v>
      </c>
      <c r="Q20" s="25">
        <f t="shared" si="2"/>
        <v>235</v>
      </c>
      <c r="R20" s="25">
        <v>3</v>
      </c>
      <c r="S20" s="25">
        <v>9</v>
      </c>
      <c r="T20" s="25"/>
    </row>
    <row r="21" spans="1:23" x14ac:dyDescent="0.2">
      <c r="A21" s="32" t="s">
        <v>503</v>
      </c>
      <c r="B21" s="33" t="s">
        <v>284</v>
      </c>
      <c r="C21" s="25">
        <v>234</v>
      </c>
      <c r="D21" s="25">
        <v>13</v>
      </c>
      <c r="E21" s="25">
        <f t="shared" si="3"/>
        <v>247</v>
      </c>
      <c r="F21" s="25"/>
      <c r="G21" s="25">
        <v>12</v>
      </c>
      <c r="H21" s="23">
        <v>2</v>
      </c>
      <c r="I21" s="25"/>
      <c r="J21" s="68"/>
      <c r="K21" s="30"/>
      <c r="L21" s="30"/>
      <c r="M21" s="32" t="s">
        <v>203</v>
      </c>
      <c r="N21" s="33" t="s">
        <v>204</v>
      </c>
      <c r="O21" s="25">
        <v>221</v>
      </c>
      <c r="P21" s="25">
        <v>12</v>
      </c>
      <c r="Q21" s="25">
        <f t="shared" si="2"/>
        <v>233</v>
      </c>
      <c r="R21" s="25"/>
      <c r="S21" s="25">
        <v>14</v>
      </c>
      <c r="T21" s="25"/>
    </row>
    <row r="22" spans="1:23" ht="17.100000000000001" customHeight="1" x14ac:dyDescent="0.2">
      <c r="A22" s="32" t="s">
        <v>314</v>
      </c>
      <c r="B22" s="33" t="s">
        <v>315</v>
      </c>
      <c r="C22" s="25">
        <v>231</v>
      </c>
      <c r="D22" s="25">
        <v>14</v>
      </c>
      <c r="E22" s="25">
        <f t="shared" si="3"/>
        <v>245</v>
      </c>
      <c r="F22" s="25">
        <v>1</v>
      </c>
      <c r="G22" s="25"/>
      <c r="H22" s="23"/>
      <c r="I22" s="25"/>
      <c r="J22" s="68"/>
      <c r="K22" s="30"/>
      <c r="L22" s="30"/>
      <c r="M22" s="32" t="s">
        <v>183</v>
      </c>
      <c r="N22" s="33" t="s">
        <v>184</v>
      </c>
      <c r="O22" s="25">
        <v>217</v>
      </c>
      <c r="P22" s="25">
        <v>13</v>
      </c>
      <c r="Q22" s="25">
        <f t="shared" si="2"/>
        <v>230</v>
      </c>
      <c r="R22" s="25"/>
      <c r="S22" s="25"/>
      <c r="T22" s="25"/>
    </row>
    <row r="23" spans="1:23" ht="17.100000000000001" customHeight="1" x14ac:dyDescent="0.2">
      <c r="A23" s="32" t="s">
        <v>272</v>
      </c>
      <c r="B23" s="33" t="s">
        <v>273</v>
      </c>
      <c r="C23" s="25">
        <v>233</v>
      </c>
      <c r="D23" s="25">
        <v>10</v>
      </c>
      <c r="E23" s="25">
        <f t="shared" si="3"/>
        <v>243</v>
      </c>
      <c r="F23" s="25"/>
      <c r="G23" s="25"/>
      <c r="H23" s="23"/>
      <c r="I23" s="25"/>
      <c r="J23" s="68"/>
      <c r="K23" s="30"/>
      <c r="L23" s="30"/>
      <c r="M23" s="32" t="s">
        <v>192</v>
      </c>
      <c r="N23" s="33" t="s">
        <v>172</v>
      </c>
      <c r="O23" s="25">
        <v>214</v>
      </c>
      <c r="P23" s="25">
        <v>13</v>
      </c>
      <c r="Q23" s="25">
        <f t="shared" si="2"/>
        <v>227</v>
      </c>
      <c r="R23" s="25"/>
      <c r="S23" s="25"/>
      <c r="T23" s="25"/>
    </row>
    <row r="24" spans="1:23" x14ac:dyDescent="0.2">
      <c r="A24" s="32"/>
      <c r="B24" s="33"/>
      <c r="C24" s="25"/>
      <c r="D24" s="25"/>
      <c r="E24" s="25"/>
      <c r="F24" s="25"/>
      <c r="G24" s="25"/>
      <c r="H24" s="23"/>
      <c r="I24" s="25"/>
      <c r="J24" s="68"/>
      <c r="K24" s="30"/>
      <c r="L24" s="30"/>
      <c r="M24" s="32"/>
      <c r="N24" s="33"/>
      <c r="O24" s="25"/>
      <c r="P24" s="25"/>
      <c r="Q24" s="25"/>
      <c r="R24" s="25"/>
      <c r="S24" s="25"/>
      <c r="T24" s="25"/>
    </row>
    <row r="25" spans="1:23" x14ac:dyDescent="0.2">
      <c r="A25" s="32"/>
      <c r="B25" s="33"/>
      <c r="C25" s="25"/>
      <c r="D25" s="25"/>
      <c r="E25" s="25"/>
      <c r="F25" s="25"/>
      <c r="G25" s="25"/>
      <c r="H25" s="23"/>
      <c r="I25" s="25"/>
      <c r="J25" s="68"/>
      <c r="K25" s="30"/>
      <c r="L25" s="30"/>
      <c r="M25" s="32"/>
      <c r="N25" s="33"/>
      <c r="O25" s="25"/>
      <c r="P25" s="25"/>
      <c r="Q25" s="25"/>
      <c r="R25" s="25"/>
      <c r="S25" s="25"/>
      <c r="T25" s="25"/>
    </row>
    <row r="26" spans="1:23" x14ac:dyDescent="0.2">
      <c r="A26" s="32"/>
      <c r="B26" s="33"/>
      <c r="C26" s="25"/>
      <c r="D26" s="25"/>
      <c r="E26" s="25"/>
      <c r="F26" s="25"/>
      <c r="G26" s="25"/>
      <c r="H26" s="23"/>
      <c r="I26" s="25"/>
      <c r="J26" s="68"/>
      <c r="K26" s="30"/>
      <c r="L26" s="30"/>
      <c r="M26" s="32"/>
      <c r="N26" s="33"/>
      <c r="O26" s="25"/>
      <c r="P26" s="25"/>
      <c r="Q26" s="25"/>
      <c r="R26" s="25"/>
      <c r="S26" s="25"/>
      <c r="T26" s="25"/>
    </row>
    <row r="27" spans="1:23" x14ac:dyDescent="0.2">
      <c r="A27" s="32"/>
      <c r="B27" s="33"/>
      <c r="C27" s="25"/>
      <c r="D27" s="25"/>
      <c r="E27" s="25"/>
      <c r="F27" s="25"/>
      <c r="G27" s="25"/>
      <c r="H27" s="23"/>
      <c r="I27" s="25"/>
      <c r="J27" s="68"/>
      <c r="K27" s="30"/>
      <c r="L27" s="30"/>
      <c r="M27" s="32"/>
      <c r="N27" s="33"/>
      <c r="O27" s="25"/>
      <c r="P27" s="25"/>
      <c r="Q27" s="25"/>
      <c r="R27" s="25"/>
      <c r="S27" s="25"/>
      <c r="T27" s="25"/>
    </row>
    <row r="28" spans="1:23" x14ac:dyDescent="0.2">
      <c r="A28" s="32"/>
      <c r="B28" s="33"/>
      <c r="C28" s="25"/>
      <c r="D28" s="25"/>
      <c r="E28" s="25"/>
      <c r="F28" s="25"/>
      <c r="G28" s="25"/>
      <c r="H28" s="23"/>
      <c r="I28" s="25"/>
      <c r="J28" s="68"/>
      <c r="K28" s="30"/>
      <c r="L28" s="30"/>
      <c r="M28" s="32"/>
      <c r="N28" s="33"/>
      <c r="O28" s="25"/>
      <c r="P28" s="25"/>
      <c r="Q28" s="25"/>
      <c r="R28" s="25"/>
      <c r="S28" s="25"/>
      <c r="T28" s="25"/>
    </row>
    <row r="29" spans="1:23" x14ac:dyDescent="0.2">
      <c r="K29" s="30"/>
      <c r="L29" s="30"/>
    </row>
    <row r="30" spans="1:23" x14ac:dyDescent="0.2">
      <c r="A30" s="66"/>
      <c r="B30" s="67"/>
      <c r="C30" s="68"/>
      <c r="D30" s="68"/>
      <c r="E30" s="68"/>
      <c r="F30" s="68"/>
      <c r="G30" s="68"/>
      <c r="H30" s="80"/>
      <c r="I30" s="80"/>
      <c r="J30" s="68"/>
      <c r="K30" s="68"/>
      <c r="L30" s="30"/>
    </row>
    <row r="31" spans="1:23" x14ac:dyDescent="0.2">
      <c r="A31" s="251" t="s">
        <v>466</v>
      </c>
      <c r="B31" s="251"/>
      <c r="C31" s="251"/>
      <c r="D31" s="251"/>
      <c r="E31" s="251"/>
      <c r="F31" s="251"/>
      <c r="G31" s="251"/>
      <c r="H31" s="173"/>
      <c r="I31" s="80"/>
      <c r="J31" s="68"/>
      <c r="K31" s="68"/>
      <c r="L31" s="30"/>
      <c r="M31" s="247" t="s">
        <v>62</v>
      </c>
      <c r="N31" s="247"/>
      <c r="O31" s="247"/>
      <c r="P31" s="247"/>
      <c r="Q31" s="247"/>
      <c r="R31" s="247"/>
      <c r="S31" s="247"/>
      <c r="T31" s="247"/>
    </row>
    <row r="32" spans="1:23" x14ac:dyDescent="0.2">
      <c r="A32" s="31" t="s">
        <v>15</v>
      </c>
      <c r="B32" s="31" t="s">
        <v>14</v>
      </c>
      <c r="C32" s="25" t="s">
        <v>45</v>
      </c>
      <c r="D32" s="25" t="s">
        <v>46</v>
      </c>
      <c r="E32" s="25" t="s">
        <v>40</v>
      </c>
      <c r="F32" s="25" t="s">
        <v>38</v>
      </c>
      <c r="G32" s="25" t="s">
        <v>39</v>
      </c>
      <c r="H32" s="80"/>
      <c r="I32" s="80"/>
      <c r="J32" s="68"/>
      <c r="K32" s="30"/>
      <c r="L32" s="30"/>
      <c r="M32" s="25" t="s">
        <v>58</v>
      </c>
      <c r="N32" s="31" t="s">
        <v>15</v>
      </c>
      <c r="O32" s="31" t="s">
        <v>14</v>
      </c>
      <c r="P32" s="25" t="s">
        <v>45</v>
      </c>
      <c r="Q32" s="25" t="s">
        <v>46</v>
      </c>
      <c r="R32" s="25" t="s">
        <v>40</v>
      </c>
      <c r="S32" s="25" t="s">
        <v>38</v>
      </c>
      <c r="T32" s="25" t="s">
        <v>39</v>
      </c>
      <c r="V32" s="89"/>
      <c r="W32" s="89"/>
    </row>
    <row r="33" spans="1:23" x14ac:dyDescent="0.2">
      <c r="A33" s="32" t="s">
        <v>391</v>
      </c>
      <c r="B33" s="33" t="s">
        <v>375</v>
      </c>
      <c r="C33" s="25">
        <v>109</v>
      </c>
      <c r="D33" s="25">
        <v>13</v>
      </c>
      <c r="E33" s="25">
        <v>1</v>
      </c>
      <c r="F33" s="25"/>
      <c r="G33" s="25">
        <v>10</v>
      </c>
      <c r="H33" s="80"/>
      <c r="I33" s="80"/>
      <c r="J33" s="68"/>
      <c r="K33" s="30"/>
      <c r="L33" s="30"/>
      <c r="M33" s="25">
        <v>1</v>
      </c>
      <c r="N33" s="14" t="s">
        <v>258</v>
      </c>
      <c r="O33" s="14" t="s">
        <v>259</v>
      </c>
      <c r="P33" s="25">
        <v>205</v>
      </c>
      <c r="Q33" s="25">
        <v>11</v>
      </c>
      <c r="R33" s="25">
        <v>1</v>
      </c>
      <c r="S33" s="14"/>
      <c r="T33" s="25">
        <v>14</v>
      </c>
      <c r="V33" s="89"/>
      <c r="W33" s="89"/>
    </row>
    <row r="34" spans="1:23" x14ac:dyDescent="0.2">
      <c r="A34" s="33" t="s">
        <v>410</v>
      </c>
      <c r="B34" s="63" t="s">
        <v>343</v>
      </c>
      <c r="C34" s="25">
        <v>112</v>
      </c>
      <c r="D34" s="25">
        <v>13</v>
      </c>
      <c r="E34" s="25">
        <v>1</v>
      </c>
      <c r="F34" s="25"/>
      <c r="G34" s="25">
        <v>9</v>
      </c>
      <c r="H34" s="80"/>
      <c r="I34" s="80"/>
      <c r="J34" s="68"/>
      <c r="K34" s="30"/>
      <c r="L34" s="30"/>
      <c r="M34" s="62">
        <v>2</v>
      </c>
      <c r="N34" s="14" t="s">
        <v>497</v>
      </c>
      <c r="O34" s="14" t="s">
        <v>498</v>
      </c>
      <c r="P34" s="25">
        <v>218</v>
      </c>
      <c r="Q34" s="25">
        <v>12</v>
      </c>
      <c r="R34" s="14"/>
      <c r="S34" s="14"/>
      <c r="T34" s="25">
        <v>9</v>
      </c>
      <c r="V34" s="89"/>
      <c r="W34" s="89"/>
    </row>
    <row r="35" spans="1:23" x14ac:dyDescent="0.2">
      <c r="A35" s="33" t="s">
        <v>467</v>
      </c>
      <c r="B35" s="63" t="s">
        <v>351</v>
      </c>
      <c r="C35" s="25">
        <v>110</v>
      </c>
      <c r="D35" s="25">
        <v>12</v>
      </c>
      <c r="E35" s="25"/>
      <c r="F35" s="25">
        <v>14</v>
      </c>
      <c r="G35" s="25"/>
      <c r="H35" s="80"/>
      <c r="I35" s="80"/>
      <c r="J35" s="68"/>
      <c r="K35" s="30"/>
      <c r="L35" s="30"/>
      <c r="M35" s="62">
        <v>3</v>
      </c>
      <c r="N35" s="32" t="s">
        <v>496</v>
      </c>
      <c r="O35" s="33" t="s">
        <v>443</v>
      </c>
      <c r="P35" s="25">
        <v>212</v>
      </c>
      <c r="Q35" s="25">
        <v>11</v>
      </c>
      <c r="R35" s="25">
        <v>2</v>
      </c>
      <c r="S35" s="25">
        <v>11</v>
      </c>
      <c r="T35" s="25"/>
      <c r="V35" s="89"/>
      <c r="W35" s="89"/>
    </row>
    <row r="36" spans="1:23" x14ac:dyDescent="0.2">
      <c r="A36" s="33" t="s">
        <v>384</v>
      </c>
      <c r="B36" s="63" t="s">
        <v>385</v>
      </c>
      <c r="C36" s="25">
        <v>111</v>
      </c>
      <c r="D36" s="25">
        <v>13</v>
      </c>
      <c r="E36" s="25">
        <v>0</v>
      </c>
      <c r="F36" s="25">
        <v>13</v>
      </c>
      <c r="G36" s="25"/>
      <c r="H36" s="80"/>
      <c r="I36" s="80"/>
      <c r="J36" s="68"/>
      <c r="K36" s="30"/>
      <c r="L36" s="30"/>
      <c r="M36" s="62">
        <v>4</v>
      </c>
      <c r="N36" s="33" t="s">
        <v>500</v>
      </c>
      <c r="O36" s="63" t="s">
        <v>501</v>
      </c>
      <c r="P36" s="25">
        <v>205</v>
      </c>
      <c r="Q36" s="25">
        <v>11</v>
      </c>
      <c r="R36" s="25">
        <v>2</v>
      </c>
      <c r="S36" s="25">
        <v>8</v>
      </c>
      <c r="T36" s="25"/>
      <c r="V36" s="89"/>
      <c r="W36" s="89"/>
    </row>
    <row r="37" spans="1:23" x14ac:dyDescent="0.2">
      <c r="A37" s="33" t="s">
        <v>318</v>
      </c>
      <c r="B37" s="63" t="s">
        <v>319</v>
      </c>
      <c r="C37" s="25">
        <v>112</v>
      </c>
      <c r="D37" s="25">
        <v>11</v>
      </c>
      <c r="E37" s="25"/>
      <c r="F37" s="25"/>
      <c r="G37" s="25"/>
      <c r="H37" s="80"/>
      <c r="I37" s="80"/>
      <c r="J37" s="68"/>
      <c r="K37" s="30"/>
      <c r="L37" s="30"/>
      <c r="M37" s="62">
        <v>5</v>
      </c>
      <c r="N37" s="33" t="s">
        <v>499</v>
      </c>
      <c r="O37" s="63" t="s">
        <v>445</v>
      </c>
      <c r="P37" s="25">
        <v>236</v>
      </c>
      <c r="Q37" s="25">
        <v>11</v>
      </c>
      <c r="R37" s="25">
        <v>1</v>
      </c>
      <c r="S37" s="25"/>
      <c r="T37" s="25"/>
      <c r="V37" s="89"/>
      <c r="W37" s="89"/>
    </row>
    <row r="38" spans="1:23" x14ac:dyDescent="0.2">
      <c r="A38" s="33" t="s">
        <v>422</v>
      </c>
      <c r="B38" s="63" t="s">
        <v>423</v>
      </c>
      <c r="C38" s="25">
        <v>109</v>
      </c>
      <c r="D38" s="25">
        <v>11</v>
      </c>
      <c r="E38" s="25"/>
      <c r="F38" s="25"/>
      <c r="G38" s="25"/>
      <c r="H38" s="80"/>
      <c r="I38" s="80"/>
      <c r="J38" s="68"/>
      <c r="K38" s="30"/>
      <c r="L38" s="30"/>
      <c r="M38" s="62">
        <v>6</v>
      </c>
      <c r="N38" s="33" t="s">
        <v>502</v>
      </c>
      <c r="O38" s="63" t="s">
        <v>441</v>
      </c>
      <c r="P38" s="25">
        <v>198</v>
      </c>
      <c r="Q38" s="25">
        <v>9</v>
      </c>
      <c r="R38" s="25"/>
      <c r="S38" s="25"/>
      <c r="T38" s="25"/>
      <c r="V38" s="89"/>
      <c r="W38" s="89"/>
    </row>
    <row r="39" spans="1:23" x14ac:dyDescent="0.2">
      <c r="K39" s="68"/>
      <c r="L39" s="30"/>
      <c r="V39" s="89"/>
      <c r="W39" s="89"/>
    </row>
    <row r="40" spans="1:23" x14ac:dyDescent="0.2">
      <c r="K40" s="68"/>
      <c r="L40" s="68"/>
    </row>
    <row r="41" spans="1:23" x14ac:dyDescent="0.2">
      <c r="K41" s="68"/>
      <c r="L41" s="68"/>
    </row>
    <row r="42" spans="1:23" x14ac:dyDescent="0.2">
      <c r="K42" s="68"/>
      <c r="L42" s="68"/>
    </row>
    <row r="43" spans="1:23" x14ac:dyDescent="0.2">
      <c r="K43" s="68"/>
      <c r="L43" s="68"/>
    </row>
    <row r="44" spans="1:23" x14ac:dyDescent="0.2">
      <c r="K44" s="68"/>
      <c r="L44" s="30"/>
    </row>
    <row r="45" spans="1:23" x14ac:dyDescent="0.2">
      <c r="K45" s="68"/>
      <c r="L45" s="30"/>
    </row>
    <row r="46" spans="1:23" x14ac:dyDescent="0.2">
      <c r="K46" s="68"/>
      <c r="L46" s="30"/>
    </row>
    <row r="47" spans="1:23" s="30" customFormat="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68"/>
      <c r="M47" s="26"/>
      <c r="N47" s="26"/>
      <c r="O47" s="26"/>
      <c r="P47" s="26"/>
      <c r="Q47" s="26"/>
      <c r="R47" s="26"/>
      <c r="S47" s="26"/>
      <c r="T47" s="26"/>
      <c r="U47" s="26"/>
    </row>
    <row r="48" spans="1:23" x14ac:dyDescent="0.2">
      <c r="K48" s="68"/>
      <c r="L48" s="30"/>
    </row>
    <row r="49" spans="11:12" x14ac:dyDescent="0.2">
      <c r="K49" s="68"/>
      <c r="L49" s="30"/>
    </row>
    <row r="50" spans="11:12" x14ac:dyDescent="0.2">
      <c r="K50" s="68"/>
      <c r="L50" s="30"/>
    </row>
    <row r="51" spans="11:12" x14ac:dyDescent="0.2">
      <c r="K51" s="68"/>
      <c r="L51" s="30"/>
    </row>
    <row r="52" spans="11:12" x14ac:dyDescent="0.2">
      <c r="K52" s="68"/>
      <c r="L52" s="30"/>
    </row>
    <row r="53" spans="11:12" x14ac:dyDescent="0.2">
      <c r="K53" s="68"/>
      <c r="L53" s="30"/>
    </row>
    <row r="54" spans="11:12" x14ac:dyDescent="0.2">
      <c r="K54" s="68"/>
      <c r="L54" s="30"/>
    </row>
    <row r="55" spans="11:12" x14ac:dyDescent="0.2">
      <c r="K55" s="68"/>
      <c r="L55" s="30"/>
    </row>
    <row r="56" spans="11:12" x14ac:dyDescent="0.2">
      <c r="K56" s="68"/>
      <c r="L56" s="30"/>
    </row>
    <row r="57" spans="11:12" x14ac:dyDescent="0.2">
      <c r="K57" s="68"/>
      <c r="L57" s="30"/>
    </row>
    <row r="58" spans="11:12" x14ac:dyDescent="0.2">
      <c r="K58" s="68"/>
      <c r="L58" s="30"/>
    </row>
    <row r="59" spans="11:12" x14ac:dyDescent="0.2">
      <c r="K59" s="68"/>
      <c r="L59" s="30"/>
    </row>
    <row r="60" spans="11:12" x14ac:dyDescent="0.2">
      <c r="K60" s="68"/>
      <c r="L60" s="30"/>
    </row>
    <row r="61" spans="11:12" x14ac:dyDescent="0.2">
      <c r="K61" s="68"/>
      <c r="L61" s="30"/>
    </row>
    <row r="62" spans="11:12" x14ac:dyDescent="0.2">
      <c r="K62" s="68"/>
      <c r="L62" s="30"/>
    </row>
    <row r="63" spans="11:12" x14ac:dyDescent="0.2">
      <c r="K63" s="68"/>
      <c r="L63" s="30"/>
    </row>
    <row r="64" spans="11:12" x14ac:dyDescent="0.2">
      <c r="K64" s="68"/>
      <c r="L64" s="30"/>
    </row>
    <row r="65" spans="12:12" x14ac:dyDescent="0.2">
      <c r="L65" s="30"/>
    </row>
    <row r="66" spans="12:12" x14ac:dyDescent="0.2">
      <c r="L66" s="30"/>
    </row>
    <row r="67" spans="12:12" x14ac:dyDescent="0.2">
      <c r="L67" s="30"/>
    </row>
    <row r="68" spans="12:12" x14ac:dyDescent="0.2">
      <c r="L68" s="30"/>
    </row>
    <row r="69" spans="12:12" x14ac:dyDescent="0.2">
      <c r="L69" s="30"/>
    </row>
    <row r="70" spans="12:12" x14ac:dyDescent="0.2">
      <c r="L70" s="30"/>
    </row>
    <row r="71" spans="12:12" x14ac:dyDescent="0.2">
      <c r="L71" s="30"/>
    </row>
    <row r="72" spans="12:12" x14ac:dyDescent="0.2">
      <c r="L72" s="30"/>
    </row>
    <row r="73" spans="12:12" x14ac:dyDescent="0.2">
      <c r="L73" s="30"/>
    </row>
    <row r="74" spans="12:12" x14ac:dyDescent="0.2">
      <c r="L74" s="30"/>
    </row>
    <row r="75" spans="12:12" x14ac:dyDescent="0.2">
      <c r="L75" s="30"/>
    </row>
    <row r="76" spans="12:12" x14ac:dyDescent="0.2">
      <c r="L76" s="30"/>
    </row>
    <row r="77" spans="12:12" x14ac:dyDescent="0.2">
      <c r="L77" s="30"/>
    </row>
    <row r="78" spans="12:12" x14ac:dyDescent="0.2">
      <c r="L78" s="30"/>
    </row>
    <row r="79" spans="12:12" x14ac:dyDescent="0.2">
      <c r="L79" s="30"/>
    </row>
    <row r="80" spans="12:12" x14ac:dyDescent="0.2">
      <c r="L80" s="30"/>
    </row>
    <row r="81" spans="12:12" x14ac:dyDescent="0.2">
      <c r="L81" s="30"/>
    </row>
    <row r="82" spans="12:12" x14ac:dyDescent="0.2">
      <c r="L82" s="30"/>
    </row>
    <row r="83" spans="12:12" x14ac:dyDescent="0.2">
      <c r="L83" s="30"/>
    </row>
    <row r="84" spans="12:12" x14ac:dyDescent="0.2">
      <c r="L84" s="30"/>
    </row>
    <row r="85" spans="12:12" x14ac:dyDescent="0.2">
      <c r="L85" s="30"/>
    </row>
    <row r="86" spans="12:12" x14ac:dyDescent="0.2">
      <c r="L86" s="30"/>
    </row>
    <row r="87" spans="12:12" x14ac:dyDescent="0.2">
      <c r="L87" s="30"/>
    </row>
    <row r="88" spans="12:12" x14ac:dyDescent="0.2">
      <c r="L88" s="30"/>
    </row>
    <row r="89" spans="12:12" x14ac:dyDescent="0.2">
      <c r="L89" s="30"/>
    </row>
  </sheetData>
  <mergeCells count="6">
    <mergeCell ref="M31:T31"/>
    <mergeCell ref="M16:T16"/>
    <mergeCell ref="M2:T2"/>
    <mergeCell ref="A2:H2"/>
    <mergeCell ref="A16:I16"/>
    <mergeCell ref="A31:G31"/>
  </mergeCells>
  <printOptions horizontalCentered="1" verticalCentered="1"/>
  <pageMargins left="0.7" right="0.7" top="0.75" bottom="0.75" header="0.3" footer="0.3"/>
  <pageSetup scale="5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L16" sqref="L16"/>
    </sheetView>
  </sheetViews>
  <sheetFormatPr defaultColWidth="8.85546875" defaultRowHeight="12.75" x14ac:dyDescent="0.2"/>
  <cols>
    <col min="1" max="1" width="20.7109375" customWidth="1"/>
    <col min="2" max="2" width="14.85546875" bestFit="1" customWidth="1"/>
    <col min="9" max="9" width="8.7109375" bestFit="1" customWidth="1"/>
    <col min="10" max="10" width="17.85546875" bestFit="1" customWidth="1"/>
    <col min="11" max="11" width="9.42578125" bestFit="1" customWidth="1"/>
    <col min="12" max="12" width="20.140625" bestFit="1" customWidth="1"/>
  </cols>
  <sheetData>
    <row r="1" spans="1:12" ht="15" x14ac:dyDescent="0.2">
      <c r="A1" s="247" t="s">
        <v>455</v>
      </c>
      <c r="B1" s="247"/>
      <c r="C1" s="247"/>
      <c r="D1" s="247"/>
      <c r="E1" s="247"/>
      <c r="F1" s="247"/>
      <c r="G1" s="247"/>
      <c r="H1" s="247"/>
      <c r="I1" s="247"/>
      <c r="J1" s="247"/>
      <c r="K1" s="144"/>
    </row>
    <row r="2" spans="1:12" ht="15" x14ac:dyDescent="0.2">
      <c r="A2" s="31" t="s">
        <v>15</v>
      </c>
      <c r="B2" s="31" t="s">
        <v>14</v>
      </c>
      <c r="C2" s="25" t="s">
        <v>45</v>
      </c>
      <c r="D2" s="25" t="s">
        <v>40</v>
      </c>
      <c r="E2" s="25" t="s">
        <v>46</v>
      </c>
      <c r="F2" s="25" t="s">
        <v>0</v>
      </c>
      <c r="G2" s="25" t="s">
        <v>38</v>
      </c>
      <c r="H2" s="25" t="s">
        <v>39</v>
      </c>
      <c r="I2" s="39" t="s">
        <v>51</v>
      </c>
      <c r="J2" s="23" t="s">
        <v>468</v>
      </c>
    </row>
    <row r="3" spans="1:12" ht="15" x14ac:dyDescent="0.2">
      <c r="A3" s="121" t="s">
        <v>156</v>
      </c>
      <c r="B3" s="122" t="s">
        <v>157</v>
      </c>
      <c r="C3" s="29">
        <v>72</v>
      </c>
      <c r="D3" s="29"/>
      <c r="E3" s="29">
        <v>13</v>
      </c>
      <c r="F3" s="85">
        <f t="shared" ref="F3:F8" si="0">SUM(E3,C3)</f>
        <v>85</v>
      </c>
      <c r="G3" s="29"/>
      <c r="H3" s="29">
        <v>15</v>
      </c>
      <c r="I3" s="92">
        <v>3</v>
      </c>
      <c r="J3" s="29">
        <f t="shared" ref="J3:J8" si="1">SUM(I3,C3)</f>
        <v>75</v>
      </c>
    </row>
    <row r="4" spans="1:12" ht="15" x14ac:dyDescent="0.2">
      <c r="A4" s="123" t="s">
        <v>457</v>
      </c>
      <c r="B4" s="122" t="s">
        <v>167</v>
      </c>
      <c r="C4" s="29">
        <v>72</v>
      </c>
      <c r="D4" s="29"/>
      <c r="E4" s="29">
        <v>14</v>
      </c>
      <c r="F4" s="85">
        <f t="shared" si="0"/>
        <v>86</v>
      </c>
      <c r="G4" s="29"/>
      <c r="H4" s="29">
        <v>13</v>
      </c>
      <c r="I4" s="92">
        <v>2</v>
      </c>
      <c r="J4" s="29">
        <f t="shared" si="1"/>
        <v>74</v>
      </c>
    </row>
    <row r="5" spans="1:12" ht="15" x14ac:dyDescent="0.2">
      <c r="A5" s="121" t="s">
        <v>163</v>
      </c>
      <c r="B5" s="122" t="s">
        <v>458</v>
      </c>
      <c r="C5" s="29">
        <v>71</v>
      </c>
      <c r="D5" s="29"/>
      <c r="E5" s="29">
        <v>12</v>
      </c>
      <c r="F5" s="85">
        <f t="shared" si="0"/>
        <v>83</v>
      </c>
      <c r="G5" s="29">
        <v>14</v>
      </c>
      <c r="H5" s="29"/>
      <c r="I5" s="92">
        <v>1</v>
      </c>
      <c r="J5" s="29">
        <f t="shared" si="1"/>
        <v>72</v>
      </c>
    </row>
    <row r="6" spans="1:12" ht="15" x14ac:dyDescent="0.2">
      <c r="A6" s="121" t="s">
        <v>160</v>
      </c>
      <c r="B6" s="122" t="s">
        <v>161</v>
      </c>
      <c r="C6" s="29">
        <v>69</v>
      </c>
      <c r="D6" s="29"/>
      <c r="E6" s="29">
        <v>13</v>
      </c>
      <c r="F6" s="85">
        <f t="shared" si="0"/>
        <v>82</v>
      </c>
      <c r="G6" s="29">
        <v>11</v>
      </c>
      <c r="H6" s="29"/>
      <c r="I6" s="92">
        <v>1</v>
      </c>
      <c r="J6" s="29">
        <f t="shared" si="1"/>
        <v>70</v>
      </c>
    </row>
    <row r="7" spans="1:12" ht="15" x14ac:dyDescent="0.2">
      <c r="A7" s="121" t="s">
        <v>180</v>
      </c>
      <c r="B7" s="122" t="s">
        <v>456</v>
      </c>
      <c r="C7" s="29">
        <v>70</v>
      </c>
      <c r="D7" s="29"/>
      <c r="E7" s="29">
        <v>9</v>
      </c>
      <c r="F7" s="85">
        <f t="shared" si="0"/>
        <v>79</v>
      </c>
      <c r="G7" s="29"/>
      <c r="H7" s="29"/>
      <c r="I7" s="92">
        <v>0.5</v>
      </c>
      <c r="J7" s="29">
        <f t="shared" si="1"/>
        <v>70.5</v>
      </c>
    </row>
    <row r="8" spans="1:12" ht="15" x14ac:dyDescent="0.2">
      <c r="A8" s="121" t="s">
        <v>168</v>
      </c>
      <c r="B8" s="122" t="s">
        <v>169</v>
      </c>
      <c r="C8" s="29">
        <v>68</v>
      </c>
      <c r="D8" s="29">
        <v>3</v>
      </c>
      <c r="E8" s="29">
        <v>13</v>
      </c>
      <c r="F8" s="85">
        <f t="shared" si="0"/>
        <v>81</v>
      </c>
      <c r="G8" s="29"/>
      <c r="H8" s="29"/>
      <c r="I8" s="92">
        <v>0.5</v>
      </c>
      <c r="J8" s="29">
        <f t="shared" si="1"/>
        <v>68.5</v>
      </c>
    </row>
    <row r="9" spans="1:12" ht="15" x14ac:dyDescent="0.2">
      <c r="A9" s="124" t="s">
        <v>203</v>
      </c>
      <c r="B9" s="125" t="s">
        <v>204</v>
      </c>
      <c r="C9" s="29">
        <v>68</v>
      </c>
      <c r="D9" s="29">
        <v>2</v>
      </c>
      <c r="E9" s="29"/>
      <c r="F9" s="85"/>
      <c r="G9" s="29"/>
      <c r="H9" s="29"/>
      <c r="I9" s="92"/>
      <c r="J9" s="120"/>
    </row>
    <row r="10" spans="1:12" ht="15" x14ac:dyDescent="0.2">
      <c r="A10" s="124" t="s">
        <v>188</v>
      </c>
      <c r="B10" s="125" t="s">
        <v>189</v>
      </c>
      <c r="C10" s="29">
        <v>68</v>
      </c>
      <c r="D10" s="29">
        <v>1</v>
      </c>
      <c r="E10" s="29"/>
      <c r="F10" s="29"/>
      <c r="G10" s="29"/>
      <c r="H10" s="29"/>
      <c r="I10" s="92"/>
      <c r="J10" s="120"/>
    </row>
    <row r="11" spans="1:12" ht="15" x14ac:dyDescent="0.2">
      <c r="A11" s="124" t="s">
        <v>174</v>
      </c>
      <c r="B11" s="125" t="s">
        <v>175</v>
      </c>
      <c r="C11" s="29">
        <v>68</v>
      </c>
      <c r="D11" s="29">
        <v>0</v>
      </c>
      <c r="E11" s="29"/>
      <c r="F11" s="85"/>
      <c r="G11" s="29"/>
      <c r="H11" s="29"/>
      <c r="I11" s="92"/>
      <c r="J11" s="120"/>
    </row>
    <row r="14" spans="1:12" ht="15" x14ac:dyDescent="0.2">
      <c r="A14" s="247" t="s">
        <v>465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</row>
    <row r="15" spans="1:12" ht="15" x14ac:dyDescent="0.2">
      <c r="A15" s="31" t="s">
        <v>15</v>
      </c>
      <c r="B15" s="31" t="s">
        <v>14</v>
      </c>
      <c r="C15" s="25" t="s">
        <v>45</v>
      </c>
      <c r="D15" s="25" t="s">
        <v>46</v>
      </c>
      <c r="E15" s="25" t="s">
        <v>0</v>
      </c>
      <c r="F15" s="145" t="s">
        <v>40</v>
      </c>
      <c r="G15" s="25" t="s">
        <v>38</v>
      </c>
      <c r="H15" s="25" t="s">
        <v>40</v>
      </c>
      <c r="I15" s="25" t="s">
        <v>39</v>
      </c>
      <c r="J15" s="39" t="s">
        <v>40</v>
      </c>
      <c r="K15" s="39" t="s">
        <v>51</v>
      </c>
      <c r="L15" s="23" t="s">
        <v>468</v>
      </c>
    </row>
    <row r="16" spans="1:12" ht="15" x14ac:dyDescent="0.2">
      <c r="A16" s="121" t="s">
        <v>285</v>
      </c>
      <c r="B16" s="122" t="s">
        <v>286</v>
      </c>
      <c r="C16" s="29">
        <v>121</v>
      </c>
      <c r="D16" s="29">
        <v>14</v>
      </c>
      <c r="E16" s="85">
        <v>135</v>
      </c>
      <c r="F16" s="25"/>
      <c r="G16" s="29"/>
      <c r="H16" s="29"/>
      <c r="I16" s="29">
        <v>13</v>
      </c>
      <c r="J16" s="92">
        <v>12</v>
      </c>
      <c r="K16" s="92">
        <v>5</v>
      </c>
      <c r="L16" s="29">
        <f t="shared" ref="L16:L21" si="2">C16+K16</f>
        <v>126</v>
      </c>
    </row>
    <row r="17" spans="1:12" ht="15" x14ac:dyDescent="0.2">
      <c r="A17" s="121" t="s">
        <v>274</v>
      </c>
      <c r="B17" s="122" t="s">
        <v>275</v>
      </c>
      <c r="C17" s="29">
        <v>120</v>
      </c>
      <c r="D17" s="29">
        <v>15</v>
      </c>
      <c r="E17" s="85">
        <v>135</v>
      </c>
      <c r="F17" s="25"/>
      <c r="G17" s="29"/>
      <c r="H17" s="29"/>
      <c r="I17" s="29">
        <v>13</v>
      </c>
      <c r="J17" s="92">
        <v>11</v>
      </c>
      <c r="K17" s="92">
        <v>4</v>
      </c>
      <c r="L17" s="29">
        <f t="shared" si="2"/>
        <v>124</v>
      </c>
    </row>
    <row r="18" spans="1:12" ht="15" x14ac:dyDescent="0.2">
      <c r="A18" s="121" t="s">
        <v>289</v>
      </c>
      <c r="B18" s="122" t="s">
        <v>290</v>
      </c>
      <c r="C18" s="29">
        <v>120</v>
      </c>
      <c r="D18" s="29">
        <v>12</v>
      </c>
      <c r="E18" s="85">
        <v>132</v>
      </c>
      <c r="F18" s="25"/>
      <c r="G18" s="29">
        <v>13</v>
      </c>
      <c r="H18" s="29">
        <v>1</v>
      </c>
      <c r="I18" s="29"/>
      <c r="J18" s="92"/>
      <c r="K18" s="92">
        <v>3</v>
      </c>
      <c r="L18" s="29">
        <f t="shared" si="2"/>
        <v>123</v>
      </c>
    </row>
    <row r="19" spans="1:12" ht="15" x14ac:dyDescent="0.2">
      <c r="A19" s="121" t="s">
        <v>268</v>
      </c>
      <c r="B19" s="122" t="s">
        <v>269</v>
      </c>
      <c r="C19" s="29">
        <v>120</v>
      </c>
      <c r="D19" s="29">
        <v>11</v>
      </c>
      <c r="E19" s="85">
        <v>131</v>
      </c>
      <c r="F19" s="25">
        <v>13</v>
      </c>
      <c r="G19" s="29">
        <v>13</v>
      </c>
      <c r="H19" s="29">
        <v>0</v>
      </c>
      <c r="I19" s="29"/>
      <c r="J19" s="92"/>
      <c r="K19" s="92">
        <v>2</v>
      </c>
      <c r="L19" s="29">
        <f t="shared" si="2"/>
        <v>122</v>
      </c>
    </row>
    <row r="20" spans="1:12" ht="15" x14ac:dyDescent="0.2">
      <c r="A20" s="123" t="s">
        <v>386</v>
      </c>
      <c r="B20" s="122" t="s">
        <v>326</v>
      </c>
      <c r="C20" s="29">
        <v>120</v>
      </c>
      <c r="D20" s="29">
        <v>11</v>
      </c>
      <c r="E20" s="85">
        <v>131</v>
      </c>
      <c r="F20" s="25">
        <v>2</v>
      </c>
      <c r="G20" s="29"/>
      <c r="H20" s="29"/>
      <c r="I20" s="29"/>
      <c r="J20" s="92"/>
      <c r="K20" s="92">
        <v>1</v>
      </c>
      <c r="L20" s="29">
        <f t="shared" si="2"/>
        <v>121</v>
      </c>
    </row>
    <row r="21" spans="1:12" ht="15" x14ac:dyDescent="0.2">
      <c r="A21" s="121" t="s">
        <v>325</v>
      </c>
      <c r="B21" s="122" t="s">
        <v>420</v>
      </c>
      <c r="C21" s="29">
        <v>119</v>
      </c>
      <c r="D21" s="29">
        <v>12</v>
      </c>
      <c r="E21" s="85">
        <v>131</v>
      </c>
      <c r="F21" s="25">
        <v>12</v>
      </c>
      <c r="G21" s="29"/>
      <c r="H21" s="29"/>
      <c r="I21" s="29"/>
      <c r="J21" s="92"/>
      <c r="K21" s="92">
        <v>1</v>
      </c>
      <c r="L21" s="29">
        <f t="shared" si="2"/>
        <v>120</v>
      </c>
    </row>
    <row r="22" spans="1:12" ht="15" x14ac:dyDescent="0.2">
      <c r="A22" s="124"/>
      <c r="B22" s="125"/>
      <c r="C22" s="29"/>
      <c r="D22" s="29"/>
      <c r="E22" s="29"/>
      <c r="F22" s="85"/>
      <c r="G22" s="29"/>
      <c r="H22" s="29"/>
      <c r="I22" s="29"/>
      <c r="J22" s="92"/>
      <c r="K22" s="92"/>
      <c r="L22" s="120"/>
    </row>
    <row r="23" spans="1:12" ht="15" x14ac:dyDescent="0.2">
      <c r="A23" s="124"/>
      <c r="B23" s="125"/>
      <c r="C23" s="29"/>
      <c r="D23" s="29"/>
      <c r="E23" s="29"/>
      <c r="F23" s="29"/>
      <c r="G23" s="29"/>
      <c r="H23" s="29"/>
      <c r="I23" s="29"/>
      <c r="J23" s="92"/>
      <c r="K23" s="92"/>
      <c r="L23" s="120"/>
    </row>
    <row r="24" spans="1:12" ht="15" x14ac:dyDescent="0.2">
      <c r="A24" s="124"/>
      <c r="B24" s="125"/>
      <c r="C24" s="29"/>
      <c r="D24" s="29"/>
      <c r="E24" s="29"/>
      <c r="F24" s="85"/>
      <c r="G24" s="29"/>
      <c r="H24" s="29"/>
      <c r="I24" s="29"/>
      <c r="J24" s="92"/>
      <c r="K24" s="92"/>
      <c r="L24" s="120"/>
    </row>
  </sheetData>
  <mergeCells count="2">
    <mergeCell ref="A1:J1"/>
    <mergeCell ref="A14:L1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58"/>
  <sheetViews>
    <sheetView topLeftCell="A10" zoomScale="175" zoomScaleNormal="175" zoomScalePageLayoutView="175" workbookViewId="0">
      <selection activeCell="M19" sqref="M19:O34"/>
    </sheetView>
  </sheetViews>
  <sheetFormatPr defaultColWidth="9.140625" defaultRowHeight="15" x14ac:dyDescent="0.25"/>
  <cols>
    <col min="1" max="1" width="9.140625" style="70"/>
    <col min="2" max="2" width="9.140625" style="70" customWidth="1"/>
    <col min="3" max="3" width="10.7109375" style="70" customWidth="1"/>
    <col min="4" max="4" width="5.7109375" style="70" hidden="1" customWidth="1"/>
    <col min="5" max="6" width="0" style="70" hidden="1" customWidth="1"/>
    <col min="7" max="7" width="10.7109375" style="70" hidden="1" customWidth="1"/>
    <col min="8" max="8" width="2.28515625" style="70" customWidth="1"/>
    <col min="9" max="10" width="9.140625" style="70"/>
    <col min="11" max="11" width="10.7109375" style="70" customWidth="1"/>
    <col min="12" max="12" width="2.28515625" style="70" customWidth="1"/>
    <col min="13" max="15" width="9.140625" style="70"/>
    <col min="16" max="16" width="2.140625" style="70" customWidth="1"/>
    <col min="17" max="19" width="9.140625" style="70"/>
    <col min="20" max="20" width="2.28515625" style="70" customWidth="1"/>
    <col min="21" max="16384" width="9.140625" style="70"/>
  </cols>
  <sheetData>
    <row r="1" spans="1:23" ht="24" customHeight="1" thickBot="1" x14ac:dyDescent="0.3">
      <c r="A1" s="258" t="s">
        <v>142</v>
      </c>
      <c r="B1" s="259"/>
      <c r="C1" s="260"/>
      <c r="E1" s="258" t="s">
        <v>141</v>
      </c>
      <c r="F1" s="259"/>
      <c r="G1" s="260"/>
      <c r="I1" s="258" t="s">
        <v>61</v>
      </c>
      <c r="J1" s="259"/>
      <c r="K1" s="260"/>
      <c r="M1" s="258" t="s">
        <v>143</v>
      </c>
      <c r="N1" s="259"/>
      <c r="O1" s="260"/>
      <c r="Q1" s="258" t="s">
        <v>144</v>
      </c>
      <c r="R1" s="259"/>
      <c r="S1" s="260"/>
      <c r="U1" s="258" t="s">
        <v>60</v>
      </c>
      <c r="V1" s="259"/>
      <c r="W1" s="260"/>
    </row>
    <row r="2" spans="1:23" s="114" customFormat="1" ht="5.25" customHeight="1" x14ac:dyDescent="0.25">
      <c r="A2" s="112"/>
      <c r="B2" s="113"/>
      <c r="C2" s="79"/>
      <c r="E2" s="112"/>
      <c r="F2" s="113"/>
      <c r="G2" s="79"/>
      <c r="I2" s="112"/>
      <c r="J2" s="113"/>
      <c r="K2" s="79"/>
      <c r="M2" s="261"/>
      <c r="N2" s="262"/>
      <c r="O2" s="263"/>
      <c r="Q2" s="112"/>
      <c r="R2" s="113"/>
      <c r="S2" s="79"/>
      <c r="U2" s="112"/>
      <c r="V2" s="113"/>
      <c r="W2" s="79"/>
    </row>
    <row r="3" spans="1:23" x14ac:dyDescent="0.25">
      <c r="A3" s="255" t="s">
        <v>96</v>
      </c>
      <c r="B3" s="256"/>
      <c r="C3" s="257"/>
      <c r="E3" s="252"/>
      <c r="F3" s="253"/>
      <c r="G3" s="254"/>
      <c r="I3" s="252" t="s">
        <v>124</v>
      </c>
      <c r="J3" s="253"/>
      <c r="K3" s="254"/>
      <c r="M3" s="252" t="s">
        <v>470</v>
      </c>
      <c r="N3" s="253"/>
      <c r="O3" s="254"/>
      <c r="Q3" s="252" t="s">
        <v>121</v>
      </c>
      <c r="R3" s="253"/>
      <c r="S3" s="254"/>
      <c r="U3" s="252" t="s">
        <v>129</v>
      </c>
      <c r="V3" s="253"/>
      <c r="W3" s="254"/>
    </row>
    <row r="4" spans="1:23" x14ac:dyDescent="0.25">
      <c r="A4" s="163" t="s">
        <v>97</v>
      </c>
      <c r="B4" s="164"/>
      <c r="C4" s="165">
        <v>229</v>
      </c>
      <c r="E4" s="76"/>
      <c r="F4" s="75"/>
      <c r="G4" s="77"/>
      <c r="I4" s="111" t="s">
        <v>125</v>
      </c>
      <c r="J4" s="75"/>
      <c r="K4" s="77">
        <v>228</v>
      </c>
      <c r="M4" s="111" t="s">
        <v>97</v>
      </c>
      <c r="N4" s="75"/>
      <c r="O4" s="77">
        <v>229</v>
      </c>
      <c r="Q4" s="111" t="s">
        <v>122</v>
      </c>
      <c r="R4" s="75"/>
      <c r="S4" s="77">
        <v>198</v>
      </c>
      <c r="U4" s="111" t="s">
        <v>130</v>
      </c>
      <c r="V4" s="75"/>
      <c r="W4" s="77">
        <v>217</v>
      </c>
    </row>
    <row r="5" spans="1:23" ht="15.75" thickBot="1" x14ac:dyDescent="0.3">
      <c r="A5" s="163" t="s">
        <v>98</v>
      </c>
      <c r="B5" s="164"/>
      <c r="C5" s="165">
        <v>240</v>
      </c>
      <c r="E5" s="76"/>
      <c r="F5" s="75"/>
      <c r="G5" s="77"/>
      <c r="I5" s="111" t="s">
        <v>126</v>
      </c>
      <c r="J5" s="75"/>
      <c r="K5" s="77">
        <v>217</v>
      </c>
      <c r="M5" s="111" t="s">
        <v>98</v>
      </c>
      <c r="N5" s="75"/>
      <c r="O5" s="74">
        <v>240</v>
      </c>
      <c r="Q5" s="111" t="s">
        <v>123</v>
      </c>
      <c r="R5" s="75"/>
      <c r="S5" s="74">
        <v>207</v>
      </c>
      <c r="U5" s="111" t="s">
        <v>131</v>
      </c>
      <c r="V5" s="75"/>
      <c r="W5" s="74">
        <v>238</v>
      </c>
    </row>
    <row r="6" spans="1:23" ht="16.5" thickTop="1" thickBot="1" x14ac:dyDescent="0.3">
      <c r="A6" s="163" t="s">
        <v>99</v>
      </c>
      <c r="B6" s="164"/>
      <c r="C6" s="166">
        <v>233</v>
      </c>
      <c r="E6" s="76"/>
      <c r="F6" s="75"/>
      <c r="G6" s="74"/>
      <c r="I6" s="111" t="s">
        <v>469</v>
      </c>
      <c r="J6" s="75"/>
      <c r="K6" s="74">
        <v>233</v>
      </c>
      <c r="M6" s="76"/>
      <c r="N6" s="75"/>
      <c r="O6" s="79">
        <f>SUM(O3:O5)</f>
        <v>469</v>
      </c>
      <c r="Q6" s="76"/>
      <c r="R6" s="75"/>
      <c r="S6" s="77">
        <f>SUM(S3:S5)</f>
        <v>405</v>
      </c>
      <c r="U6" s="76"/>
      <c r="V6" s="75"/>
      <c r="W6" s="77">
        <f>SUM(W3:W5)</f>
        <v>455</v>
      </c>
    </row>
    <row r="7" spans="1:23" ht="15.75" thickTop="1" x14ac:dyDescent="0.25">
      <c r="A7" s="169"/>
      <c r="B7" s="164"/>
      <c r="C7" s="170">
        <f>SUM(C4:C6)</f>
        <v>702</v>
      </c>
      <c r="E7" s="76"/>
      <c r="F7" s="75"/>
      <c r="G7" s="77">
        <f>SUM(G4:G6)</f>
        <v>0</v>
      </c>
      <c r="I7" s="76"/>
      <c r="J7" s="75"/>
      <c r="K7" s="77">
        <f>SUM(K4:K6)</f>
        <v>678</v>
      </c>
      <c r="M7" s="252" t="s">
        <v>112</v>
      </c>
      <c r="N7" s="253"/>
      <c r="O7" s="254"/>
      <c r="Q7" s="255" t="s">
        <v>471</v>
      </c>
      <c r="R7" s="256"/>
      <c r="S7" s="257"/>
      <c r="U7" s="252" t="s">
        <v>132</v>
      </c>
      <c r="V7" s="253"/>
      <c r="W7" s="254"/>
    </row>
    <row r="8" spans="1:23" x14ac:dyDescent="0.25">
      <c r="A8" s="252" t="s">
        <v>100</v>
      </c>
      <c r="B8" s="253"/>
      <c r="C8" s="254"/>
      <c r="E8" s="252"/>
      <c r="F8" s="253"/>
      <c r="G8" s="254"/>
      <c r="I8" s="252" t="s">
        <v>127</v>
      </c>
      <c r="J8" s="253"/>
      <c r="K8" s="254"/>
      <c r="M8" s="111" t="s">
        <v>102</v>
      </c>
      <c r="N8" s="75"/>
      <c r="O8" s="77">
        <v>224</v>
      </c>
      <c r="Q8" s="163" t="s">
        <v>148</v>
      </c>
      <c r="R8" s="164"/>
      <c r="S8" s="165">
        <v>239</v>
      </c>
      <c r="U8" s="111" t="s">
        <v>125</v>
      </c>
      <c r="V8" s="75"/>
      <c r="W8" s="77">
        <v>228</v>
      </c>
    </row>
    <row r="9" spans="1:23" ht="15.75" thickBot="1" x14ac:dyDescent="0.3">
      <c r="A9" s="111" t="s">
        <v>101</v>
      </c>
      <c r="B9" s="75"/>
      <c r="C9" s="77">
        <v>233</v>
      </c>
      <c r="E9" s="76"/>
      <c r="F9" s="75"/>
      <c r="G9" s="77"/>
      <c r="I9" s="111" t="s">
        <v>123</v>
      </c>
      <c r="J9" s="75"/>
      <c r="K9" s="77">
        <v>207</v>
      </c>
      <c r="M9" s="111" t="s">
        <v>113</v>
      </c>
      <c r="N9" s="75"/>
      <c r="O9" s="74">
        <v>233</v>
      </c>
      <c r="Q9" s="163" t="s">
        <v>147</v>
      </c>
      <c r="R9" s="164"/>
      <c r="S9" s="166">
        <v>217</v>
      </c>
      <c r="U9" s="111" t="s">
        <v>133</v>
      </c>
      <c r="V9" s="75"/>
      <c r="W9" s="74">
        <v>226</v>
      </c>
    </row>
    <row r="10" spans="1:23" ht="16.5" thickTop="1" thickBot="1" x14ac:dyDescent="0.3">
      <c r="A10" s="111" t="s">
        <v>102</v>
      </c>
      <c r="B10" s="75"/>
      <c r="C10" s="77">
        <v>224</v>
      </c>
      <c r="E10" s="76"/>
      <c r="F10" s="75"/>
      <c r="G10" s="77"/>
      <c r="I10" s="111" t="s">
        <v>122</v>
      </c>
      <c r="J10" s="75"/>
      <c r="K10" s="77">
        <v>198</v>
      </c>
      <c r="M10" s="76"/>
      <c r="N10" s="75"/>
      <c r="O10" s="77">
        <f>SUM(O7:O9)</f>
        <v>457</v>
      </c>
      <c r="Q10" s="167"/>
      <c r="R10" s="168"/>
      <c r="S10" s="171">
        <f>SUM(S7:S9)</f>
        <v>456</v>
      </c>
      <c r="U10" s="76"/>
      <c r="V10" s="75"/>
      <c r="W10" s="79">
        <f>SUM(W7:W9)</f>
        <v>454</v>
      </c>
    </row>
    <row r="11" spans="1:23" ht="15.75" thickBot="1" x14ac:dyDescent="0.3">
      <c r="A11" s="111" t="s">
        <v>103</v>
      </c>
      <c r="B11" s="75"/>
      <c r="C11" s="74">
        <v>231</v>
      </c>
      <c r="E11" s="76"/>
      <c r="F11" s="75"/>
      <c r="G11" s="74"/>
      <c r="I11" s="111" t="s">
        <v>128</v>
      </c>
      <c r="J11" s="75"/>
      <c r="K11" s="74">
        <v>186</v>
      </c>
      <c r="M11" s="255" t="s">
        <v>114</v>
      </c>
      <c r="N11" s="256"/>
      <c r="O11" s="257"/>
      <c r="U11" s="255" t="s">
        <v>453</v>
      </c>
      <c r="V11" s="256"/>
      <c r="W11" s="257"/>
    </row>
    <row r="12" spans="1:23" ht="15.75" thickTop="1" x14ac:dyDescent="0.25">
      <c r="A12" s="76"/>
      <c r="B12" s="75"/>
      <c r="C12" s="77">
        <f>SUM(C9:C11)</f>
        <v>688</v>
      </c>
      <c r="E12" s="76"/>
      <c r="F12" s="75"/>
      <c r="G12" s="77">
        <f>SUM(G9:G11)</f>
        <v>0</v>
      </c>
      <c r="I12" s="76"/>
      <c r="J12" s="75"/>
      <c r="K12" s="77">
        <f>SUM(K9:K11)</f>
        <v>591</v>
      </c>
      <c r="M12" s="163" t="s">
        <v>105</v>
      </c>
      <c r="N12" s="164"/>
      <c r="O12" s="165">
        <v>233</v>
      </c>
      <c r="U12" s="163" t="s">
        <v>148</v>
      </c>
      <c r="V12" s="164"/>
      <c r="W12" s="165">
        <v>239</v>
      </c>
    </row>
    <row r="13" spans="1:23" ht="15.75" thickBot="1" x14ac:dyDescent="0.3">
      <c r="A13" s="252" t="s">
        <v>104</v>
      </c>
      <c r="B13" s="253"/>
      <c r="C13" s="254"/>
      <c r="E13" s="252"/>
      <c r="F13" s="253"/>
      <c r="G13" s="254"/>
      <c r="I13" s="252" t="s">
        <v>140</v>
      </c>
      <c r="J13" s="253"/>
      <c r="K13" s="254"/>
      <c r="M13" s="163" t="s">
        <v>106</v>
      </c>
      <c r="N13" s="164"/>
      <c r="O13" s="166">
        <v>236</v>
      </c>
      <c r="U13" s="163" t="s">
        <v>149</v>
      </c>
      <c r="V13" s="164"/>
      <c r="W13" s="166">
        <v>230</v>
      </c>
    </row>
    <row r="14" spans="1:23" ht="15.75" thickTop="1" x14ac:dyDescent="0.25">
      <c r="A14" s="111" t="s">
        <v>105</v>
      </c>
      <c r="B14" s="75"/>
      <c r="C14" s="77">
        <v>233</v>
      </c>
      <c r="E14" s="76"/>
      <c r="F14" s="75"/>
      <c r="G14" s="77"/>
      <c r="I14" s="111" t="s">
        <v>139</v>
      </c>
      <c r="J14" s="75"/>
      <c r="K14" s="77">
        <v>223</v>
      </c>
      <c r="M14" s="169"/>
      <c r="N14" s="164"/>
      <c r="O14" s="170">
        <f>SUM(O11:O13)</f>
        <v>469</v>
      </c>
      <c r="U14" s="169"/>
      <c r="V14" s="164"/>
      <c r="W14" s="170">
        <f>SUM(W11:W13)</f>
        <v>469</v>
      </c>
    </row>
    <row r="15" spans="1:23" x14ac:dyDescent="0.25">
      <c r="A15" s="111" t="s">
        <v>106</v>
      </c>
      <c r="B15" s="75"/>
      <c r="C15" s="77">
        <v>236</v>
      </c>
      <c r="E15" s="76"/>
      <c r="F15" s="75"/>
      <c r="G15" s="77"/>
      <c r="I15" s="111" t="s">
        <v>136</v>
      </c>
      <c r="J15" s="75"/>
      <c r="K15" s="77">
        <v>228</v>
      </c>
      <c r="M15" s="252" t="s">
        <v>104</v>
      </c>
      <c r="N15" s="253"/>
      <c r="O15" s="254"/>
      <c r="U15" s="252" t="s">
        <v>454</v>
      </c>
      <c r="V15" s="253"/>
      <c r="W15" s="254"/>
    </row>
    <row r="16" spans="1:23" ht="15.75" thickBot="1" x14ac:dyDescent="0.3">
      <c r="A16" s="111" t="s">
        <v>107</v>
      </c>
      <c r="B16" s="75"/>
      <c r="C16" s="74">
        <v>219</v>
      </c>
      <c r="E16" s="76"/>
      <c r="F16" s="75"/>
      <c r="G16" s="74"/>
      <c r="I16" s="111" t="s">
        <v>137</v>
      </c>
      <c r="J16" s="75"/>
      <c r="K16" s="74">
        <v>230</v>
      </c>
      <c r="M16" s="111" t="s">
        <v>109</v>
      </c>
      <c r="N16" s="75"/>
      <c r="O16" s="77">
        <v>230</v>
      </c>
      <c r="U16" s="111" t="s">
        <v>139</v>
      </c>
      <c r="V16" s="75"/>
      <c r="W16" s="77">
        <v>223</v>
      </c>
    </row>
    <row r="17" spans="1:23" ht="16.5" thickTop="1" thickBot="1" x14ac:dyDescent="0.3">
      <c r="A17" s="76"/>
      <c r="B17" s="75"/>
      <c r="C17" s="77">
        <f>SUM(C14:C16)</f>
        <v>688</v>
      </c>
      <c r="E17" s="73"/>
      <c r="F17" s="72"/>
      <c r="G17" s="108">
        <f>SUM(G14:G16)</f>
        <v>0</v>
      </c>
      <c r="I17" s="76"/>
      <c r="J17" s="75"/>
      <c r="K17" s="77">
        <f>SUM(K14:K16)</f>
        <v>681</v>
      </c>
      <c r="M17" s="111" t="s">
        <v>107</v>
      </c>
      <c r="N17" s="75"/>
      <c r="O17" s="74">
        <v>219</v>
      </c>
      <c r="U17" s="111" t="s">
        <v>136</v>
      </c>
      <c r="V17" s="75"/>
      <c r="W17" s="74">
        <v>228</v>
      </c>
    </row>
    <row r="18" spans="1:23" ht="15.75" thickBot="1" x14ac:dyDescent="0.3">
      <c r="A18" s="252" t="s">
        <v>108</v>
      </c>
      <c r="B18" s="253"/>
      <c r="C18" s="254"/>
      <c r="I18" s="252" t="s">
        <v>145</v>
      </c>
      <c r="J18" s="253"/>
      <c r="K18" s="254"/>
      <c r="M18" s="76"/>
      <c r="N18" s="75"/>
      <c r="O18" s="77">
        <f>SUM(O15:O17)</f>
        <v>449</v>
      </c>
      <c r="U18" s="73"/>
      <c r="V18" s="72"/>
      <c r="W18" s="71">
        <f>SUM(W15:W17)</f>
        <v>451</v>
      </c>
    </row>
    <row r="19" spans="1:23" x14ac:dyDescent="0.25">
      <c r="A19" s="111" t="s">
        <v>109</v>
      </c>
      <c r="B19" s="75"/>
      <c r="C19" s="77">
        <v>230</v>
      </c>
      <c r="I19" s="111" t="s">
        <v>99</v>
      </c>
      <c r="J19" s="75"/>
      <c r="K19" s="77">
        <v>233</v>
      </c>
      <c r="M19" s="252" t="s">
        <v>108</v>
      </c>
      <c r="N19" s="253"/>
      <c r="O19" s="254"/>
      <c r="U19"/>
      <c r="V19"/>
      <c r="W19"/>
    </row>
    <row r="20" spans="1:23" x14ac:dyDescent="0.25">
      <c r="A20" s="111" t="s">
        <v>110</v>
      </c>
      <c r="B20" s="75"/>
      <c r="C20" s="77">
        <v>204</v>
      </c>
      <c r="I20" s="111" t="s">
        <v>146</v>
      </c>
      <c r="J20" s="75"/>
      <c r="K20" s="77">
        <v>197</v>
      </c>
      <c r="M20" s="111" t="s">
        <v>115</v>
      </c>
      <c r="N20" s="75"/>
      <c r="O20" s="77">
        <v>205</v>
      </c>
      <c r="U20"/>
      <c r="V20"/>
      <c r="W20"/>
    </row>
    <row r="21" spans="1:23" ht="15.75" thickBot="1" x14ac:dyDescent="0.3">
      <c r="A21" s="111" t="s">
        <v>111</v>
      </c>
      <c r="B21" s="75"/>
      <c r="C21" s="74">
        <v>205</v>
      </c>
      <c r="I21" s="111" t="s">
        <v>126</v>
      </c>
      <c r="J21" s="75"/>
      <c r="K21" s="74">
        <v>217</v>
      </c>
      <c r="M21" s="111" t="s">
        <v>110</v>
      </c>
      <c r="N21" s="75"/>
      <c r="O21" s="74">
        <v>204</v>
      </c>
      <c r="U21"/>
      <c r="V21"/>
      <c r="W21"/>
    </row>
    <row r="22" spans="1:23" ht="16.5" thickTop="1" thickBot="1" x14ac:dyDescent="0.3">
      <c r="A22" s="73"/>
      <c r="B22" s="72"/>
      <c r="C22" s="71">
        <f>SUM(C19:C21)</f>
        <v>639</v>
      </c>
      <c r="I22" s="73"/>
      <c r="J22" s="72"/>
      <c r="K22" s="108">
        <f>SUM(K19:K21)</f>
        <v>647</v>
      </c>
      <c r="M22" s="76"/>
      <c r="N22" s="75"/>
      <c r="O22" s="77">
        <f>SUM(O19:O21)</f>
        <v>409</v>
      </c>
      <c r="U22"/>
      <c r="V22"/>
      <c r="W22"/>
    </row>
    <row r="23" spans="1:23" x14ac:dyDescent="0.25">
      <c r="A23" s="252" t="s">
        <v>134</v>
      </c>
      <c r="B23" s="253"/>
      <c r="C23" s="254"/>
      <c r="I23" s="255" t="s">
        <v>150</v>
      </c>
      <c r="J23" s="256"/>
      <c r="K23" s="257"/>
      <c r="M23" s="252" t="s">
        <v>116</v>
      </c>
      <c r="N23" s="253"/>
      <c r="O23" s="254"/>
    </row>
    <row r="24" spans="1:23" ht="15" customHeight="1" x14ac:dyDescent="0.25">
      <c r="A24" s="111" t="s">
        <v>135</v>
      </c>
      <c r="B24" s="75"/>
      <c r="C24" s="77">
        <v>230</v>
      </c>
      <c r="I24" s="163" t="s">
        <v>147</v>
      </c>
      <c r="J24" s="164"/>
      <c r="K24" s="165">
        <v>217</v>
      </c>
      <c r="M24" s="111" t="s">
        <v>128</v>
      </c>
      <c r="N24" s="75"/>
      <c r="O24" s="77">
        <v>186</v>
      </c>
    </row>
    <row r="25" spans="1:23" ht="15" customHeight="1" thickBot="1" x14ac:dyDescent="0.3">
      <c r="A25" s="111" t="s">
        <v>136</v>
      </c>
      <c r="B25" s="75"/>
      <c r="C25" s="77">
        <v>228</v>
      </c>
      <c r="I25" s="163" t="s">
        <v>148</v>
      </c>
      <c r="J25" s="164"/>
      <c r="K25" s="165">
        <v>239</v>
      </c>
      <c r="M25" s="111" t="s">
        <v>117</v>
      </c>
      <c r="N25" s="75"/>
      <c r="O25" s="74">
        <v>188</v>
      </c>
    </row>
    <row r="26" spans="1:23" ht="15" customHeight="1" thickTop="1" thickBot="1" x14ac:dyDescent="0.3">
      <c r="A26" s="111" t="s">
        <v>137</v>
      </c>
      <c r="B26" s="75"/>
      <c r="C26" s="74">
        <v>230</v>
      </c>
      <c r="I26" s="163" t="s">
        <v>149</v>
      </c>
      <c r="J26" s="164"/>
      <c r="K26" s="166">
        <v>230</v>
      </c>
      <c r="M26" s="76"/>
      <c r="N26" s="75"/>
      <c r="O26" s="77">
        <f>SUM(O23:O25)</f>
        <v>374</v>
      </c>
    </row>
    <row r="27" spans="1:23" ht="16.5" thickTop="1" thickBot="1" x14ac:dyDescent="0.3">
      <c r="A27" s="160"/>
      <c r="B27" s="161"/>
      <c r="C27" s="162">
        <f>SUM(C24:C26)</f>
        <v>688</v>
      </c>
      <c r="I27" s="167"/>
      <c r="J27" s="168"/>
      <c r="K27" s="171">
        <f>SUM(K24:K26)</f>
        <v>686</v>
      </c>
      <c r="M27" s="252" t="s">
        <v>118</v>
      </c>
      <c r="N27" s="253"/>
      <c r="O27" s="254"/>
    </row>
    <row r="28" spans="1:23" x14ac:dyDescent="0.25">
      <c r="A28" s="172"/>
      <c r="B28"/>
      <c r="C28"/>
      <c r="I28" s="172"/>
      <c r="M28" s="111" t="s">
        <v>119</v>
      </c>
      <c r="N28" s="75"/>
      <c r="O28" s="77">
        <v>228</v>
      </c>
    </row>
    <row r="29" spans="1:23" ht="15.75" thickBot="1" x14ac:dyDescent="0.3">
      <c r="A29"/>
      <c r="B29"/>
      <c r="C29"/>
      <c r="M29" s="111" t="s">
        <v>120</v>
      </c>
      <c r="N29" s="75"/>
      <c r="O29" s="74">
        <v>238</v>
      </c>
    </row>
    <row r="30" spans="1:23" ht="15.75" thickTop="1" x14ac:dyDescent="0.25">
      <c r="A30"/>
      <c r="B30"/>
      <c r="C30"/>
      <c r="M30" s="76"/>
      <c r="N30" s="75"/>
      <c r="O30" s="79">
        <f>SUM(O27:O29)</f>
        <v>466</v>
      </c>
    </row>
    <row r="31" spans="1:23" x14ac:dyDescent="0.25">
      <c r="A31"/>
      <c r="B31"/>
      <c r="C31"/>
      <c r="M31" s="252" t="s">
        <v>138</v>
      </c>
      <c r="N31" s="253"/>
      <c r="O31" s="254"/>
    </row>
    <row r="32" spans="1:23" x14ac:dyDescent="0.25">
      <c r="A32"/>
      <c r="B32"/>
      <c r="C32"/>
      <c r="M32" s="111" t="s">
        <v>135</v>
      </c>
      <c r="N32" s="75"/>
      <c r="O32" s="77">
        <v>230</v>
      </c>
    </row>
    <row r="33" spans="1:15" ht="15.75" thickBot="1" x14ac:dyDescent="0.3">
      <c r="A33"/>
      <c r="B33"/>
      <c r="C33"/>
      <c r="M33" s="111" t="s">
        <v>136</v>
      </c>
      <c r="N33" s="75"/>
      <c r="O33" s="74">
        <v>228</v>
      </c>
    </row>
    <row r="34" spans="1:15" ht="16.5" thickTop="1" thickBot="1" x14ac:dyDescent="0.3">
      <c r="A34"/>
      <c r="B34"/>
      <c r="C34"/>
      <c r="M34" s="73"/>
      <c r="N34" s="72"/>
      <c r="O34" s="71">
        <f>SUM(O31:O33)</f>
        <v>458</v>
      </c>
    </row>
    <row r="35" spans="1:15" x14ac:dyDescent="0.25">
      <c r="A35"/>
      <c r="B35"/>
      <c r="C35"/>
      <c r="M35"/>
      <c r="N35"/>
      <c r="O35"/>
    </row>
    <row r="36" spans="1:15" x14ac:dyDescent="0.25">
      <c r="A36"/>
      <c r="B36"/>
      <c r="C36"/>
      <c r="M36"/>
      <c r="N36"/>
      <c r="O36"/>
    </row>
    <row r="37" spans="1:15" x14ac:dyDescent="0.25">
      <c r="A37"/>
      <c r="B37"/>
      <c r="C37"/>
      <c r="M37"/>
      <c r="N37"/>
      <c r="O37"/>
    </row>
    <row r="38" spans="1:15" x14ac:dyDescent="0.25">
      <c r="A38"/>
      <c r="B38"/>
      <c r="C38"/>
      <c r="M38"/>
      <c r="N38"/>
      <c r="O38"/>
    </row>
    <row r="39" spans="1:15" x14ac:dyDescent="0.25">
      <c r="A39"/>
      <c r="B39"/>
      <c r="C39"/>
      <c r="M39"/>
      <c r="N39"/>
      <c r="O39"/>
    </row>
    <row r="40" spans="1:15" x14ac:dyDescent="0.25">
      <c r="A40"/>
      <c r="B40"/>
      <c r="C40"/>
      <c r="M40"/>
      <c r="N40"/>
      <c r="O40"/>
    </row>
    <row r="41" spans="1:15" x14ac:dyDescent="0.25">
      <c r="A41"/>
      <c r="B41"/>
      <c r="C41"/>
      <c r="M41"/>
      <c r="N41"/>
      <c r="O41"/>
    </row>
    <row r="42" spans="1:15" x14ac:dyDescent="0.25">
      <c r="A42"/>
      <c r="B42"/>
      <c r="C42"/>
      <c r="M42"/>
      <c r="N42"/>
      <c r="O42"/>
    </row>
    <row r="43" spans="1:15" x14ac:dyDescent="0.25">
      <c r="A43"/>
      <c r="B43"/>
      <c r="C43"/>
      <c r="M43"/>
      <c r="N43"/>
      <c r="O43"/>
    </row>
    <row r="44" spans="1:15" x14ac:dyDescent="0.25">
      <c r="M44"/>
      <c r="N44"/>
      <c r="O44"/>
    </row>
    <row r="45" spans="1:15" x14ac:dyDescent="0.25">
      <c r="M45"/>
      <c r="N45"/>
      <c r="O45"/>
    </row>
    <row r="46" spans="1:15" x14ac:dyDescent="0.25">
      <c r="M46"/>
      <c r="N46"/>
      <c r="O46"/>
    </row>
    <row r="58" spans="14:14" x14ac:dyDescent="0.25">
      <c r="N58" s="78"/>
    </row>
  </sheetData>
  <mergeCells count="34">
    <mergeCell ref="M23:O23"/>
    <mergeCell ref="M27:O27"/>
    <mergeCell ref="M31:O31"/>
    <mergeCell ref="U3:W3"/>
    <mergeCell ref="U7:W7"/>
    <mergeCell ref="U11:W11"/>
    <mergeCell ref="U15:W15"/>
    <mergeCell ref="M11:O11"/>
    <mergeCell ref="Q3:S3"/>
    <mergeCell ref="Q7:S7"/>
    <mergeCell ref="M15:O15"/>
    <mergeCell ref="M19:O19"/>
    <mergeCell ref="M1:O1"/>
    <mergeCell ref="Q1:S1"/>
    <mergeCell ref="U1:W1"/>
    <mergeCell ref="A3:C3"/>
    <mergeCell ref="A8:C8"/>
    <mergeCell ref="E3:G3"/>
    <mergeCell ref="E8:G8"/>
    <mergeCell ref="I3:K3"/>
    <mergeCell ref="I8:K8"/>
    <mergeCell ref="M2:O2"/>
    <mergeCell ref="M3:O3"/>
    <mergeCell ref="M7:O7"/>
    <mergeCell ref="A23:C23"/>
    <mergeCell ref="I23:K23"/>
    <mergeCell ref="A1:C1"/>
    <mergeCell ref="I1:K1"/>
    <mergeCell ref="E1:G1"/>
    <mergeCell ref="A13:C13"/>
    <mergeCell ref="A18:C18"/>
    <mergeCell ref="E13:G13"/>
    <mergeCell ref="I13:K13"/>
    <mergeCell ref="I18:K18"/>
  </mergeCells>
  <phoneticPr fontId="29" type="noConversion"/>
  <printOptions horizontalCentered="1"/>
  <pageMargins left="0.25" right="0.25" top="0.25" bottom="0.25" header="0.3" footer="0.3"/>
  <pageSetup scale="81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7030A0"/>
  </sheetPr>
  <dimension ref="A1:AU43"/>
  <sheetViews>
    <sheetView workbookViewId="0">
      <selection activeCell="C5" sqref="C5"/>
    </sheetView>
  </sheetViews>
  <sheetFormatPr defaultColWidth="8.85546875" defaultRowHeight="15" x14ac:dyDescent="0.2"/>
  <cols>
    <col min="1" max="1" width="8.85546875" style="26"/>
    <col min="2" max="2" width="15.42578125" style="26" bestFit="1" customWidth="1"/>
    <col min="3" max="3" width="17" style="26" customWidth="1"/>
    <col min="4" max="4" width="8.42578125" style="26" bestFit="1" customWidth="1"/>
    <col min="5" max="5" width="6" style="146" bestFit="1" customWidth="1"/>
    <col min="6" max="6" width="9.7109375" style="146" customWidth="1"/>
    <col min="7" max="11" width="8.85546875" style="146" customWidth="1"/>
    <col min="12" max="12" width="9" style="146" customWidth="1"/>
    <col min="13" max="16" width="8" style="146" bestFit="1" customWidth="1"/>
    <col min="17" max="17" width="9.85546875" style="146" bestFit="1" customWidth="1"/>
    <col min="18" max="18" width="10.28515625" style="146" bestFit="1" customWidth="1"/>
    <col min="19" max="19" width="8.85546875" style="146"/>
    <col min="20" max="47" width="8.85546875" style="30"/>
    <col min="48" max="16384" width="8.85546875" style="26"/>
  </cols>
  <sheetData>
    <row r="1" spans="1:47" s="14" customFormat="1" ht="26.25" customHeight="1" thickBot="1" x14ac:dyDescent="0.25">
      <c r="A1" s="264" t="s">
        <v>93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6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</row>
    <row r="2" spans="1:47" s="30" customFormat="1" ht="27" customHeight="1" thickBot="1" x14ac:dyDescent="0.45">
      <c r="A2" s="267" t="s">
        <v>17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9"/>
    </row>
    <row r="3" spans="1:47" s="7" customFormat="1" ht="15.75" customHeight="1" x14ac:dyDescent="0.25">
      <c r="A3" s="42"/>
      <c r="B3" s="47"/>
      <c r="C3" s="47"/>
      <c r="D3" s="47"/>
      <c r="E3" s="47"/>
      <c r="F3" s="47"/>
      <c r="G3" s="53"/>
      <c r="H3" s="53"/>
      <c r="I3" s="53"/>
      <c r="J3" s="49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8"/>
      <c r="X3" s="48"/>
    </row>
    <row r="4" spans="1:47" s="7" customFormat="1" ht="15.75" customHeight="1" x14ac:dyDescent="0.25">
      <c r="A4" s="42" t="s">
        <v>19</v>
      </c>
      <c r="B4" s="47"/>
      <c r="C4" s="47" t="s">
        <v>751</v>
      </c>
      <c r="F4" s="47" t="s">
        <v>667</v>
      </c>
      <c r="G4" s="47"/>
      <c r="H4" s="53"/>
      <c r="I4" s="53"/>
      <c r="J4" s="53"/>
      <c r="K4" s="48"/>
      <c r="L4" s="47"/>
      <c r="M4" s="47"/>
      <c r="N4" s="47"/>
      <c r="O4" s="47"/>
      <c r="P4" s="47"/>
      <c r="Q4" s="47"/>
      <c r="R4" s="47"/>
      <c r="S4" s="48"/>
      <c r="T4" s="48"/>
      <c r="U4" s="49"/>
      <c r="V4" s="48"/>
      <c r="W4" s="48"/>
      <c r="X4" s="48"/>
      <c r="Y4" s="48"/>
    </row>
    <row r="5" spans="1:47" s="7" customFormat="1" ht="15.75" customHeight="1" x14ac:dyDescent="0.25">
      <c r="A5" s="42" t="s">
        <v>20</v>
      </c>
      <c r="B5" s="47"/>
      <c r="C5" s="47" t="s">
        <v>149</v>
      </c>
      <c r="D5" s="47"/>
      <c r="E5" s="47"/>
      <c r="F5" s="47" t="s">
        <v>668</v>
      </c>
      <c r="G5" s="47"/>
      <c r="H5" s="53"/>
      <c r="I5" s="53"/>
      <c r="J5" s="53"/>
      <c r="K5" s="48"/>
      <c r="L5" s="47"/>
      <c r="M5" s="47"/>
      <c r="N5" s="47"/>
      <c r="O5" s="47"/>
      <c r="P5" s="47"/>
      <c r="Q5" s="47"/>
      <c r="R5" s="47"/>
      <c r="S5" s="48"/>
      <c r="T5" s="48"/>
      <c r="U5" s="49"/>
      <c r="V5" s="48"/>
      <c r="W5" s="48"/>
      <c r="X5" s="48"/>
      <c r="Y5" s="48"/>
    </row>
    <row r="6" spans="1:47" s="7" customFormat="1" ht="15.75" customHeight="1" x14ac:dyDescent="0.25">
      <c r="A6" s="42" t="s">
        <v>21</v>
      </c>
      <c r="B6" s="47"/>
      <c r="C6" s="47" t="s">
        <v>669</v>
      </c>
      <c r="D6" s="47"/>
      <c r="E6" s="47"/>
      <c r="F6" s="47" t="s">
        <v>670</v>
      </c>
      <c r="G6" s="47"/>
      <c r="H6" s="53"/>
      <c r="I6" s="53"/>
      <c r="J6" s="53"/>
      <c r="K6" s="48"/>
      <c r="L6" s="47"/>
      <c r="M6" s="47"/>
      <c r="N6" s="47"/>
      <c r="O6" s="47"/>
      <c r="P6" s="47"/>
      <c r="Q6" s="47"/>
      <c r="R6" s="47"/>
      <c r="S6" s="48"/>
      <c r="T6" s="48"/>
      <c r="U6" s="49"/>
      <c r="V6" s="48"/>
      <c r="W6" s="48"/>
      <c r="X6" s="48"/>
      <c r="Y6" s="48"/>
    </row>
    <row r="7" spans="1:47" s="7" customFormat="1" ht="15.75" customHeight="1" x14ac:dyDescent="0.25">
      <c r="A7" s="42"/>
      <c r="B7" s="47"/>
      <c r="C7" s="47"/>
      <c r="D7" s="47"/>
      <c r="E7" s="47"/>
      <c r="F7" s="47"/>
      <c r="G7" s="47"/>
      <c r="H7" s="53"/>
      <c r="I7" s="53"/>
      <c r="J7" s="53"/>
      <c r="K7" s="48"/>
      <c r="L7" s="49"/>
      <c r="M7" s="47"/>
      <c r="N7" s="47"/>
      <c r="O7" s="47"/>
      <c r="P7" s="47"/>
      <c r="Q7" s="47"/>
      <c r="R7" s="47"/>
      <c r="S7" s="48"/>
      <c r="T7" s="48"/>
      <c r="U7" s="49"/>
      <c r="V7" s="48"/>
      <c r="W7" s="48"/>
      <c r="X7" s="48"/>
      <c r="Y7" s="48"/>
    </row>
    <row r="8" spans="1:47" s="7" customFormat="1" ht="15.75" customHeight="1" x14ac:dyDescent="0.25">
      <c r="A8" s="42" t="s">
        <v>22</v>
      </c>
      <c r="B8" s="47"/>
      <c r="C8" s="47" t="s">
        <v>671</v>
      </c>
      <c r="D8" s="47"/>
      <c r="E8" s="47"/>
      <c r="F8" s="47" t="s">
        <v>672</v>
      </c>
      <c r="G8" s="47"/>
      <c r="H8" s="53"/>
      <c r="I8" s="53"/>
      <c r="J8" s="53"/>
      <c r="K8" s="48"/>
      <c r="L8" s="47"/>
      <c r="M8" s="47"/>
      <c r="N8" s="47"/>
      <c r="O8" s="47"/>
      <c r="P8" s="47"/>
      <c r="Q8" s="47"/>
      <c r="R8" s="47"/>
      <c r="S8" s="48"/>
      <c r="T8" s="48"/>
      <c r="U8" s="49"/>
      <c r="V8" s="48"/>
      <c r="W8" s="48"/>
      <c r="X8" s="48"/>
      <c r="Y8" s="48"/>
    </row>
    <row r="9" spans="1:47" s="7" customFormat="1" ht="15.75" customHeight="1" x14ac:dyDescent="0.25">
      <c r="A9" s="42" t="s">
        <v>20</v>
      </c>
      <c r="B9" s="47"/>
      <c r="C9" s="47" t="s">
        <v>673</v>
      </c>
      <c r="D9" s="47"/>
      <c r="E9" s="47"/>
      <c r="F9" s="47" t="s">
        <v>674</v>
      </c>
      <c r="G9" s="47"/>
      <c r="H9" s="53"/>
      <c r="I9" s="53"/>
      <c r="J9" s="53"/>
      <c r="K9" s="48"/>
      <c r="L9" s="47"/>
      <c r="M9" s="47"/>
      <c r="N9" s="47"/>
      <c r="O9" s="47"/>
      <c r="P9" s="47"/>
      <c r="Q9" s="47"/>
      <c r="R9" s="47"/>
      <c r="S9" s="48"/>
      <c r="T9" s="48"/>
      <c r="U9" s="49"/>
      <c r="V9" s="48"/>
      <c r="W9" s="48"/>
      <c r="X9" s="48"/>
      <c r="Y9" s="48"/>
    </row>
    <row r="10" spans="1:47" s="7" customFormat="1" ht="15.75" customHeight="1" x14ac:dyDescent="0.25">
      <c r="A10" s="42" t="s">
        <v>21</v>
      </c>
      <c r="B10" s="47"/>
      <c r="C10" s="47" t="s">
        <v>675</v>
      </c>
      <c r="D10" s="47"/>
      <c r="E10" s="47"/>
      <c r="F10" s="47" t="s">
        <v>676</v>
      </c>
      <c r="G10" s="53"/>
      <c r="H10" s="53"/>
      <c r="I10" s="53"/>
      <c r="J10" s="48"/>
      <c r="K10" s="47"/>
      <c r="L10" s="47"/>
      <c r="M10" s="47"/>
      <c r="N10" s="47"/>
      <c r="O10" s="47"/>
      <c r="P10" s="47"/>
      <c r="Q10" s="47"/>
      <c r="R10" s="48"/>
      <c r="S10" s="48"/>
      <c r="T10" s="49"/>
      <c r="U10" s="48"/>
      <c r="V10"/>
      <c r="W10"/>
      <c r="X10"/>
      <c r="Y10"/>
      <c r="Z10"/>
      <c r="AA10"/>
      <c r="AB10"/>
      <c r="AC10"/>
    </row>
    <row r="11" spans="1:47" s="7" customFormat="1" ht="15.75" customHeight="1" x14ac:dyDescent="0.25">
      <c r="A11" s="42"/>
      <c r="B11" s="47"/>
      <c r="C11" s="47"/>
      <c r="D11" s="47"/>
      <c r="E11" s="47"/>
      <c r="F11" s="47"/>
      <c r="G11" s="53"/>
      <c r="H11" s="53"/>
      <c r="I11" s="53"/>
      <c r="J11" s="48"/>
      <c r="K11" s="49"/>
      <c r="L11" s="47"/>
      <c r="M11" s="47"/>
      <c r="N11" s="47"/>
      <c r="O11" s="47"/>
      <c r="P11" s="47"/>
      <c r="Q11" s="47"/>
      <c r="R11" s="48"/>
      <c r="S11" s="48"/>
      <c r="T11" s="49"/>
      <c r="U11" s="48"/>
      <c r="V11"/>
      <c r="W11"/>
      <c r="X11"/>
      <c r="Y11"/>
      <c r="Z11"/>
      <c r="AA11"/>
      <c r="AB11"/>
      <c r="AC11"/>
    </row>
    <row r="12" spans="1:47" s="7" customFormat="1" ht="15.75" customHeight="1" x14ac:dyDescent="0.25">
      <c r="A12" s="42" t="s">
        <v>23</v>
      </c>
      <c r="B12" s="47"/>
      <c r="C12" s="47" t="s">
        <v>473</v>
      </c>
      <c r="D12" s="47"/>
      <c r="E12" s="47"/>
      <c r="F12" s="47">
        <v>225</v>
      </c>
      <c r="G12" s="53"/>
      <c r="H12" s="53"/>
      <c r="I12" s="53"/>
      <c r="J12" s="48"/>
      <c r="K12" s="55"/>
      <c r="L12" s="47"/>
      <c r="M12" s="47"/>
      <c r="N12" s="47"/>
      <c r="O12" s="47"/>
      <c r="P12" s="47"/>
      <c r="Q12" s="47"/>
      <c r="R12" s="48"/>
      <c r="S12" s="48"/>
      <c r="T12" s="49"/>
      <c r="U12" s="48"/>
      <c r="V12"/>
      <c r="W12"/>
      <c r="X12"/>
      <c r="Y12"/>
      <c r="Z12"/>
      <c r="AA12"/>
      <c r="AB12"/>
      <c r="AC12"/>
    </row>
    <row r="13" spans="1:47" s="7" customFormat="1" ht="15.75" customHeight="1" x14ac:dyDescent="0.25">
      <c r="A13" s="42" t="s">
        <v>25</v>
      </c>
      <c r="B13" s="47"/>
      <c r="C13" s="47" t="s">
        <v>677</v>
      </c>
      <c r="D13" s="47"/>
      <c r="E13" s="47"/>
      <c r="F13" s="47">
        <v>257</v>
      </c>
      <c r="G13" s="53"/>
      <c r="H13" s="53"/>
      <c r="I13" s="53"/>
      <c r="J13" s="48"/>
      <c r="K13" s="55"/>
      <c r="L13" s="47"/>
      <c r="M13" s="47"/>
      <c r="N13" s="48"/>
      <c r="O13" s="48"/>
      <c r="P13" s="48"/>
      <c r="Q13" s="47"/>
      <c r="R13" s="48"/>
      <c r="S13" s="48"/>
      <c r="T13" s="49"/>
      <c r="U13" s="48"/>
      <c r="V13"/>
      <c r="W13"/>
      <c r="X13"/>
      <c r="Y13"/>
      <c r="Z13"/>
      <c r="AA13"/>
      <c r="AB13"/>
      <c r="AC13"/>
    </row>
    <row r="14" spans="1:47" s="7" customFormat="1" ht="15.75" customHeight="1" x14ac:dyDescent="0.25">
      <c r="A14" s="42" t="s">
        <v>85</v>
      </c>
      <c r="B14" s="47"/>
      <c r="C14" s="47" t="s">
        <v>678</v>
      </c>
      <c r="D14" s="47"/>
      <c r="E14" s="47"/>
      <c r="F14" s="47">
        <v>187</v>
      </c>
      <c r="G14" s="53"/>
      <c r="H14" s="53"/>
      <c r="I14" s="53"/>
      <c r="J14" s="48"/>
      <c r="K14" s="55"/>
      <c r="L14" s="47"/>
      <c r="M14" s="47"/>
      <c r="N14" s="48"/>
      <c r="O14" s="48"/>
      <c r="P14" s="48"/>
      <c r="Q14" s="47"/>
      <c r="R14" s="48"/>
      <c r="S14" s="48"/>
      <c r="T14" s="49"/>
      <c r="U14" s="48"/>
      <c r="V14"/>
      <c r="W14"/>
      <c r="X14"/>
      <c r="Y14"/>
      <c r="Z14"/>
      <c r="AA14"/>
      <c r="AB14"/>
      <c r="AC14"/>
    </row>
    <row r="15" spans="1:47" s="7" customFormat="1" ht="15.75" customHeight="1" x14ac:dyDescent="0.25">
      <c r="A15" s="42" t="s">
        <v>26</v>
      </c>
      <c r="B15" s="47"/>
      <c r="C15" s="47" t="s">
        <v>679</v>
      </c>
      <c r="D15" s="47"/>
      <c r="E15" s="47"/>
      <c r="F15" s="47">
        <v>255</v>
      </c>
      <c r="G15" s="53"/>
      <c r="H15" s="53"/>
      <c r="I15" s="53"/>
      <c r="J15" s="48"/>
      <c r="K15" s="55"/>
      <c r="L15" s="47"/>
      <c r="M15" s="47"/>
      <c r="N15" s="48"/>
      <c r="O15" s="48"/>
      <c r="P15" s="48"/>
      <c r="Q15" s="47"/>
      <c r="R15" s="48"/>
      <c r="S15" s="48"/>
      <c r="T15" s="49"/>
      <c r="U15" s="48"/>
      <c r="V15"/>
      <c r="W15"/>
      <c r="X15"/>
      <c r="Y15"/>
      <c r="Z15"/>
      <c r="AA15"/>
      <c r="AB15"/>
      <c r="AC15"/>
    </row>
    <row r="16" spans="1:47" s="7" customFormat="1" ht="15.75" customHeight="1" x14ac:dyDescent="0.25">
      <c r="A16" s="42" t="s">
        <v>34</v>
      </c>
      <c r="B16" s="47"/>
      <c r="C16" s="55" t="s">
        <v>680</v>
      </c>
      <c r="D16" s="47"/>
      <c r="E16" s="47"/>
      <c r="F16" s="47">
        <v>231</v>
      </c>
      <c r="G16" s="53"/>
      <c r="H16" s="53"/>
      <c r="I16" s="53"/>
      <c r="J16" s="48"/>
      <c r="K16" s="55"/>
      <c r="L16" s="47"/>
      <c r="M16" s="47"/>
      <c r="N16" s="48"/>
      <c r="O16" s="48"/>
      <c r="P16" s="48"/>
      <c r="Q16" s="47"/>
      <c r="R16" s="48"/>
      <c r="S16" s="48"/>
      <c r="T16" s="49"/>
      <c r="U16" s="48"/>
      <c r="V16"/>
      <c r="W16"/>
      <c r="X16"/>
      <c r="Y16"/>
      <c r="Z16"/>
      <c r="AA16"/>
      <c r="AB16"/>
      <c r="AC16"/>
    </row>
    <row r="17" spans="1:47" s="7" customFormat="1" ht="15.75" customHeight="1" x14ac:dyDescent="0.25">
      <c r="A17" s="42" t="s">
        <v>35</v>
      </c>
      <c r="B17" s="47"/>
      <c r="C17" s="47" t="s">
        <v>681</v>
      </c>
      <c r="D17" s="47"/>
      <c r="E17" s="47"/>
      <c r="F17" s="47">
        <v>202</v>
      </c>
      <c r="G17" s="53"/>
      <c r="H17" s="53"/>
      <c r="I17" s="53"/>
      <c r="J17" s="48"/>
      <c r="K17" s="55"/>
      <c r="L17" s="47"/>
      <c r="M17" s="47"/>
      <c r="N17" s="48"/>
      <c r="O17" s="48"/>
      <c r="P17" s="48"/>
      <c r="Q17" s="47"/>
      <c r="R17" s="48"/>
      <c r="S17" s="48"/>
      <c r="T17" s="48"/>
      <c r="U17" s="48"/>
      <c r="V17"/>
      <c r="W17"/>
      <c r="X17"/>
      <c r="Y17"/>
      <c r="Z17"/>
      <c r="AA17"/>
      <c r="AB17"/>
      <c r="AC17"/>
    </row>
    <row r="18" spans="1:47" s="7" customFormat="1" ht="15.75" x14ac:dyDescent="0.25">
      <c r="A18" s="42"/>
      <c r="B18" s="47"/>
      <c r="C18" s="47"/>
      <c r="D18" s="47"/>
      <c r="E18" s="47"/>
      <c r="F18" s="47"/>
      <c r="G18" s="53"/>
      <c r="H18" s="53"/>
      <c r="I18" s="53"/>
      <c r="J18" s="49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/>
      <c r="W18"/>
      <c r="X18"/>
      <c r="Y18"/>
      <c r="Z18"/>
      <c r="AA18"/>
      <c r="AB18"/>
      <c r="AC18"/>
    </row>
    <row r="19" spans="1:47" s="14" customFormat="1" ht="15.75" x14ac:dyDescent="0.25">
      <c r="A19" s="192" t="s">
        <v>16</v>
      </c>
      <c r="B19" s="193" t="s">
        <v>15</v>
      </c>
      <c r="C19" s="193" t="s">
        <v>14</v>
      </c>
      <c r="D19" s="192" t="s">
        <v>44</v>
      </c>
      <c r="E19" s="194" t="s">
        <v>682</v>
      </c>
      <c r="F19" s="192" t="s">
        <v>12</v>
      </c>
      <c r="G19" s="195" t="s">
        <v>11</v>
      </c>
      <c r="H19" s="196" t="s">
        <v>10</v>
      </c>
      <c r="I19" s="196" t="s">
        <v>9</v>
      </c>
      <c r="J19" s="196" t="s">
        <v>7</v>
      </c>
      <c r="K19" s="196" t="s">
        <v>6</v>
      </c>
      <c r="L19" s="196" t="s">
        <v>83</v>
      </c>
      <c r="M19" s="196" t="s">
        <v>4</v>
      </c>
      <c r="N19" s="196" t="s">
        <v>3</v>
      </c>
      <c r="O19" s="196" t="s">
        <v>37</v>
      </c>
      <c r="P19" s="196" t="s">
        <v>1</v>
      </c>
      <c r="Q19" s="196" t="s">
        <v>42</v>
      </c>
      <c r="R19" s="196" t="s">
        <v>84</v>
      </c>
      <c r="S19" s="198" t="s">
        <v>0</v>
      </c>
      <c r="T19" s="30"/>
      <c r="U19" s="30"/>
      <c r="V19"/>
      <c r="W19"/>
      <c r="X19"/>
      <c r="Y19"/>
      <c r="Z19"/>
      <c r="AA19"/>
      <c r="AB19"/>
      <c r="AC19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</row>
    <row r="20" spans="1:47" x14ac:dyDescent="0.2">
      <c r="A20" s="14">
        <v>184</v>
      </c>
      <c r="B20" s="14" t="s">
        <v>628</v>
      </c>
      <c r="C20" s="14" t="s">
        <v>330</v>
      </c>
      <c r="D20" s="14" t="s">
        <v>262</v>
      </c>
      <c r="E20" s="25"/>
      <c r="F20" s="25" t="s">
        <v>159</v>
      </c>
      <c r="G20" s="199">
        <v>29</v>
      </c>
      <c r="H20" s="199">
        <v>30</v>
      </c>
      <c r="I20" s="199">
        <v>29</v>
      </c>
      <c r="J20" s="199">
        <v>29</v>
      </c>
      <c r="K20" s="199">
        <v>29</v>
      </c>
      <c r="L20" s="199">
        <f t="shared" ref="L20:L43" si="0">SUM(G20:K20)</f>
        <v>146</v>
      </c>
      <c r="M20" s="199">
        <v>29</v>
      </c>
      <c r="N20" s="200">
        <v>27</v>
      </c>
      <c r="O20" s="199">
        <v>28</v>
      </c>
      <c r="P20" s="199">
        <v>27</v>
      </c>
      <c r="Q20" s="199">
        <v>28</v>
      </c>
      <c r="R20" s="199">
        <f t="shared" ref="R20:R43" si="1">SUM(M20:Q20)</f>
        <v>139</v>
      </c>
      <c r="S20" s="199">
        <f t="shared" ref="S20:S43" si="2">L20+R20</f>
        <v>285</v>
      </c>
      <c r="V20"/>
      <c r="W20"/>
      <c r="X20"/>
      <c r="Y20"/>
      <c r="Z20"/>
      <c r="AA20"/>
      <c r="AB20"/>
      <c r="AC20"/>
      <c r="AT20" s="26"/>
      <c r="AU20" s="26"/>
    </row>
    <row r="21" spans="1:47" x14ac:dyDescent="0.2">
      <c r="A21" s="14">
        <v>174</v>
      </c>
      <c r="B21" s="14" t="s">
        <v>333</v>
      </c>
      <c r="C21" s="14" t="s">
        <v>334</v>
      </c>
      <c r="D21" s="14" t="s">
        <v>262</v>
      </c>
      <c r="E21" s="25"/>
      <c r="F21" s="25" t="s">
        <v>159</v>
      </c>
      <c r="G21" s="199">
        <v>28</v>
      </c>
      <c r="H21" s="199">
        <v>28</v>
      </c>
      <c r="I21" s="199">
        <v>29</v>
      </c>
      <c r="J21" s="199">
        <v>28</v>
      </c>
      <c r="K21" s="199">
        <v>28</v>
      </c>
      <c r="L21" s="199">
        <f t="shared" si="0"/>
        <v>141</v>
      </c>
      <c r="M21" s="199">
        <v>29</v>
      </c>
      <c r="N21" s="199">
        <v>27</v>
      </c>
      <c r="O21" s="199">
        <v>27</v>
      </c>
      <c r="P21" s="199">
        <v>29</v>
      </c>
      <c r="Q21" s="199">
        <v>28</v>
      </c>
      <c r="R21" s="199">
        <f t="shared" si="1"/>
        <v>140</v>
      </c>
      <c r="S21" s="199">
        <f t="shared" si="2"/>
        <v>281</v>
      </c>
      <c r="V21"/>
      <c r="W21"/>
      <c r="X21"/>
      <c r="Y21"/>
      <c r="Z21"/>
      <c r="AA21"/>
      <c r="AB21"/>
      <c r="AC21"/>
      <c r="AT21" s="26"/>
      <c r="AU21" s="26"/>
    </row>
    <row r="22" spans="1:47" x14ac:dyDescent="0.2">
      <c r="A22" s="14">
        <v>150</v>
      </c>
      <c r="B22" s="14" t="s">
        <v>629</v>
      </c>
      <c r="C22" s="14" t="s">
        <v>630</v>
      </c>
      <c r="D22" s="14" t="s">
        <v>179</v>
      </c>
      <c r="E22" s="25"/>
      <c r="F22" s="25" t="s">
        <v>159</v>
      </c>
      <c r="G22" s="199">
        <v>30</v>
      </c>
      <c r="H22" s="199">
        <v>26</v>
      </c>
      <c r="I22" s="199">
        <v>29</v>
      </c>
      <c r="J22" s="199">
        <v>27</v>
      </c>
      <c r="K22" s="199">
        <v>26</v>
      </c>
      <c r="L22" s="199">
        <f t="shared" si="0"/>
        <v>138</v>
      </c>
      <c r="M22" s="199">
        <v>30</v>
      </c>
      <c r="N22" s="199">
        <v>28</v>
      </c>
      <c r="O22" s="199">
        <v>30</v>
      </c>
      <c r="P22" s="199">
        <v>28</v>
      </c>
      <c r="Q22" s="199">
        <v>25</v>
      </c>
      <c r="R22" s="199">
        <f t="shared" si="1"/>
        <v>141</v>
      </c>
      <c r="S22" s="199">
        <f t="shared" si="2"/>
        <v>279</v>
      </c>
      <c r="V22"/>
      <c r="W22"/>
      <c r="X22"/>
      <c r="Y22"/>
      <c r="Z22"/>
      <c r="AA22"/>
      <c r="AB22"/>
      <c r="AC22"/>
      <c r="AT22" s="26"/>
      <c r="AU22" s="26"/>
    </row>
    <row r="23" spans="1:47" x14ac:dyDescent="0.2">
      <c r="A23" s="14">
        <v>166</v>
      </c>
      <c r="B23" s="14" t="s">
        <v>376</v>
      </c>
      <c r="C23" s="14" t="s">
        <v>377</v>
      </c>
      <c r="D23" s="14" t="s">
        <v>295</v>
      </c>
      <c r="E23" s="25" t="s">
        <v>173</v>
      </c>
      <c r="F23" s="25" t="s">
        <v>159</v>
      </c>
      <c r="G23" s="199">
        <v>25</v>
      </c>
      <c r="H23" s="199">
        <v>27</v>
      </c>
      <c r="I23" s="199">
        <v>30</v>
      </c>
      <c r="J23" s="199">
        <v>26</v>
      </c>
      <c r="K23" s="199">
        <v>26</v>
      </c>
      <c r="L23" s="199">
        <f t="shared" si="0"/>
        <v>134</v>
      </c>
      <c r="M23" s="199">
        <v>27</v>
      </c>
      <c r="N23" s="199">
        <v>29</v>
      </c>
      <c r="O23" s="199">
        <v>28</v>
      </c>
      <c r="P23" s="199">
        <v>28</v>
      </c>
      <c r="Q23" s="199">
        <v>28</v>
      </c>
      <c r="R23" s="199">
        <f t="shared" si="1"/>
        <v>140</v>
      </c>
      <c r="S23" s="199">
        <f t="shared" si="2"/>
        <v>274</v>
      </c>
      <c r="V23"/>
      <c r="W23"/>
      <c r="X23"/>
      <c r="Y23"/>
      <c r="Z23"/>
      <c r="AA23"/>
      <c r="AB23"/>
      <c r="AC23"/>
      <c r="AT23" s="26"/>
      <c r="AU23" s="26"/>
    </row>
    <row r="24" spans="1:47" x14ac:dyDescent="0.2">
      <c r="A24" s="14">
        <v>179</v>
      </c>
      <c r="B24" s="14" t="s">
        <v>636</v>
      </c>
      <c r="C24" s="14" t="s">
        <v>403</v>
      </c>
      <c r="D24" s="14" t="s">
        <v>295</v>
      </c>
      <c r="E24" s="25" t="s">
        <v>176</v>
      </c>
      <c r="F24" s="25" t="s">
        <v>170</v>
      </c>
      <c r="G24" s="199">
        <v>29</v>
      </c>
      <c r="H24" s="199">
        <v>29</v>
      </c>
      <c r="I24" s="199">
        <v>26</v>
      </c>
      <c r="J24" s="199">
        <v>30</v>
      </c>
      <c r="K24" s="199">
        <v>25</v>
      </c>
      <c r="L24" s="199">
        <f t="shared" si="0"/>
        <v>139</v>
      </c>
      <c r="M24" s="199">
        <v>26</v>
      </c>
      <c r="N24" s="199">
        <v>29</v>
      </c>
      <c r="O24" s="199">
        <v>27</v>
      </c>
      <c r="P24" s="199">
        <v>26</v>
      </c>
      <c r="Q24" s="199">
        <v>26</v>
      </c>
      <c r="R24" s="199">
        <f t="shared" si="1"/>
        <v>134</v>
      </c>
      <c r="S24" s="199">
        <f t="shared" si="2"/>
        <v>273</v>
      </c>
      <c r="V24"/>
      <c r="W24"/>
      <c r="X24"/>
      <c r="Y24"/>
      <c r="Z24"/>
      <c r="AA24"/>
      <c r="AB24"/>
      <c r="AC24"/>
      <c r="AT24" s="26"/>
      <c r="AU24" s="26"/>
    </row>
    <row r="25" spans="1:47" x14ac:dyDescent="0.2">
      <c r="A25" s="14">
        <v>284</v>
      </c>
      <c r="B25" s="14" t="s">
        <v>56</v>
      </c>
      <c r="C25" s="14" t="s">
        <v>388</v>
      </c>
      <c r="D25" s="14" t="s">
        <v>222</v>
      </c>
      <c r="E25" s="25" t="s">
        <v>176</v>
      </c>
      <c r="F25" s="25" t="s">
        <v>159</v>
      </c>
      <c r="G25" s="199">
        <v>27</v>
      </c>
      <c r="H25" s="199">
        <v>27</v>
      </c>
      <c r="I25" s="199">
        <v>27</v>
      </c>
      <c r="J25" s="199">
        <v>26</v>
      </c>
      <c r="K25" s="199">
        <v>30</v>
      </c>
      <c r="L25" s="199">
        <f t="shared" si="0"/>
        <v>137</v>
      </c>
      <c r="M25" s="199">
        <v>23</v>
      </c>
      <c r="N25" s="199">
        <v>27</v>
      </c>
      <c r="O25" s="199">
        <v>28</v>
      </c>
      <c r="P25" s="199">
        <v>27</v>
      </c>
      <c r="Q25" s="199">
        <v>29</v>
      </c>
      <c r="R25" s="199">
        <f t="shared" si="1"/>
        <v>134</v>
      </c>
      <c r="S25" s="199">
        <f t="shared" si="2"/>
        <v>271</v>
      </c>
      <c r="V25"/>
      <c r="W25"/>
      <c r="X25"/>
      <c r="Y25"/>
      <c r="Z25"/>
      <c r="AA25"/>
      <c r="AB25"/>
      <c r="AC25"/>
      <c r="AT25" s="26"/>
      <c r="AU25" s="26"/>
    </row>
    <row r="26" spans="1:47" x14ac:dyDescent="0.2">
      <c r="A26" s="14">
        <v>258</v>
      </c>
      <c r="B26" s="14" t="s">
        <v>428</v>
      </c>
      <c r="C26" s="14" t="s">
        <v>203</v>
      </c>
      <c r="D26" s="14" t="s">
        <v>429</v>
      </c>
      <c r="E26" s="25" t="s">
        <v>173</v>
      </c>
      <c r="F26" s="25" t="s">
        <v>159</v>
      </c>
      <c r="G26" s="199">
        <v>26</v>
      </c>
      <c r="H26" s="199">
        <v>29</v>
      </c>
      <c r="I26" s="199">
        <v>27</v>
      </c>
      <c r="J26" s="199">
        <v>25</v>
      </c>
      <c r="K26" s="199">
        <v>25</v>
      </c>
      <c r="L26" s="199">
        <f t="shared" si="0"/>
        <v>132</v>
      </c>
      <c r="M26" s="199">
        <v>28</v>
      </c>
      <c r="N26" s="199">
        <v>27</v>
      </c>
      <c r="O26" s="199">
        <v>27</v>
      </c>
      <c r="P26" s="199">
        <v>25</v>
      </c>
      <c r="Q26" s="199">
        <v>27</v>
      </c>
      <c r="R26" s="199">
        <f t="shared" si="1"/>
        <v>134</v>
      </c>
      <c r="S26" s="199">
        <f t="shared" si="2"/>
        <v>266</v>
      </c>
      <c r="V26"/>
      <c r="W26"/>
      <c r="X26"/>
      <c r="Y26"/>
      <c r="Z26"/>
      <c r="AA26"/>
      <c r="AB26"/>
      <c r="AC26"/>
      <c r="AT26" s="26"/>
      <c r="AU26" s="26"/>
    </row>
    <row r="27" spans="1:47" x14ac:dyDescent="0.2">
      <c r="A27" s="14">
        <v>230</v>
      </c>
      <c r="B27" s="14" t="s">
        <v>310</v>
      </c>
      <c r="C27" s="14" t="s">
        <v>311</v>
      </c>
      <c r="D27" s="14" t="s">
        <v>165</v>
      </c>
      <c r="E27" s="25" t="s">
        <v>173</v>
      </c>
      <c r="F27" s="25" t="s">
        <v>159</v>
      </c>
      <c r="G27" s="199">
        <v>28</v>
      </c>
      <c r="H27" s="199">
        <v>27</v>
      </c>
      <c r="I27" s="199">
        <v>26</v>
      </c>
      <c r="J27" s="199">
        <v>28</v>
      </c>
      <c r="K27" s="199">
        <v>23</v>
      </c>
      <c r="L27" s="199">
        <f t="shared" si="0"/>
        <v>132</v>
      </c>
      <c r="M27" s="199">
        <v>26</v>
      </c>
      <c r="N27" s="199">
        <v>28</v>
      </c>
      <c r="O27" s="199">
        <v>25</v>
      </c>
      <c r="P27" s="199">
        <v>29</v>
      </c>
      <c r="Q27" s="199">
        <v>25</v>
      </c>
      <c r="R27" s="199">
        <f t="shared" si="1"/>
        <v>133</v>
      </c>
      <c r="S27" s="199">
        <f t="shared" si="2"/>
        <v>265</v>
      </c>
      <c r="V27"/>
      <c r="W27"/>
      <c r="X27"/>
      <c r="Y27"/>
      <c r="Z27"/>
      <c r="AA27"/>
      <c r="AB27"/>
      <c r="AC27"/>
      <c r="AT27" s="26"/>
      <c r="AU27" s="26"/>
    </row>
    <row r="28" spans="1:47" x14ac:dyDescent="0.2">
      <c r="A28" s="14">
        <v>344</v>
      </c>
      <c r="B28" s="14" t="s">
        <v>633</v>
      </c>
      <c r="C28" s="14" t="s">
        <v>73</v>
      </c>
      <c r="D28" s="14" t="s">
        <v>196</v>
      </c>
      <c r="E28" s="25" t="s">
        <v>173</v>
      </c>
      <c r="F28" s="25" t="s">
        <v>159</v>
      </c>
      <c r="G28" s="199">
        <v>24</v>
      </c>
      <c r="H28" s="199">
        <v>24</v>
      </c>
      <c r="I28" s="199">
        <v>30</v>
      </c>
      <c r="J28" s="199">
        <v>25</v>
      </c>
      <c r="K28" s="199">
        <v>28</v>
      </c>
      <c r="L28" s="199">
        <f t="shared" si="0"/>
        <v>131</v>
      </c>
      <c r="M28" s="199">
        <v>26</v>
      </c>
      <c r="N28" s="199">
        <v>27</v>
      </c>
      <c r="O28" s="199">
        <v>28</v>
      </c>
      <c r="P28" s="199">
        <v>26</v>
      </c>
      <c r="Q28" s="199">
        <v>25</v>
      </c>
      <c r="R28" s="199">
        <f t="shared" si="1"/>
        <v>132</v>
      </c>
      <c r="S28" s="199">
        <f t="shared" si="2"/>
        <v>263</v>
      </c>
      <c r="V28"/>
      <c r="W28"/>
      <c r="X28"/>
      <c r="Y28"/>
      <c r="Z28"/>
      <c r="AA28"/>
      <c r="AB28"/>
      <c r="AC28"/>
      <c r="AT28" s="26"/>
      <c r="AU28" s="26"/>
    </row>
    <row r="29" spans="1:47" x14ac:dyDescent="0.2">
      <c r="A29" s="14">
        <v>306</v>
      </c>
      <c r="B29" s="14" t="s">
        <v>632</v>
      </c>
      <c r="C29" s="14" t="s">
        <v>542</v>
      </c>
      <c r="D29" s="14" t="s">
        <v>526</v>
      </c>
      <c r="E29" s="25" t="s">
        <v>339</v>
      </c>
      <c r="F29" s="25" t="s">
        <v>159</v>
      </c>
      <c r="G29" s="199">
        <v>28</v>
      </c>
      <c r="H29" s="199">
        <v>23</v>
      </c>
      <c r="I29" s="199">
        <v>27</v>
      </c>
      <c r="J29" s="199">
        <v>28</v>
      </c>
      <c r="K29" s="199">
        <v>22</v>
      </c>
      <c r="L29" s="199">
        <f t="shared" si="0"/>
        <v>128</v>
      </c>
      <c r="M29" s="199">
        <v>25</v>
      </c>
      <c r="N29" s="199">
        <v>29</v>
      </c>
      <c r="O29" s="199">
        <v>25</v>
      </c>
      <c r="P29" s="199">
        <v>27</v>
      </c>
      <c r="Q29" s="199">
        <v>23</v>
      </c>
      <c r="R29" s="199">
        <f t="shared" si="1"/>
        <v>129</v>
      </c>
      <c r="S29" s="199">
        <f t="shared" si="2"/>
        <v>257</v>
      </c>
      <c r="V29"/>
      <c r="W29"/>
      <c r="X29"/>
      <c r="Y29"/>
      <c r="Z29"/>
      <c r="AA29"/>
      <c r="AB29"/>
      <c r="AC29"/>
      <c r="AT29" s="26"/>
      <c r="AU29" s="26"/>
    </row>
    <row r="30" spans="1:47" x14ac:dyDescent="0.2">
      <c r="A30" s="14">
        <v>173</v>
      </c>
      <c r="B30" s="14" t="s">
        <v>274</v>
      </c>
      <c r="C30" s="14" t="s">
        <v>275</v>
      </c>
      <c r="D30" s="14" t="s">
        <v>219</v>
      </c>
      <c r="E30" s="25" t="s">
        <v>187</v>
      </c>
      <c r="F30" s="25" t="s">
        <v>159</v>
      </c>
      <c r="G30" s="199">
        <v>22</v>
      </c>
      <c r="H30" s="199">
        <v>26</v>
      </c>
      <c r="I30" s="199">
        <v>23</v>
      </c>
      <c r="J30" s="199">
        <v>27</v>
      </c>
      <c r="K30" s="199">
        <v>29</v>
      </c>
      <c r="L30" s="199">
        <f t="shared" si="0"/>
        <v>127</v>
      </c>
      <c r="M30" s="199">
        <v>23</v>
      </c>
      <c r="N30" s="199">
        <v>27</v>
      </c>
      <c r="O30" s="199">
        <v>24</v>
      </c>
      <c r="P30" s="199">
        <v>25</v>
      </c>
      <c r="Q30" s="199">
        <v>29</v>
      </c>
      <c r="R30" s="199">
        <f t="shared" si="1"/>
        <v>128</v>
      </c>
      <c r="S30" s="199">
        <f t="shared" si="2"/>
        <v>255</v>
      </c>
      <c r="V30"/>
      <c r="W30"/>
      <c r="X30"/>
      <c r="Y30"/>
      <c r="Z30"/>
      <c r="AA30"/>
      <c r="AB30"/>
      <c r="AC30"/>
      <c r="AT30" s="26"/>
      <c r="AU30" s="26"/>
    </row>
    <row r="31" spans="1:47" x14ac:dyDescent="0.2">
      <c r="A31" s="14">
        <v>301</v>
      </c>
      <c r="B31" s="14" t="s">
        <v>631</v>
      </c>
      <c r="C31" s="14" t="s">
        <v>275</v>
      </c>
      <c r="D31" s="14" t="s">
        <v>262</v>
      </c>
      <c r="E31" s="25" t="s">
        <v>182</v>
      </c>
      <c r="F31" s="25" t="s">
        <v>159</v>
      </c>
      <c r="G31" s="199">
        <v>25</v>
      </c>
      <c r="H31" s="199">
        <v>28</v>
      </c>
      <c r="I31" s="199">
        <v>25</v>
      </c>
      <c r="J31" s="199">
        <v>25</v>
      </c>
      <c r="K31" s="199">
        <v>20</v>
      </c>
      <c r="L31" s="199">
        <f t="shared" si="0"/>
        <v>123</v>
      </c>
      <c r="M31" s="199">
        <v>28</v>
      </c>
      <c r="N31" s="199">
        <v>27</v>
      </c>
      <c r="O31" s="199">
        <v>29</v>
      </c>
      <c r="P31" s="199">
        <v>24</v>
      </c>
      <c r="Q31" s="199">
        <v>24</v>
      </c>
      <c r="R31" s="199">
        <f t="shared" si="1"/>
        <v>132</v>
      </c>
      <c r="S31" s="199">
        <f t="shared" si="2"/>
        <v>255</v>
      </c>
      <c r="V31"/>
      <c r="W31"/>
      <c r="X31"/>
      <c r="Y31"/>
      <c r="Z31"/>
      <c r="AA31"/>
      <c r="AB31"/>
      <c r="AC31"/>
      <c r="AT31" s="26"/>
      <c r="AU31" s="26"/>
    </row>
    <row r="32" spans="1:47" x14ac:dyDescent="0.2">
      <c r="A32" s="14">
        <v>117</v>
      </c>
      <c r="B32" s="14" t="s">
        <v>634</v>
      </c>
      <c r="C32" s="14" t="s">
        <v>528</v>
      </c>
      <c r="D32" s="14" t="s">
        <v>635</v>
      </c>
      <c r="E32" s="25" t="s">
        <v>173</v>
      </c>
      <c r="F32" s="25" t="s">
        <v>170</v>
      </c>
      <c r="G32" s="199">
        <v>27</v>
      </c>
      <c r="H32" s="199">
        <v>26</v>
      </c>
      <c r="I32" s="199">
        <v>27</v>
      </c>
      <c r="J32" s="199">
        <v>27</v>
      </c>
      <c r="K32" s="199">
        <v>25</v>
      </c>
      <c r="L32" s="199">
        <f t="shared" si="0"/>
        <v>132</v>
      </c>
      <c r="M32" s="199">
        <v>26</v>
      </c>
      <c r="N32" s="199">
        <v>27</v>
      </c>
      <c r="O32" s="199">
        <v>23</v>
      </c>
      <c r="P32" s="199">
        <v>23</v>
      </c>
      <c r="Q32" s="199">
        <v>24</v>
      </c>
      <c r="R32" s="199">
        <f t="shared" si="1"/>
        <v>123</v>
      </c>
      <c r="S32" s="199">
        <f t="shared" si="2"/>
        <v>255</v>
      </c>
      <c r="V32"/>
      <c r="W32"/>
      <c r="X32"/>
      <c r="Y32"/>
      <c r="Z32"/>
      <c r="AA32"/>
      <c r="AB32"/>
      <c r="AC32"/>
      <c r="AT32" s="26"/>
      <c r="AU32" s="26"/>
    </row>
    <row r="33" spans="1:47" x14ac:dyDescent="0.2">
      <c r="A33" s="14">
        <v>142</v>
      </c>
      <c r="B33" s="14" t="s">
        <v>637</v>
      </c>
      <c r="C33" s="14" t="s">
        <v>388</v>
      </c>
      <c r="D33" s="14" t="s">
        <v>526</v>
      </c>
      <c r="E33" s="25" t="s">
        <v>173</v>
      </c>
      <c r="F33" s="25" t="s">
        <v>159</v>
      </c>
      <c r="G33" s="199">
        <v>26</v>
      </c>
      <c r="H33" s="199">
        <v>25</v>
      </c>
      <c r="I33" s="199">
        <v>24</v>
      </c>
      <c r="J33" s="199">
        <v>23</v>
      </c>
      <c r="K33" s="199">
        <v>24</v>
      </c>
      <c r="L33" s="199">
        <f t="shared" si="0"/>
        <v>122</v>
      </c>
      <c r="M33" s="199">
        <v>26</v>
      </c>
      <c r="N33" s="199">
        <v>24</v>
      </c>
      <c r="O33" s="199">
        <v>27</v>
      </c>
      <c r="P33" s="199">
        <v>28</v>
      </c>
      <c r="Q33" s="199">
        <v>27</v>
      </c>
      <c r="R33" s="199">
        <f t="shared" si="1"/>
        <v>132</v>
      </c>
      <c r="S33" s="199">
        <f t="shared" si="2"/>
        <v>254</v>
      </c>
      <c r="V33"/>
      <c r="W33"/>
      <c r="X33"/>
      <c r="Y33"/>
      <c r="Z33"/>
      <c r="AA33"/>
      <c r="AB33"/>
      <c r="AC33"/>
    </row>
    <row r="34" spans="1:47" x14ac:dyDescent="0.2">
      <c r="A34" s="14">
        <v>222</v>
      </c>
      <c r="B34" s="14" t="s">
        <v>285</v>
      </c>
      <c r="C34" s="14" t="s">
        <v>286</v>
      </c>
      <c r="D34" s="14" t="s">
        <v>162</v>
      </c>
      <c r="E34" s="25" t="s">
        <v>173</v>
      </c>
      <c r="F34" s="25" t="s">
        <v>643</v>
      </c>
      <c r="G34" s="199">
        <v>27</v>
      </c>
      <c r="H34" s="199">
        <v>28</v>
      </c>
      <c r="I34" s="199">
        <v>24</v>
      </c>
      <c r="J34" s="199">
        <v>25</v>
      </c>
      <c r="K34" s="199">
        <v>28</v>
      </c>
      <c r="L34" s="199">
        <f t="shared" si="0"/>
        <v>132</v>
      </c>
      <c r="M34" s="199">
        <v>20</v>
      </c>
      <c r="N34" s="199">
        <v>26</v>
      </c>
      <c r="O34" s="199">
        <v>25</v>
      </c>
      <c r="P34" s="199">
        <v>23</v>
      </c>
      <c r="Q34" s="199">
        <v>24</v>
      </c>
      <c r="R34" s="199">
        <f t="shared" si="1"/>
        <v>118</v>
      </c>
      <c r="S34" s="199">
        <f t="shared" si="2"/>
        <v>250</v>
      </c>
    </row>
    <row r="35" spans="1:47" x14ac:dyDescent="0.2">
      <c r="A35" s="14">
        <v>125</v>
      </c>
      <c r="B35" s="14" t="s">
        <v>215</v>
      </c>
      <c r="C35" s="14" t="s">
        <v>375</v>
      </c>
      <c r="D35" s="14" t="s">
        <v>236</v>
      </c>
      <c r="E35" s="25" t="s">
        <v>187</v>
      </c>
      <c r="F35" s="25" t="s">
        <v>191</v>
      </c>
      <c r="G35" s="199">
        <v>20</v>
      </c>
      <c r="H35" s="199">
        <v>28</v>
      </c>
      <c r="I35" s="199">
        <v>25</v>
      </c>
      <c r="J35" s="199">
        <v>26</v>
      </c>
      <c r="K35" s="199">
        <v>24</v>
      </c>
      <c r="L35" s="199">
        <f t="shared" si="0"/>
        <v>123</v>
      </c>
      <c r="M35" s="199">
        <v>22</v>
      </c>
      <c r="N35" s="199">
        <v>26</v>
      </c>
      <c r="O35" s="199">
        <v>21</v>
      </c>
      <c r="P35" s="199">
        <v>25</v>
      </c>
      <c r="Q35" s="199">
        <v>27</v>
      </c>
      <c r="R35" s="199">
        <f t="shared" si="1"/>
        <v>121</v>
      </c>
      <c r="S35" s="199">
        <f t="shared" si="2"/>
        <v>244</v>
      </c>
    </row>
    <row r="36" spans="1:47" x14ac:dyDescent="0.2">
      <c r="A36" s="14">
        <v>313</v>
      </c>
      <c r="B36" s="14" t="s">
        <v>644</v>
      </c>
      <c r="C36" s="14" t="s">
        <v>541</v>
      </c>
      <c r="D36" s="14" t="s">
        <v>262</v>
      </c>
      <c r="E36" s="25" t="s">
        <v>173</v>
      </c>
      <c r="F36" s="25" t="s">
        <v>233</v>
      </c>
      <c r="G36" s="199">
        <v>24</v>
      </c>
      <c r="H36" s="199">
        <v>22</v>
      </c>
      <c r="I36" s="199">
        <v>25</v>
      </c>
      <c r="J36" s="199">
        <v>21</v>
      </c>
      <c r="K36" s="199">
        <v>24</v>
      </c>
      <c r="L36" s="199">
        <f t="shared" si="0"/>
        <v>116</v>
      </c>
      <c r="M36" s="199">
        <v>24</v>
      </c>
      <c r="N36" s="199">
        <v>23</v>
      </c>
      <c r="O36" s="199">
        <v>24</v>
      </c>
      <c r="P36" s="199">
        <v>24</v>
      </c>
      <c r="Q36" s="199">
        <v>27</v>
      </c>
      <c r="R36" s="199">
        <f t="shared" si="1"/>
        <v>122</v>
      </c>
      <c r="S36" s="199">
        <f t="shared" si="2"/>
        <v>238</v>
      </c>
    </row>
    <row r="37" spans="1:47" x14ac:dyDescent="0.2">
      <c r="A37" s="14">
        <v>358</v>
      </c>
      <c r="B37" s="14" t="s">
        <v>640</v>
      </c>
      <c r="C37" s="14" t="s">
        <v>641</v>
      </c>
      <c r="D37" s="14" t="s">
        <v>392</v>
      </c>
      <c r="E37" s="25" t="s">
        <v>176</v>
      </c>
      <c r="F37" s="25" t="s">
        <v>642</v>
      </c>
      <c r="G37" s="199">
        <v>24</v>
      </c>
      <c r="H37" s="199">
        <v>26</v>
      </c>
      <c r="I37" s="199">
        <v>20</v>
      </c>
      <c r="J37" s="199">
        <v>19</v>
      </c>
      <c r="K37" s="199">
        <v>26</v>
      </c>
      <c r="L37" s="199">
        <f t="shared" si="0"/>
        <v>115</v>
      </c>
      <c r="M37" s="199">
        <v>27</v>
      </c>
      <c r="N37" s="199">
        <v>20</v>
      </c>
      <c r="O37" s="199">
        <v>18</v>
      </c>
      <c r="P37" s="199">
        <v>24</v>
      </c>
      <c r="Q37" s="199">
        <v>27</v>
      </c>
      <c r="R37" s="199">
        <f t="shared" si="1"/>
        <v>116</v>
      </c>
      <c r="S37" s="199">
        <f t="shared" si="2"/>
        <v>231</v>
      </c>
    </row>
    <row r="38" spans="1:47" x14ac:dyDescent="0.2">
      <c r="A38" s="14">
        <v>328</v>
      </c>
      <c r="B38" s="14" t="s">
        <v>398</v>
      </c>
      <c r="C38" s="14" t="s">
        <v>311</v>
      </c>
      <c r="D38" s="14" t="s">
        <v>196</v>
      </c>
      <c r="E38" s="25" t="s">
        <v>173</v>
      </c>
      <c r="F38" s="25" t="s">
        <v>202</v>
      </c>
      <c r="G38" s="199">
        <v>15</v>
      </c>
      <c r="H38" s="199">
        <v>20</v>
      </c>
      <c r="I38" s="199">
        <v>15</v>
      </c>
      <c r="J38" s="199">
        <v>18</v>
      </c>
      <c r="K38" s="199">
        <v>18</v>
      </c>
      <c r="L38" s="199">
        <f t="shared" si="0"/>
        <v>86</v>
      </c>
      <c r="M38" s="199">
        <v>24</v>
      </c>
      <c r="N38" s="199">
        <v>27</v>
      </c>
      <c r="O38" s="199">
        <v>20</v>
      </c>
      <c r="P38" s="199">
        <v>26</v>
      </c>
      <c r="Q38" s="199">
        <v>19</v>
      </c>
      <c r="R38" s="199">
        <f t="shared" si="1"/>
        <v>116</v>
      </c>
      <c r="S38" s="199">
        <f t="shared" si="2"/>
        <v>202</v>
      </c>
    </row>
    <row r="39" spans="1:47" x14ac:dyDescent="0.2">
      <c r="A39" s="14">
        <v>224</v>
      </c>
      <c r="B39" s="14" t="s">
        <v>342</v>
      </c>
      <c r="C39" s="14" t="s">
        <v>343</v>
      </c>
      <c r="D39" s="14" t="s">
        <v>196</v>
      </c>
      <c r="E39" s="25" t="s">
        <v>187</v>
      </c>
      <c r="F39" s="25" t="s">
        <v>202</v>
      </c>
      <c r="G39" s="199">
        <v>19</v>
      </c>
      <c r="H39" s="199">
        <v>18</v>
      </c>
      <c r="I39" s="199">
        <v>20</v>
      </c>
      <c r="J39" s="199">
        <v>24</v>
      </c>
      <c r="K39" s="199">
        <v>25</v>
      </c>
      <c r="L39" s="199">
        <f t="shared" si="0"/>
        <v>106</v>
      </c>
      <c r="M39" s="199">
        <v>20</v>
      </c>
      <c r="N39" s="199">
        <v>17</v>
      </c>
      <c r="O39" s="199">
        <v>15</v>
      </c>
      <c r="P39" s="199">
        <v>18</v>
      </c>
      <c r="Q39" s="199">
        <v>19</v>
      </c>
      <c r="R39" s="199">
        <f t="shared" si="1"/>
        <v>89</v>
      </c>
      <c r="S39" s="199">
        <f t="shared" si="2"/>
        <v>195</v>
      </c>
    </row>
    <row r="40" spans="1:47" x14ac:dyDescent="0.2">
      <c r="A40" s="14">
        <v>266</v>
      </c>
      <c r="B40" s="14" t="s">
        <v>638</v>
      </c>
      <c r="C40" s="14" t="s">
        <v>639</v>
      </c>
      <c r="D40" s="14" t="s">
        <v>262</v>
      </c>
      <c r="E40" s="25" t="s">
        <v>173</v>
      </c>
      <c r="F40" s="25" t="s">
        <v>202</v>
      </c>
      <c r="G40" s="199">
        <v>12</v>
      </c>
      <c r="H40" s="199">
        <v>20</v>
      </c>
      <c r="I40" s="199">
        <v>19</v>
      </c>
      <c r="J40" s="199">
        <v>18</v>
      </c>
      <c r="K40" s="199">
        <v>19</v>
      </c>
      <c r="L40" s="199">
        <f t="shared" si="0"/>
        <v>88</v>
      </c>
      <c r="M40" s="199">
        <v>24</v>
      </c>
      <c r="N40" s="199">
        <v>21</v>
      </c>
      <c r="O40" s="199">
        <v>18</v>
      </c>
      <c r="P40" s="199">
        <v>16</v>
      </c>
      <c r="Q40" s="199">
        <v>21</v>
      </c>
      <c r="R40" s="199">
        <f t="shared" si="1"/>
        <v>100</v>
      </c>
      <c r="S40" s="199">
        <f t="shared" si="2"/>
        <v>188</v>
      </c>
    </row>
    <row r="41" spans="1:47" x14ac:dyDescent="0.2">
      <c r="A41" s="14">
        <v>227</v>
      </c>
      <c r="B41" s="14" t="s">
        <v>296</v>
      </c>
      <c r="C41" s="14" t="s">
        <v>297</v>
      </c>
      <c r="D41" s="14" t="s">
        <v>298</v>
      </c>
      <c r="E41" s="25" t="s">
        <v>299</v>
      </c>
      <c r="F41" s="25" t="s">
        <v>233</v>
      </c>
      <c r="G41" s="199">
        <v>17</v>
      </c>
      <c r="H41" s="199">
        <v>20</v>
      </c>
      <c r="I41" s="199">
        <v>20</v>
      </c>
      <c r="J41" s="199">
        <v>19</v>
      </c>
      <c r="K41" s="199">
        <v>18</v>
      </c>
      <c r="L41" s="199">
        <f t="shared" si="0"/>
        <v>94</v>
      </c>
      <c r="M41" s="199">
        <v>20</v>
      </c>
      <c r="N41" s="199">
        <v>13</v>
      </c>
      <c r="O41" s="199">
        <v>18</v>
      </c>
      <c r="P41" s="199">
        <v>20</v>
      </c>
      <c r="Q41" s="199">
        <v>22</v>
      </c>
      <c r="R41" s="199">
        <f t="shared" si="1"/>
        <v>93</v>
      </c>
      <c r="S41" s="199">
        <f t="shared" si="2"/>
        <v>187</v>
      </c>
    </row>
    <row r="42" spans="1:47" x14ac:dyDescent="0.2">
      <c r="A42" s="14">
        <v>262</v>
      </c>
      <c r="B42" s="14" t="s">
        <v>412</v>
      </c>
      <c r="C42" s="14" t="s">
        <v>413</v>
      </c>
      <c r="D42" s="14" t="s">
        <v>196</v>
      </c>
      <c r="E42" s="25" t="s">
        <v>187</v>
      </c>
      <c r="F42" s="25" t="s">
        <v>202</v>
      </c>
      <c r="G42" s="199">
        <v>18</v>
      </c>
      <c r="H42" s="199">
        <v>16</v>
      </c>
      <c r="I42" s="199">
        <v>20</v>
      </c>
      <c r="J42" s="199">
        <v>17</v>
      </c>
      <c r="K42" s="199">
        <v>23</v>
      </c>
      <c r="L42" s="199">
        <f t="shared" si="0"/>
        <v>94</v>
      </c>
      <c r="M42" s="199">
        <v>19</v>
      </c>
      <c r="N42" s="199">
        <v>17</v>
      </c>
      <c r="O42" s="199">
        <v>16</v>
      </c>
      <c r="P42" s="199">
        <v>20</v>
      </c>
      <c r="Q42" s="199">
        <v>18</v>
      </c>
      <c r="R42" s="199">
        <f t="shared" si="1"/>
        <v>90</v>
      </c>
      <c r="S42" s="199">
        <f t="shared" si="2"/>
        <v>184</v>
      </c>
    </row>
    <row r="43" spans="1:47" x14ac:dyDescent="0.2">
      <c r="A43" s="14">
        <v>293</v>
      </c>
      <c r="B43" s="14" t="s">
        <v>344</v>
      </c>
      <c r="C43" s="14" t="s">
        <v>345</v>
      </c>
      <c r="D43" s="14" t="s">
        <v>196</v>
      </c>
      <c r="E43" s="25" t="s">
        <v>243</v>
      </c>
      <c r="F43" s="25" t="s">
        <v>202</v>
      </c>
      <c r="G43" s="199">
        <v>12</v>
      </c>
      <c r="H43" s="199">
        <v>13</v>
      </c>
      <c r="I43" s="199">
        <v>15</v>
      </c>
      <c r="J43" s="199">
        <v>20</v>
      </c>
      <c r="K43" s="199">
        <v>14</v>
      </c>
      <c r="L43" s="199">
        <f t="shared" si="0"/>
        <v>74</v>
      </c>
      <c r="M43" s="199">
        <v>18</v>
      </c>
      <c r="N43" s="199">
        <v>20</v>
      </c>
      <c r="O43" s="199">
        <v>20</v>
      </c>
      <c r="P43" s="199">
        <v>21</v>
      </c>
      <c r="Q43" s="199">
        <v>19</v>
      </c>
      <c r="R43" s="199">
        <f t="shared" si="1"/>
        <v>98</v>
      </c>
      <c r="S43" s="199">
        <f t="shared" si="2"/>
        <v>172</v>
      </c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</row>
  </sheetData>
  <sortState ref="A26:T49">
    <sortCondition descending="1" ref="T26:T49"/>
    <sortCondition descending="1" ref="R26:R49"/>
    <sortCondition descending="1" ref="Q26:Q49"/>
    <sortCondition descending="1" ref="P26:P49"/>
    <sortCondition descending="1" ref="O26:O49"/>
    <sortCondition descending="1" ref="N26:N49"/>
    <sortCondition descending="1" ref="L26:L49"/>
    <sortCondition descending="1" ref="K26:K49"/>
    <sortCondition descending="1" ref="J26:J49"/>
    <sortCondition descending="1" ref="I26:I49"/>
    <sortCondition descending="1" ref="H26:H49"/>
  </sortState>
  <mergeCells count="2">
    <mergeCell ref="A1:S1"/>
    <mergeCell ref="A2:S2"/>
  </mergeCells>
  <phoneticPr fontId="29" type="noConversion"/>
  <conditionalFormatting sqref="M19:Q19 P10:Q12 Q7:R9 S10:T18 S3:T3 T4:U9">
    <cfRule type="cellIs" dxfId="23" priority="11" operator="equal">
      <formula>25</formula>
    </cfRule>
  </conditionalFormatting>
  <conditionalFormatting sqref="A1">
    <cfRule type="cellIs" dxfId="22" priority="14" operator="equal">
      <formula>25</formula>
    </cfRule>
  </conditionalFormatting>
  <conditionalFormatting sqref="J19:K19">
    <cfRule type="cellIs" dxfId="21" priority="10" operator="equal">
      <formula>25</formula>
    </cfRule>
  </conditionalFormatting>
  <conditionalFormatting sqref="O18:Q18">
    <cfRule type="cellIs" dxfId="20" priority="9" operator="equal">
      <formula>25</formula>
    </cfRule>
  </conditionalFormatting>
  <conditionalFormatting sqref="S10:T18 S3:T3 T4:U9">
    <cfRule type="cellIs" dxfId="19" priority="7" operator="equal">
      <formula>25</formula>
    </cfRule>
  </conditionalFormatting>
  <conditionalFormatting sqref="O3:Q3 Q4:R6">
    <cfRule type="cellIs" dxfId="18" priority="6" operator="equal">
      <formula>25</formula>
    </cfRule>
  </conditionalFormatting>
  <conditionalFormatting sqref="G20:K43">
    <cfRule type="cellIs" dxfId="17" priority="2" operator="equal">
      <formula>30</formula>
    </cfRule>
  </conditionalFormatting>
  <conditionalFormatting sqref="M20:Q43">
    <cfRule type="cellIs" dxfId="16" priority="1" operator="equal">
      <formula>30</formula>
    </cfRule>
  </conditionalFormatting>
  <printOptions horizontalCentered="1" verticalCentered="1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7030A0"/>
    <pageSetUpPr fitToPage="1"/>
  </sheetPr>
  <dimension ref="A1:R56"/>
  <sheetViews>
    <sheetView zoomScale="90" zoomScaleNormal="90" zoomScalePageLayoutView="90" workbookViewId="0">
      <selection activeCell="M24" sqref="M24"/>
    </sheetView>
  </sheetViews>
  <sheetFormatPr defaultColWidth="9.140625" defaultRowHeight="15" x14ac:dyDescent="0.2"/>
  <cols>
    <col min="1" max="1" width="19" style="26" bestFit="1" customWidth="1"/>
    <col min="2" max="3" width="14.85546875" style="26" bestFit="1" customWidth="1"/>
    <col min="4" max="10" width="9.140625" style="26"/>
    <col min="11" max="11" width="9.140625" style="38"/>
    <col min="12" max="12" width="9.140625" style="26" customWidth="1"/>
    <col min="13" max="16384" width="9.140625" style="26"/>
  </cols>
  <sheetData>
    <row r="1" spans="1:17" x14ac:dyDescent="0.2">
      <c r="A1" s="272" t="s">
        <v>665</v>
      </c>
      <c r="B1" s="272"/>
      <c r="C1" s="272"/>
      <c r="D1" s="272"/>
      <c r="E1" s="272"/>
      <c r="F1" s="272"/>
      <c r="G1" s="272"/>
      <c r="H1" s="272"/>
      <c r="I1" s="272"/>
      <c r="J1" s="272"/>
      <c r="L1" s="201"/>
    </row>
    <row r="3" spans="1:17" x14ac:dyDescent="0.2">
      <c r="A3" s="247" t="s">
        <v>47</v>
      </c>
      <c r="B3" s="247"/>
      <c r="C3" s="247"/>
      <c r="D3" s="247"/>
      <c r="E3" s="247"/>
      <c r="F3" s="247"/>
      <c r="G3" s="247"/>
      <c r="H3" s="247"/>
      <c r="I3" s="247"/>
      <c r="J3" s="247"/>
    </row>
    <row r="4" spans="1:17" s="30" customFormat="1" x14ac:dyDescent="0.2">
      <c r="A4" s="31" t="s">
        <v>15</v>
      </c>
      <c r="B4" s="31" t="s">
        <v>14</v>
      </c>
      <c r="C4" s="25" t="s">
        <v>45</v>
      </c>
      <c r="D4" s="25" t="s">
        <v>46</v>
      </c>
      <c r="E4" s="25" t="s">
        <v>0</v>
      </c>
      <c r="F4" s="25" t="s">
        <v>40</v>
      </c>
      <c r="G4" s="25" t="s">
        <v>38</v>
      </c>
      <c r="H4" s="25" t="s">
        <v>39</v>
      </c>
      <c r="I4" s="273" t="s">
        <v>666</v>
      </c>
      <c r="J4" s="274"/>
      <c r="K4" s="38"/>
    </row>
    <row r="5" spans="1:17" s="30" customFormat="1" x14ac:dyDescent="0.2">
      <c r="A5" s="32" t="s">
        <v>628</v>
      </c>
      <c r="B5" s="33" t="s">
        <v>330</v>
      </c>
      <c r="C5" s="34">
        <v>285</v>
      </c>
      <c r="D5" s="64">
        <v>30</v>
      </c>
      <c r="E5" s="35">
        <f>SUM(C5:D5)</f>
        <v>315</v>
      </c>
      <c r="F5" s="64"/>
      <c r="G5" s="93"/>
      <c r="H5" s="43">
        <v>30</v>
      </c>
      <c r="I5" s="270">
        <v>1</v>
      </c>
      <c r="J5" s="271"/>
      <c r="K5" s="38"/>
    </row>
    <row r="6" spans="1:17" s="30" customFormat="1" x14ac:dyDescent="0.2">
      <c r="A6" s="32" t="s">
        <v>333</v>
      </c>
      <c r="B6" s="33" t="s">
        <v>334</v>
      </c>
      <c r="C6" s="34">
        <v>281</v>
      </c>
      <c r="D6" s="64">
        <v>29</v>
      </c>
      <c r="E6" s="35">
        <f>SUM(C6:D6)</f>
        <v>310</v>
      </c>
      <c r="F6" s="64"/>
      <c r="G6" s="64"/>
      <c r="H6" s="25">
        <v>29</v>
      </c>
      <c r="I6" s="270">
        <v>2</v>
      </c>
      <c r="J6" s="271"/>
      <c r="K6" s="38"/>
    </row>
    <row r="7" spans="1:17" s="30" customFormat="1" x14ac:dyDescent="0.2">
      <c r="A7" s="32" t="s">
        <v>664</v>
      </c>
      <c r="B7" s="33" t="s">
        <v>630</v>
      </c>
      <c r="C7" s="34">
        <v>279</v>
      </c>
      <c r="D7" s="28">
        <v>29</v>
      </c>
      <c r="E7" s="35">
        <f>SUM(C7:D7)</f>
        <v>308</v>
      </c>
      <c r="F7" s="28"/>
      <c r="G7" s="28">
        <v>29</v>
      </c>
      <c r="H7" s="29"/>
      <c r="I7" s="270">
        <v>3</v>
      </c>
      <c r="J7" s="271"/>
      <c r="K7" s="38"/>
    </row>
    <row r="8" spans="1:17" s="30" customFormat="1" x14ac:dyDescent="0.2">
      <c r="A8" s="32" t="s">
        <v>636</v>
      </c>
      <c r="B8" s="33" t="s">
        <v>403</v>
      </c>
      <c r="C8" s="34">
        <v>273</v>
      </c>
      <c r="D8" s="28">
        <v>28</v>
      </c>
      <c r="E8" s="35">
        <f>SUM(C8:D8)</f>
        <v>301</v>
      </c>
      <c r="F8" s="28">
        <v>10</v>
      </c>
      <c r="G8" s="28">
        <v>25</v>
      </c>
      <c r="H8" s="29"/>
      <c r="I8" s="270">
        <v>4</v>
      </c>
      <c r="J8" s="271"/>
      <c r="K8" s="38"/>
    </row>
    <row r="9" spans="1:17" s="30" customFormat="1" ht="14.25" customHeight="1" x14ac:dyDescent="0.2">
      <c r="A9" s="32" t="s">
        <v>376</v>
      </c>
      <c r="B9" s="33" t="s">
        <v>377</v>
      </c>
      <c r="C9" s="34">
        <v>274</v>
      </c>
      <c r="D9" s="28">
        <v>27</v>
      </c>
      <c r="E9" s="35">
        <f t="shared" ref="E9:E10" si="0">SUM(C9:D9)</f>
        <v>301</v>
      </c>
      <c r="F9" s="28">
        <v>9</v>
      </c>
      <c r="G9" s="28"/>
      <c r="H9" s="29"/>
      <c r="I9" s="270">
        <v>5</v>
      </c>
      <c r="J9" s="271"/>
      <c r="K9" s="38"/>
    </row>
    <row r="10" spans="1:17" s="30" customFormat="1" x14ac:dyDescent="0.2">
      <c r="A10" s="32" t="s">
        <v>56</v>
      </c>
      <c r="B10" s="33" t="s">
        <v>388</v>
      </c>
      <c r="C10" s="34">
        <v>271</v>
      </c>
      <c r="D10" s="35">
        <v>26</v>
      </c>
      <c r="E10" s="35">
        <f t="shared" si="0"/>
        <v>297</v>
      </c>
      <c r="F10" s="64"/>
      <c r="G10" s="25"/>
      <c r="H10" s="25"/>
      <c r="I10" s="270">
        <v>6</v>
      </c>
      <c r="J10" s="271"/>
      <c r="K10" s="38"/>
    </row>
    <row r="11" spans="1:17" s="30" customFormat="1" x14ac:dyDescent="0.2">
      <c r="A11" s="32"/>
      <c r="B11" s="33"/>
      <c r="C11" s="34"/>
      <c r="D11" s="65"/>
      <c r="E11" s="35"/>
      <c r="F11" s="65"/>
      <c r="G11" s="64"/>
      <c r="H11" s="25"/>
      <c r="I11" s="270"/>
      <c r="J11" s="271"/>
      <c r="K11" s="38"/>
    </row>
    <row r="12" spans="1:17" s="30" customFormat="1" x14ac:dyDescent="0.2">
      <c r="A12" s="32"/>
      <c r="B12" s="33"/>
      <c r="C12" s="34"/>
      <c r="D12" s="18"/>
      <c r="E12" s="91"/>
      <c r="F12" s="81"/>
      <c r="G12" s="28"/>
      <c r="H12" s="29"/>
      <c r="I12" s="270"/>
      <c r="J12" s="271"/>
      <c r="K12" s="38"/>
    </row>
    <row r="13" spans="1:17" s="30" customFormat="1" x14ac:dyDescent="0.2">
      <c r="A13" s="32"/>
      <c r="B13" s="33"/>
      <c r="C13" s="34"/>
      <c r="D13" s="18"/>
      <c r="E13" s="35"/>
      <c r="F13" s="65"/>
      <c r="G13" s="65"/>
      <c r="H13" s="25"/>
      <c r="I13" s="270"/>
      <c r="J13" s="271"/>
      <c r="K13" s="38"/>
    </row>
    <row r="14" spans="1:17" s="30" customFormat="1" x14ac:dyDescent="0.2">
      <c r="A14" s="32"/>
      <c r="B14" s="33"/>
      <c r="C14" s="34"/>
      <c r="D14" s="28"/>
      <c r="E14" s="35"/>
      <c r="F14" s="81"/>
      <c r="G14" s="92"/>
      <c r="H14" s="29"/>
      <c r="I14" s="270"/>
      <c r="J14" s="271"/>
      <c r="K14" s="38"/>
    </row>
    <row r="15" spans="1:17" s="30" customFormat="1" x14ac:dyDescent="0.2">
      <c r="A15" s="32"/>
      <c r="B15" s="33"/>
      <c r="C15" s="34"/>
      <c r="D15" s="18"/>
      <c r="E15" s="35"/>
      <c r="F15" s="65"/>
      <c r="G15" s="65"/>
      <c r="H15" s="25"/>
      <c r="I15" s="270"/>
      <c r="J15" s="271"/>
      <c r="K15" s="38"/>
    </row>
    <row r="16" spans="1:17" x14ac:dyDescent="0.2">
      <c r="O16" s="30"/>
      <c r="P16" s="30"/>
      <c r="Q16" s="30"/>
    </row>
    <row r="17" spans="1:18" x14ac:dyDescent="0.2">
      <c r="A17" s="247" t="s">
        <v>48</v>
      </c>
      <c r="B17" s="247"/>
      <c r="C17" s="247"/>
      <c r="D17" s="247"/>
      <c r="E17" s="247"/>
      <c r="F17" s="247"/>
      <c r="G17" s="247"/>
      <c r="H17" s="247"/>
      <c r="I17" s="144"/>
      <c r="J17" s="204"/>
      <c r="P17" s="30"/>
      <c r="Q17" s="30"/>
      <c r="R17" s="30"/>
    </row>
    <row r="18" spans="1:18" x14ac:dyDescent="0.2">
      <c r="A18" s="31" t="s">
        <v>15</v>
      </c>
      <c r="B18" s="31" t="s">
        <v>14</v>
      </c>
      <c r="C18" s="25" t="s">
        <v>45</v>
      </c>
      <c r="D18" s="25" t="s">
        <v>46</v>
      </c>
      <c r="E18" s="25" t="s">
        <v>0</v>
      </c>
      <c r="F18" s="25" t="s">
        <v>38</v>
      </c>
      <c r="G18" s="39" t="s">
        <v>39</v>
      </c>
      <c r="H18" s="25" t="s">
        <v>666</v>
      </c>
      <c r="I18" s="30"/>
      <c r="J18" s="30"/>
      <c r="K18" s="30"/>
    </row>
    <row r="19" spans="1:18" x14ac:dyDescent="0.2">
      <c r="A19" s="32" t="s">
        <v>376</v>
      </c>
      <c r="B19" s="33" t="s">
        <v>377</v>
      </c>
      <c r="C19" s="34">
        <v>274</v>
      </c>
      <c r="D19" s="35">
        <v>30</v>
      </c>
      <c r="E19" s="28">
        <f>SUM(C19:D19)</f>
        <v>304</v>
      </c>
      <c r="F19" s="29"/>
      <c r="G19" s="39">
        <v>28</v>
      </c>
      <c r="H19" s="25">
        <v>1</v>
      </c>
      <c r="I19" s="30"/>
      <c r="J19" s="30"/>
      <c r="K19" s="30"/>
    </row>
    <row r="20" spans="1:18" x14ac:dyDescent="0.2">
      <c r="A20" s="32" t="s">
        <v>56</v>
      </c>
      <c r="B20" s="33" t="s">
        <v>388</v>
      </c>
      <c r="C20" s="34">
        <v>271</v>
      </c>
      <c r="D20" s="35">
        <v>29</v>
      </c>
      <c r="E20" s="28">
        <f t="shared" ref="E20:E24" si="1">SUM(C20:D20)</f>
        <v>300</v>
      </c>
      <c r="F20" s="29"/>
      <c r="G20" s="39">
        <v>26</v>
      </c>
      <c r="H20" s="25">
        <v>2</v>
      </c>
      <c r="I20" s="30"/>
      <c r="J20" s="30"/>
      <c r="K20" s="30"/>
    </row>
    <row r="21" spans="1:18" x14ac:dyDescent="0.2">
      <c r="A21" s="32" t="s">
        <v>636</v>
      </c>
      <c r="B21" s="33" t="s">
        <v>403</v>
      </c>
      <c r="C21" s="34">
        <v>273</v>
      </c>
      <c r="D21" s="35">
        <v>26</v>
      </c>
      <c r="E21" s="28">
        <f>SUM(C21:D21)</f>
        <v>299</v>
      </c>
      <c r="F21" s="29">
        <v>29</v>
      </c>
      <c r="G21" s="39"/>
      <c r="H21" s="25">
        <v>3</v>
      </c>
      <c r="I21" s="30"/>
      <c r="J21" s="30"/>
      <c r="K21" s="30"/>
    </row>
    <row r="22" spans="1:18" x14ac:dyDescent="0.2">
      <c r="A22" s="32" t="s">
        <v>633</v>
      </c>
      <c r="B22" s="33" t="s">
        <v>73</v>
      </c>
      <c r="C22" s="34">
        <v>263</v>
      </c>
      <c r="D22" s="18">
        <v>29</v>
      </c>
      <c r="E22" s="28">
        <f>SUM(C22:D22)</f>
        <v>292</v>
      </c>
      <c r="F22" s="93">
        <v>26</v>
      </c>
      <c r="G22" s="65"/>
      <c r="H22" s="25">
        <v>4</v>
      </c>
      <c r="I22" s="68"/>
      <c r="J22" s="68"/>
      <c r="K22" s="30"/>
    </row>
    <row r="23" spans="1:18" x14ac:dyDescent="0.2">
      <c r="A23" s="32" t="s">
        <v>428</v>
      </c>
      <c r="B23" s="33" t="s">
        <v>203</v>
      </c>
      <c r="C23" s="34">
        <v>266</v>
      </c>
      <c r="D23" s="35">
        <v>25</v>
      </c>
      <c r="E23" s="28">
        <f t="shared" si="1"/>
        <v>291</v>
      </c>
      <c r="F23" s="25"/>
      <c r="G23" s="39"/>
      <c r="H23" s="25">
        <v>5</v>
      </c>
      <c r="I23" s="30"/>
      <c r="J23" s="30"/>
      <c r="K23" s="30"/>
    </row>
    <row r="24" spans="1:18" x14ac:dyDescent="0.2">
      <c r="A24" s="32" t="s">
        <v>310</v>
      </c>
      <c r="B24" s="33" t="s">
        <v>311</v>
      </c>
      <c r="C24" s="34">
        <v>265</v>
      </c>
      <c r="D24" s="18">
        <v>24</v>
      </c>
      <c r="E24" s="28">
        <f t="shared" si="1"/>
        <v>289</v>
      </c>
      <c r="F24" s="28"/>
      <c r="G24" s="81"/>
      <c r="H24" s="29">
        <v>6</v>
      </c>
      <c r="I24" s="205"/>
      <c r="J24" s="80"/>
      <c r="K24" s="30"/>
    </row>
    <row r="25" spans="1:18" x14ac:dyDescent="0.2">
      <c r="A25" s="32"/>
      <c r="B25" s="33"/>
      <c r="C25" s="25"/>
      <c r="D25" s="25"/>
      <c r="E25" s="25"/>
      <c r="F25" s="39"/>
      <c r="G25" s="39"/>
      <c r="H25" s="25"/>
      <c r="I25" s="80"/>
      <c r="J25" s="68"/>
      <c r="K25" s="30"/>
    </row>
    <row r="26" spans="1:18" x14ac:dyDescent="0.2">
      <c r="A26" s="32"/>
      <c r="B26" s="33"/>
      <c r="C26" s="34"/>
      <c r="D26" s="35"/>
      <c r="E26" s="28"/>
      <c r="F26" s="92"/>
      <c r="G26" s="39"/>
      <c r="H26" s="25"/>
      <c r="I26" s="30"/>
      <c r="J26" s="30"/>
      <c r="K26" s="30"/>
    </row>
    <row r="27" spans="1:18" x14ac:dyDescent="0.2">
      <c r="A27" s="32"/>
      <c r="B27" s="33"/>
      <c r="C27" s="34"/>
      <c r="D27" s="35"/>
      <c r="E27" s="64"/>
      <c r="F27" s="25"/>
      <c r="G27" s="25"/>
      <c r="H27" s="25"/>
      <c r="I27" s="30"/>
      <c r="J27" s="30"/>
      <c r="K27" s="30"/>
    </row>
    <row r="28" spans="1:18" x14ac:dyDescent="0.2">
      <c r="A28" s="32"/>
      <c r="B28" s="33"/>
      <c r="C28" s="25"/>
      <c r="D28" s="25"/>
      <c r="E28" s="25"/>
      <c r="F28" s="25"/>
      <c r="G28" s="25"/>
      <c r="H28" s="25"/>
      <c r="I28" s="80"/>
      <c r="J28" s="68"/>
      <c r="K28" s="30"/>
    </row>
    <row r="29" spans="1:18" x14ac:dyDescent="0.2">
      <c r="A29" s="32"/>
      <c r="B29" s="33"/>
      <c r="C29" s="25"/>
      <c r="D29" s="25"/>
      <c r="E29" s="25"/>
      <c r="F29" s="25"/>
      <c r="G29" s="25"/>
      <c r="H29" s="25"/>
      <c r="I29" s="80"/>
      <c r="J29" s="68"/>
      <c r="K29" s="30"/>
    </row>
    <row r="31" spans="1:18" s="30" customFormat="1" x14ac:dyDescent="0.2">
      <c r="A31" s="66"/>
      <c r="B31" s="67"/>
      <c r="C31" s="68"/>
      <c r="D31" s="68"/>
      <c r="E31" s="68"/>
      <c r="F31" s="68"/>
      <c r="G31" s="68"/>
      <c r="H31" s="80"/>
      <c r="I31" s="80"/>
      <c r="J31" s="68"/>
    </row>
    <row r="32" spans="1:18" x14ac:dyDescent="0.2">
      <c r="K32" s="30"/>
    </row>
    <row r="33" spans="11:11" x14ac:dyDescent="0.2">
      <c r="K33" s="30"/>
    </row>
    <row r="34" spans="11:11" x14ac:dyDescent="0.2">
      <c r="K34" s="30"/>
    </row>
    <row r="35" spans="11:11" x14ac:dyDescent="0.2">
      <c r="K35" s="30"/>
    </row>
    <row r="36" spans="11:11" x14ac:dyDescent="0.2">
      <c r="K36" s="30"/>
    </row>
    <row r="37" spans="11:11" x14ac:dyDescent="0.2">
      <c r="K37" s="30"/>
    </row>
    <row r="38" spans="11:11" x14ac:dyDescent="0.2">
      <c r="K38" s="30"/>
    </row>
    <row r="39" spans="11:11" x14ac:dyDescent="0.2">
      <c r="K39" s="30"/>
    </row>
    <row r="40" spans="11:11" x14ac:dyDescent="0.2">
      <c r="K40" s="30"/>
    </row>
    <row r="41" spans="11:11" x14ac:dyDescent="0.2">
      <c r="K41" s="30"/>
    </row>
    <row r="42" spans="11:11" x14ac:dyDescent="0.2">
      <c r="K42" s="30"/>
    </row>
    <row r="43" spans="11:11" x14ac:dyDescent="0.2">
      <c r="K43" s="30"/>
    </row>
    <row r="44" spans="11:11" x14ac:dyDescent="0.2">
      <c r="K44" s="30"/>
    </row>
    <row r="45" spans="11:11" x14ac:dyDescent="0.2">
      <c r="K45" s="30"/>
    </row>
    <row r="46" spans="11:11" x14ac:dyDescent="0.2">
      <c r="K46" s="30"/>
    </row>
    <row r="47" spans="11:11" x14ac:dyDescent="0.2">
      <c r="K47" s="30"/>
    </row>
    <row r="48" spans="11:11" x14ac:dyDescent="0.2">
      <c r="K48" s="30"/>
    </row>
    <row r="49" spans="11:11" x14ac:dyDescent="0.2">
      <c r="K49" s="30"/>
    </row>
    <row r="50" spans="11:11" x14ac:dyDescent="0.2">
      <c r="K50" s="30"/>
    </row>
    <row r="51" spans="11:11" x14ac:dyDescent="0.2">
      <c r="K51" s="30"/>
    </row>
    <row r="52" spans="11:11" x14ac:dyDescent="0.2">
      <c r="K52" s="30"/>
    </row>
    <row r="53" spans="11:11" x14ac:dyDescent="0.2">
      <c r="K53" s="30"/>
    </row>
    <row r="54" spans="11:11" x14ac:dyDescent="0.2">
      <c r="K54" s="30"/>
    </row>
    <row r="55" spans="11:11" x14ac:dyDescent="0.2">
      <c r="K55" s="30"/>
    </row>
    <row r="56" spans="11:11" x14ac:dyDescent="0.2">
      <c r="K56" s="30"/>
    </row>
  </sheetData>
  <mergeCells count="15">
    <mergeCell ref="I15:J15"/>
    <mergeCell ref="A17:H17"/>
    <mergeCell ref="A1:J1"/>
    <mergeCell ref="A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</mergeCells>
  <printOptions horizontalCentered="1" verticalCentered="1"/>
  <pageMargins left="0.7" right="0.7" top="0.75" bottom="0.75" header="0.3" footer="0.3"/>
  <pageSetup scale="5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-0.249977111117893"/>
  </sheetPr>
  <dimension ref="A1:K11"/>
  <sheetViews>
    <sheetView workbookViewId="0">
      <selection activeCell="F20" sqref="F20"/>
    </sheetView>
  </sheetViews>
  <sheetFormatPr defaultColWidth="8.85546875" defaultRowHeight="12.75" x14ac:dyDescent="0.2"/>
  <cols>
    <col min="1" max="1" width="15.42578125" bestFit="1" customWidth="1"/>
    <col min="2" max="2" width="14.85546875" bestFit="1" customWidth="1"/>
    <col min="10" max="11" width="23.42578125" bestFit="1" customWidth="1"/>
  </cols>
  <sheetData>
    <row r="1" spans="1:11" ht="15" x14ac:dyDescent="0.2">
      <c r="A1" s="247" t="s">
        <v>663</v>
      </c>
      <c r="B1" s="247"/>
      <c r="C1" s="247"/>
      <c r="D1" s="247"/>
      <c r="E1" s="247"/>
      <c r="F1" s="247"/>
      <c r="G1" s="247"/>
      <c r="H1" s="247"/>
      <c r="I1" s="247"/>
      <c r="J1" s="247"/>
      <c r="K1" s="275"/>
    </row>
    <row r="2" spans="1:11" ht="15" x14ac:dyDescent="0.2">
      <c r="A2" s="31" t="s">
        <v>15</v>
      </c>
      <c r="B2" s="31" t="s">
        <v>14</v>
      </c>
      <c r="C2" s="25" t="s">
        <v>45</v>
      </c>
      <c r="D2" s="25" t="s">
        <v>46</v>
      </c>
      <c r="E2" s="25" t="s">
        <v>0</v>
      </c>
      <c r="F2" s="25" t="s">
        <v>40</v>
      </c>
      <c r="G2" s="25" t="s">
        <v>38</v>
      </c>
      <c r="H2" s="25" t="s">
        <v>39</v>
      </c>
      <c r="I2" s="25" t="s">
        <v>40</v>
      </c>
      <c r="J2" s="39" t="s">
        <v>51</v>
      </c>
      <c r="K2" s="26" t="s">
        <v>459</v>
      </c>
    </row>
    <row r="3" spans="1:11" ht="15" x14ac:dyDescent="0.2">
      <c r="A3" s="121" t="s">
        <v>628</v>
      </c>
      <c r="B3" s="122" t="s">
        <v>330</v>
      </c>
      <c r="C3" s="29">
        <v>146</v>
      </c>
      <c r="D3" s="29">
        <v>29</v>
      </c>
      <c r="E3" s="29">
        <f>SUM(C3:D3)</f>
        <v>175</v>
      </c>
      <c r="F3" s="29"/>
      <c r="G3" s="85"/>
      <c r="H3" s="29">
        <v>29</v>
      </c>
      <c r="I3" s="29">
        <v>5</v>
      </c>
      <c r="J3" s="92">
        <v>4</v>
      </c>
      <c r="K3" s="29">
        <f>SUM(J3,C3)</f>
        <v>150</v>
      </c>
    </row>
    <row r="4" spans="1:11" ht="15" x14ac:dyDescent="0.2">
      <c r="A4" s="121" t="s">
        <v>333</v>
      </c>
      <c r="B4" s="122" t="s">
        <v>334</v>
      </c>
      <c r="C4" s="29">
        <v>141</v>
      </c>
      <c r="D4" s="29">
        <v>25</v>
      </c>
      <c r="E4" s="29">
        <f>SUM(C4:D4)</f>
        <v>166</v>
      </c>
      <c r="F4" s="29"/>
      <c r="G4" s="85">
        <v>26</v>
      </c>
      <c r="H4" s="29"/>
      <c r="I4" s="29"/>
      <c r="J4" s="92">
        <v>3</v>
      </c>
      <c r="K4" s="29">
        <f>SUM(J4,C4)</f>
        <v>144</v>
      </c>
    </row>
    <row r="5" spans="1:11" ht="15" x14ac:dyDescent="0.2">
      <c r="A5" s="121" t="s">
        <v>664</v>
      </c>
      <c r="B5" s="122" t="s">
        <v>630</v>
      </c>
      <c r="C5" s="29">
        <v>138</v>
      </c>
      <c r="D5" s="29">
        <v>29</v>
      </c>
      <c r="E5" s="29">
        <f>SUM(C5:D5)</f>
        <v>167</v>
      </c>
      <c r="F5" s="29">
        <v>6</v>
      </c>
      <c r="G5" s="85"/>
      <c r="H5" s="29">
        <v>29</v>
      </c>
      <c r="I5" s="29">
        <v>6</v>
      </c>
      <c r="J5" s="92">
        <v>5</v>
      </c>
      <c r="K5" s="29">
        <f>SUM(J5,C5)</f>
        <v>143</v>
      </c>
    </row>
    <row r="6" spans="1:11" ht="15" x14ac:dyDescent="0.2">
      <c r="A6" s="122" t="s">
        <v>636</v>
      </c>
      <c r="B6" s="122" t="s">
        <v>403</v>
      </c>
      <c r="C6" s="29">
        <v>139</v>
      </c>
      <c r="D6" s="29">
        <v>28</v>
      </c>
      <c r="E6" s="29">
        <f>SUM(C6:D6)</f>
        <v>167</v>
      </c>
      <c r="F6" s="29">
        <v>5</v>
      </c>
      <c r="G6" s="85">
        <v>25</v>
      </c>
      <c r="H6" s="29"/>
      <c r="I6" s="29"/>
      <c r="J6" s="92">
        <v>2</v>
      </c>
      <c r="K6" s="29">
        <f t="shared" ref="K6:K8" si="0">SUM(J6,C6)</f>
        <v>141</v>
      </c>
    </row>
    <row r="7" spans="1:11" ht="15" x14ac:dyDescent="0.2">
      <c r="A7" s="121" t="s">
        <v>56</v>
      </c>
      <c r="B7" s="122" t="s">
        <v>388</v>
      </c>
      <c r="C7" s="29">
        <v>137</v>
      </c>
      <c r="D7" s="29">
        <v>24</v>
      </c>
      <c r="E7" s="29">
        <f>SUM(C7:D7)</f>
        <v>161</v>
      </c>
      <c r="F7" s="29"/>
      <c r="G7" s="85"/>
      <c r="H7" s="29"/>
      <c r="I7" s="29"/>
      <c r="J7" s="92">
        <v>1</v>
      </c>
      <c r="K7" s="29">
        <f t="shared" si="0"/>
        <v>138</v>
      </c>
    </row>
    <row r="8" spans="1:11" ht="15" x14ac:dyDescent="0.2">
      <c r="A8" s="123" t="s">
        <v>376</v>
      </c>
      <c r="B8" s="122" t="s">
        <v>377</v>
      </c>
      <c r="C8" s="29">
        <v>134</v>
      </c>
      <c r="D8" s="29">
        <v>26</v>
      </c>
      <c r="E8" s="29">
        <f t="shared" ref="E8" si="1">SUM(C8:D8)</f>
        <v>160</v>
      </c>
      <c r="F8" s="29"/>
      <c r="G8" s="85"/>
      <c r="H8" s="29"/>
      <c r="I8" s="29"/>
      <c r="J8" s="92">
        <v>1</v>
      </c>
      <c r="K8" s="29">
        <f t="shared" si="0"/>
        <v>135</v>
      </c>
    </row>
    <row r="9" spans="1:11" ht="15" x14ac:dyDescent="0.2">
      <c r="A9" s="124"/>
      <c r="B9" s="125"/>
      <c r="C9" s="29"/>
      <c r="D9" s="29"/>
      <c r="E9" s="29"/>
      <c r="F9" s="29"/>
      <c r="G9" s="85"/>
      <c r="H9" s="29"/>
      <c r="I9" s="29"/>
      <c r="J9" s="92"/>
      <c r="K9" s="120"/>
    </row>
    <row r="10" spans="1:11" ht="15" x14ac:dyDescent="0.2">
      <c r="A10" s="124"/>
      <c r="B10" s="125"/>
      <c r="C10" s="29"/>
      <c r="D10" s="29"/>
      <c r="E10" s="29"/>
      <c r="F10" s="29"/>
      <c r="G10" s="29"/>
      <c r="H10" s="29"/>
      <c r="I10" s="29"/>
      <c r="J10" s="92"/>
      <c r="K10" s="120"/>
    </row>
    <row r="11" spans="1:11" ht="15" x14ac:dyDescent="0.2">
      <c r="A11" s="124"/>
      <c r="B11" s="125"/>
      <c r="C11" s="29"/>
      <c r="D11" s="29"/>
      <c r="E11" s="29"/>
      <c r="F11" s="29"/>
      <c r="G11" s="85"/>
      <c r="H11" s="29"/>
      <c r="I11" s="29"/>
      <c r="J11" s="92"/>
      <c r="K11" s="120"/>
    </row>
  </sheetData>
  <mergeCells count="1">
    <mergeCell ref="A1:K1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7030A0"/>
  </sheetPr>
  <dimension ref="A1:N63"/>
  <sheetViews>
    <sheetView zoomScale="125" zoomScaleNormal="125" zoomScalePageLayoutView="125" workbookViewId="0">
      <selection sqref="A1:G1"/>
    </sheetView>
  </sheetViews>
  <sheetFormatPr defaultColWidth="9.140625" defaultRowHeight="15" x14ac:dyDescent="0.25"/>
  <cols>
    <col min="1" max="1" width="9.140625" style="94"/>
    <col min="2" max="2" width="9.28515625" style="94" customWidth="1"/>
    <col min="3" max="3" width="10.7109375" style="94" customWidth="1"/>
    <col min="4" max="4" width="5.7109375" style="94" customWidth="1"/>
    <col min="5" max="6" width="9.140625" style="94"/>
    <col min="7" max="7" width="10.7109375" style="94" customWidth="1"/>
    <col min="8" max="8" width="5.7109375" style="94" customWidth="1"/>
    <col min="9" max="10" width="9.140625" style="94"/>
    <col min="11" max="11" width="10.7109375" style="94" customWidth="1"/>
    <col min="12" max="16384" width="9.140625" style="94"/>
  </cols>
  <sheetData>
    <row r="1" spans="1:7" ht="28.5" thickBot="1" x14ac:dyDescent="0.45">
      <c r="A1" s="276" t="s">
        <v>89</v>
      </c>
      <c r="B1" s="276"/>
      <c r="C1" s="276"/>
      <c r="D1" s="276"/>
      <c r="E1" s="276"/>
      <c r="F1" s="276"/>
      <c r="G1" s="276"/>
    </row>
    <row r="2" spans="1:7" ht="24" customHeight="1" thickBot="1" x14ac:dyDescent="0.3">
      <c r="A2" s="277" t="s">
        <v>88</v>
      </c>
      <c r="B2" s="278"/>
      <c r="C2" s="279"/>
      <c r="E2" s="277" t="s">
        <v>87</v>
      </c>
      <c r="F2" s="278"/>
      <c r="G2" s="279"/>
    </row>
    <row r="3" spans="1:7" ht="5.25" customHeight="1" x14ac:dyDescent="0.25">
      <c r="A3" s="106"/>
      <c r="B3" s="105"/>
      <c r="C3" s="104"/>
      <c r="E3" s="100"/>
      <c r="F3" s="99"/>
      <c r="G3" s="101"/>
    </row>
    <row r="4" spans="1:7" x14ac:dyDescent="0.25">
      <c r="A4" s="280"/>
      <c r="B4" s="281"/>
      <c r="C4" s="282"/>
      <c r="E4" s="280"/>
      <c r="F4" s="281"/>
      <c r="G4" s="282"/>
    </row>
    <row r="5" spans="1:7" x14ac:dyDescent="0.25">
      <c r="A5" s="100"/>
      <c r="B5" s="99"/>
      <c r="C5" s="101"/>
      <c r="E5" s="100"/>
      <c r="F5" s="99"/>
      <c r="G5" s="101"/>
    </row>
    <row r="6" spans="1:7" ht="15.75" thickBot="1" x14ac:dyDescent="0.3">
      <c r="A6" s="100"/>
      <c r="B6" s="99"/>
      <c r="C6" s="101"/>
      <c r="E6" s="100"/>
      <c r="F6" s="99"/>
      <c r="G6" s="98"/>
    </row>
    <row r="7" spans="1:7" ht="16.5" thickTop="1" thickBot="1" x14ac:dyDescent="0.3">
      <c r="A7" s="100"/>
      <c r="B7" s="99"/>
      <c r="C7" s="98"/>
      <c r="E7" s="100"/>
      <c r="F7" s="99"/>
      <c r="G7" s="101">
        <f>SUM(G4:G6)</f>
        <v>0</v>
      </c>
    </row>
    <row r="8" spans="1:7" ht="16.5" thickTop="1" thickBot="1" x14ac:dyDescent="0.3">
      <c r="A8" s="97"/>
      <c r="B8" s="96"/>
      <c r="C8" s="95">
        <f>SUM(C5:C7)</f>
        <v>0</v>
      </c>
      <c r="E8" s="283"/>
      <c r="F8" s="284"/>
      <c r="G8" s="285"/>
    </row>
    <row r="9" spans="1:7" x14ac:dyDescent="0.25">
      <c r="A9" s="280"/>
      <c r="B9" s="281"/>
      <c r="C9" s="282"/>
      <c r="E9" s="100"/>
      <c r="F9" s="99"/>
      <c r="G9" s="101"/>
    </row>
    <row r="10" spans="1:7" ht="15.75" thickBot="1" x14ac:dyDescent="0.3">
      <c r="A10" s="100"/>
      <c r="B10" s="99"/>
      <c r="C10" s="101"/>
      <c r="E10" s="100"/>
      <c r="F10" s="99"/>
      <c r="G10" s="98"/>
    </row>
    <row r="11" spans="1:7" ht="16.5" thickTop="1" thickBot="1" x14ac:dyDescent="0.3">
      <c r="A11" s="100"/>
      <c r="B11" s="99"/>
      <c r="C11" s="101"/>
      <c r="E11" s="97"/>
      <c r="F11" s="96"/>
      <c r="G11" s="95">
        <f>SUM(G8:G10)</f>
        <v>0</v>
      </c>
    </row>
    <row r="12" spans="1:7" ht="15.75" thickBot="1" x14ac:dyDescent="0.3">
      <c r="A12" s="100"/>
      <c r="B12" s="99"/>
      <c r="C12" s="98"/>
      <c r="E12" s="280"/>
      <c r="F12" s="281"/>
      <c r="G12" s="282"/>
    </row>
    <row r="13" spans="1:7" ht="16.5" thickTop="1" thickBot="1" x14ac:dyDescent="0.3">
      <c r="A13" s="97"/>
      <c r="B13" s="96"/>
      <c r="C13" s="95">
        <f>SUM(C10:C12)</f>
        <v>0</v>
      </c>
      <c r="E13" s="100"/>
      <c r="F13" s="99"/>
      <c r="G13" s="101"/>
    </row>
    <row r="14" spans="1:7" ht="15.75" thickBot="1" x14ac:dyDescent="0.3">
      <c r="A14" s="280"/>
      <c r="B14" s="281"/>
      <c r="C14" s="282"/>
      <c r="E14" s="100"/>
      <c r="F14" s="99"/>
      <c r="G14" s="98"/>
    </row>
    <row r="15" spans="1:7" ht="16.5" thickTop="1" thickBot="1" x14ac:dyDescent="0.3">
      <c r="A15" s="103"/>
      <c r="B15" s="99"/>
      <c r="C15" s="101"/>
      <c r="E15" s="97"/>
      <c r="F15" s="96"/>
      <c r="G15" s="95">
        <f>SUM(G12:G14)</f>
        <v>0</v>
      </c>
    </row>
    <row r="16" spans="1:7" x14ac:dyDescent="0.25">
      <c r="A16" s="103"/>
      <c r="B16" s="99"/>
      <c r="C16" s="101"/>
      <c r="E16" s="280"/>
      <c r="F16" s="281"/>
      <c r="G16" s="282"/>
    </row>
    <row r="17" spans="1:7" ht="15.75" thickBot="1" x14ac:dyDescent="0.3">
      <c r="A17" s="103"/>
      <c r="B17" s="99"/>
      <c r="C17" s="98"/>
      <c r="E17" s="103"/>
      <c r="F17" s="99"/>
      <c r="G17" s="101"/>
    </row>
    <row r="18" spans="1:7" ht="16.5" thickTop="1" thickBot="1" x14ac:dyDescent="0.3">
      <c r="A18" s="97"/>
      <c r="B18" s="96"/>
      <c r="C18" s="107">
        <f>SUM(C15:C17)</f>
        <v>0</v>
      </c>
      <c r="E18" s="103"/>
      <c r="F18" s="99"/>
      <c r="G18" s="98"/>
    </row>
    <row r="19" spans="1:7" ht="15.75" thickBot="1" x14ac:dyDescent="0.3">
      <c r="E19" s="97"/>
      <c r="F19" s="96"/>
      <c r="G19" s="107">
        <f>SUM(G16:G18)</f>
        <v>0</v>
      </c>
    </row>
    <row r="25" spans="1:7" ht="24" customHeight="1" x14ac:dyDescent="0.25"/>
    <row r="26" spans="1:7" ht="6.75" customHeight="1" x14ac:dyDescent="0.25"/>
    <row r="63" spans="14:14" x14ac:dyDescent="0.25">
      <c r="N63" s="102"/>
    </row>
  </sheetData>
  <mergeCells count="10">
    <mergeCell ref="E8:G8"/>
    <mergeCell ref="E12:G12"/>
    <mergeCell ref="E16:G16"/>
    <mergeCell ref="A9:C9"/>
    <mergeCell ref="A14:C14"/>
    <mergeCell ref="A1:G1"/>
    <mergeCell ref="A2:C2"/>
    <mergeCell ref="E2:G2"/>
    <mergeCell ref="A4:C4"/>
    <mergeCell ref="E4:G4"/>
  </mergeCells>
  <printOptions horizontalCentered="1"/>
  <pageMargins left="0.7" right="0.7" top="0.25" bottom="0.2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CG120"/>
  <sheetViews>
    <sheetView tabSelected="1" zoomScaleNormal="100" zoomScalePageLayoutView="175" workbookViewId="0">
      <selection activeCell="C12" sqref="C12"/>
    </sheetView>
  </sheetViews>
  <sheetFormatPr defaultColWidth="8.85546875" defaultRowHeight="12.75" x14ac:dyDescent="0.2"/>
  <cols>
    <col min="1" max="1" width="8.42578125" style="188" bestFit="1" customWidth="1"/>
    <col min="2" max="2" width="15.140625" style="187" customWidth="1"/>
    <col min="3" max="3" width="14.85546875" style="187" bestFit="1" customWidth="1"/>
    <col min="4" max="4" width="6.42578125" style="188" customWidth="1"/>
    <col min="5" max="5" width="6" style="188" bestFit="1" customWidth="1"/>
    <col min="6" max="6" width="6.7109375" style="188" customWidth="1"/>
    <col min="7" max="9" width="8.85546875" style="187" customWidth="1"/>
    <col min="10" max="10" width="12" style="188" bestFit="1" customWidth="1"/>
    <col min="11" max="12" width="9.140625" style="188" customWidth="1"/>
    <col min="13" max="13" width="11" style="188" bestFit="1" customWidth="1"/>
    <col min="14" max="17" width="8.85546875" style="188" customWidth="1"/>
    <col min="18" max="18" width="11" style="188" bestFit="1" customWidth="1"/>
    <col min="19" max="20" width="8.85546875" style="188" customWidth="1"/>
    <col min="21" max="21" width="11" style="188" bestFit="1" customWidth="1"/>
    <col min="22" max="23" width="8.85546875" style="188" customWidth="1"/>
    <col min="24" max="85" width="8.85546875" style="185"/>
    <col min="86" max="16384" width="8.85546875" style="187"/>
  </cols>
  <sheetData>
    <row r="1" spans="1:38" s="186" customFormat="1" ht="26.25" customHeight="1" thickBot="1" x14ac:dyDescent="0.25">
      <c r="A1" s="289" t="s">
        <v>92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1"/>
    </row>
    <row r="2" spans="1:38" s="185" customFormat="1" ht="27" customHeight="1" thickBot="1" x14ac:dyDescent="0.45">
      <c r="A2" s="216"/>
      <c r="B2" s="217" t="s">
        <v>17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9"/>
      <c r="N2" s="220" t="s">
        <v>18</v>
      </c>
      <c r="O2" s="221"/>
      <c r="P2" s="221"/>
      <c r="Q2" s="221"/>
      <c r="R2" s="221"/>
      <c r="S2" s="221"/>
      <c r="T2" s="221"/>
      <c r="U2" s="221"/>
      <c r="V2" s="221"/>
      <c r="W2" s="221"/>
      <c r="X2" s="208"/>
      <c r="Y2" s="208"/>
      <c r="Z2" s="209"/>
      <c r="AE2"/>
      <c r="AF2"/>
      <c r="AG2"/>
      <c r="AH2"/>
      <c r="AI2"/>
      <c r="AJ2"/>
      <c r="AK2"/>
      <c r="AL2"/>
    </row>
    <row r="3" spans="1:38" s="7" customFormat="1" ht="15.75" customHeight="1" x14ac:dyDescent="0.25">
      <c r="A3" s="42"/>
      <c r="B3" s="47"/>
      <c r="C3" s="47"/>
      <c r="D3" s="49"/>
      <c r="E3" s="49"/>
      <c r="F3" s="49"/>
      <c r="G3" s="53"/>
      <c r="H3" s="53"/>
      <c r="I3" s="53"/>
      <c r="J3" s="189"/>
      <c r="K3" s="44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6"/>
      <c r="AB3"/>
      <c r="AC3"/>
      <c r="AD3"/>
      <c r="AE3"/>
      <c r="AF3"/>
      <c r="AG3"/>
      <c r="AH3"/>
      <c r="AI3"/>
    </row>
    <row r="4" spans="1:38" s="7" customFormat="1" ht="15.75" customHeight="1" x14ac:dyDescent="0.25">
      <c r="A4" s="42" t="s">
        <v>19</v>
      </c>
      <c r="B4" s="47"/>
      <c r="C4" s="47"/>
      <c r="D4" s="227" t="s">
        <v>717</v>
      </c>
      <c r="E4" s="49"/>
      <c r="F4" s="49"/>
      <c r="G4" s="234" t="s">
        <v>718</v>
      </c>
      <c r="H4" s="53"/>
      <c r="I4" s="53"/>
      <c r="J4" s="46"/>
      <c r="K4" s="41" t="s">
        <v>19</v>
      </c>
      <c r="L4" s="47"/>
      <c r="M4" s="230"/>
      <c r="N4" s="227" t="s">
        <v>711</v>
      </c>
      <c r="O4" s="47"/>
      <c r="P4" s="229" t="s">
        <v>712</v>
      </c>
      <c r="Q4" s="47"/>
      <c r="R4" s="48"/>
      <c r="S4" s="48"/>
      <c r="T4" s="49"/>
      <c r="U4" s="48"/>
      <c r="V4" s="48"/>
      <c r="W4" s="46"/>
      <c r="AB4"/>
      <c r="AC4"/>
      <c r="AD4"/>
      <c r="AE4"/>
      <c r="AF4"/>
      <c r="AG4"/>
      <c r="AH4"/>
      <c r="AI4"/>
    </row>
    <row r="5" spans="1:38" s="7" customFormat="1" ht="15.75" customHeight="1" x14ac:dyDescent="0.25">
      <c r="A5" s="42" t="s">
        <v>20</v>
      </c>
      <c r="B5" s="47"/>
      <c r="C5" s="47"/>
      <c r="D5" s="227" t="s">
        <v>692</v>
      </c>
      <c r="E5" s="49"/>
      <c r="F5" s="49"/>
      <c r="G5" s="234" t="s">
        <v>719</v>
      </c>
      <c r="H5" s="53"/>
      <c r="I5" s="53"/>
      <c r="J5" s="46"/>
      <c r="K5" s="41" t="s">
        <v>20</v>
      </c>
      <c r="L5" s="47"/>
      <c r="M5" s="230"/>
      <c r="N5" s="227" t="s">
        <v>713</v>
      </c>
      <c r="O5" s="47"/>
      <c r="P5" s="229" t="s">
        <v>714</v>
      </c>
      <c r="Q5" s="47"/>
      <c r="R5" s="48"/>
      <c r="S5" s="48"/>
      <c r="T5" s="49"/>
      <c r="U5" s="48"/>
      <c r="V5" s="48"/>
      <c r="W5" s="46"/>
      <c r="AB5"/>
      <c r="AC5"/>
      <c r="AD5"/>
      <c r="AE5"/>
      <c r="AF5"/>
      <c r="AG5"/>
      <c r="AH5"/>
      <c r="AI5"/>
    </row>
    <row r="6" spans="1:38" s="7" customFormat="1" ht="15.75" customHeight="1" x14ac:dyDescent="0.25">
      <c r="A6" s="42" t="s">
        <v>21</v>
      </c>
      <c r="B6" s="47"/>
      <c r="C6" s="47"/>
      <c r="D6" s="227" t="s">
        <v>720</v>
      </c>
      <c r="E6" s="49"/>
      <c r="F6" s="49"/>
      <c r="G6" s="234" t="s">
        <v>721</v>
      </c>
      <c r="H6" s="53"/>
      <c r="I6" s="53"/>
      <c r="J6" s="46"/>
      <c r="K6" s="41" t="s">
        <v>21</v>
      </c>
      <c r="L6" s="47"/>
      <c r="N6" s="227" t="s">
        <v>715</v>
      </c>
      <c r="O6" s="47"/>
      <c r="P6" s="229" t="s">
        <v>716</v>
      </c>
      <c r="Q6" s="47"/>
      <c r="R6" s="48"/>
      <c r="S6" s="48"/>
      <c r="T6" s="49"/>
      <c r="U6" s="48"/>
      <c r="V6" s="48"/>
      <c r="W6" s="46"/>
      <c r="AB6"/>
      <c r="AC6"/>
      <c r="AD6"/>
      <c r="AE6"/>
      <c r="AF6"/>
      <c r="AG6"/>
      <c r="AH6"/>
      <c r="AI6"/>
    </row>
    <row r="7" spans="1:38" s="7" customFormat="1" ht="15.75" customHeight="1" x14ac:dyDescent="0.25">
      <c r="A7" s="42"/>
      <c r="B7" s="47"/>
      <c r="C7" s="47"/>
      <c r="D7" s="227"/>
      <c r="E7" s="49"/>
      <c r="F7" s="49"/>
      <c r="G7" s="234"/>
      <c r="H7" s="53"/>
      <c r="I7" s="53"/>
      <c r="J7" s="46"/>
      <c r="K7" s="40"/>
      <c r="L7" s="47"/>
      <c r="M7" s="47"/>
      <c r="N7" s="227"/>
      <c r="O7" s="47"/>
      <c r="P7" s="229"/>
      <c r="Q7" s="47"/>
      <c r="R7" s="48"/>
      <c r="S7" s="48"/>
      <c r="T7" s="49"/>
      <c r="U7" s="48"/>
      <c r="V7" s="48"/>
      <c r="W7" s="46"/>
      <c r="AB7"/>
      <c r="AC7"/>
      <c r="AD7"/>
      <c r="AE7"/>
      <c r="AF7"/>
      <c r="AG7"/>
      <c r="AH7"/>
      <c r="AI7"/>
    </row>
    <row r="8" spans="1:38" s="7" customFormat="1" ht="15.75" customHeight="1" x14ac:dyDescent="0.25">
      <c r="A8" s="42" t="s">
        <v>22</v>
      </c>
      <c r="B8" s="47"/>
      <c r="C8" s="47"/>
      <c r="D8" s="227" t="s">
        <v>726</v>
      </c>
      <c r="E8" s="49"/>
      <c r="F8" s="49"/>
      <c r="G8" s="234" t="s">
        <v>727</v>
      </c>
      <c r="H8" s="53"/>
      <c r="I8" s="53"/>
      <c r="J8" s="46"/>
      <c r="K8" s="41" t="s">
        <v>22</v>
      </c>
      <c r="L8" s="47"/>
      <c r="M8" s="47"/>
      <c r="N8" s="227" t="s">
        <v>737</v>
      </c>
      <c r="O8" s="47"/>
      <c r="P8" s="229" t="s">
        <v>738</v>
      </c>
      <c r="Q8" s="47"/>
      <c r="R8" s="48"/>
      <c r="S8" s="48"/>
      <c r="T8" s="49"/>
      <c r="U8" s="48"/>
      <c r="V8" s="48"/>
      <c r="W8" s="46"/>
      <c r="AB8"/>
      <c r="AC8"/>
      <c r="AD8"/>
      <c r="AE8"/>
      <c r="AF8"/>
      <c r="AG8"/>
      <c r="AH8"/>
      <c r="AI8"/>
    </row>
    <row r="9" spans="1:38" s="7" customFormat="1" ht="15.75" customHeight="1" x14ac:dyDescent="0.25">
      <c r="A9" s="42" t="s">
        <v>20</v>
      </c>
      <c r="B9" s="47"/>
      <c r="C9" s="47"/>
      <c r="D9" s="227" t="s">
        <v>728</v>
      </c>
      <c r="E9" s="49"/>
      <c r="F9" s="49"/>
      <c r="G9" s="234" t="s">
        <v>729</v>
      </c>
      <c r="H9" s="53"/>
      <c r="I9" s="53"/>
      <c r="J9" s="46"/>
      <c r="K9" s="41" t="s">
        <v>20</v>
      </c>
      <c r="L9" s="47"/>
      <c r="M9" s="47"/>
      <c r="N9" s="227" t="s">
        <v>739</v>
      </c>
      <c r="O9" s="47"/>
      <c r="P9" s="229" t="s">
        <v>740</v>
      </c>
      <c r="Q9" s="47"/>
      <c r="R9" s="48"/>
      <c r="S9" s="48"/>
      <c r="T9" s="49"/>
      <c r="U9" s="48"/>
      <c r="V9" s="48"/>
      <c r="W9" s="46"/>
      <c r="AB9"/>
      <c r="AC9"/>
      <c r="AD9"/>
      <c r="AE9"/>
      <c r="AF9"/>
      <c r="AG9"/>
      <c r="AH9"/>
      <c r="AI9"/>
    </row>
    <row r="10" spans="1:38" s="7" customFormat="1" ht="15.75" customHeight="1" x14ac:dyDescent="0.25">
      <c r="A10" s="42" t="s">
        <v>21</v>
      </c>
      <c r="B10" s="47"/>
      <c r="C10" s="47"/>
      <c r="D10" s="227" t="s">
        <v>730</v>
      </c>
      <c r="E10" s="49"/>
      <c r="F10" s="49"/>
      <c r="G10" s="234" t="s">
        <v>731</v>
      </c>
      <c r="H10" s="53"/>
      <c r="I10" s="53"/>
      <c r="J10" s="46"/>
      <c r="K10" s="41" t="s">
        <v>21</v>
      </c>
      <c r="L10" s="47"/>
      <c r="M10" s="47"/>
      <c r="N10" s="227" t="s">
        <v>741</v>
      </c>
      <c r="O10" s="47"/>
      <c r="P10" s="229" t="s">
        <v>520</v>
      </c>
      <c r="Q10" s="47"/>
      <c r="R10" s="48"/>
      <c r="S10" s="48"/>
      <c r="T10" s="49"/>
      <c r="U10" s="48"/>
      <c r="V10" s="48"/>
      <c r="W10" s="46"/>
      <c r="AB10"/>
      <c r="AC10"/>
      <c r="AD10"/>
      <c r="AE10"/>
      <c r="AF10"/>
      <c r="AG10"/>
      <c r="AH10"/>
      <c r="AI10"/>
    </row>
    <row r="11" spans="1:38" s="7" customFormat="1" ht="15.75" customHeight="1" x14ac:dyDescent="0.25">
      <c r="A11" s="42"/>
      <c r="B11" s="47"/>
      <c r="C11" s="47"/>
      <c r="D11" s="227"/>
      <c r="E11" s="49"/>
      <c r="F11" s="49"/>
      <c r="G11" s="234"/>
      <c r="H11" s="53"/>
      <c r="I11" s="53"/>
      <c r="J11" s="46"/>
      <c r="K11" s="40"/>
      <c r="L11" s="47"/>
      <c r="M11" s="47"/>
      <c r="N11" s="227"/>
      <c r="O11" s="47"/>
      <c r="P11" s="229"/>
      <c r="Q11" s="47"/>
      <c r="R11" s="48"/>
      <c r="S11" s="48"/>
      <c r="T11" s="49"/>
      <c r="U11" s="48"/>
      <c r="V11" s="48"/>
      <c r="W11" s="46"/>
      <c r="AB11"/>
      <c r="AC11"/>
      <c r="AD11"/>
      <c r="AE11"/>
      <c r="AF11"/>
      <c r="AG11"/>
      <c r="AH11"/>
      <c r="AI11"/>
    </row>
    <row r="12" spans="1:38" s="7" customFormat="1" ht="15.75" customHeight="1" x14ac:dyDescent="0.25">
      <c r="A12" s="42" t="s">
        <v>59</v>
      </c>
      <c r="B12" s="47"/>
      <c r="C12" s="47"/>
      <c r="D12" s="227" t="s">
        <v>748</v>
      </c>
      <c r="E12" s="49"/>
      <c r="F12" s="49"/>
      <c r="G12" s="234"/>
      <c r="H12" s="53"/>
      <c r="I12" s="53"/>
      <c r="J12" s="46"/>
      <c r="K12" s="40"/>
      <c r="L12" s="47"/>
      <c r="M12" s="47"/>
      <c r="N12" s="227"/>
      <c r="O12" s="47"/>
      <c r="P12" s="229"/>
      <c r="Q12" s="47"/>
      <c r="R12" s="48"/>
      <c r="S12" s="48"/>
      <c r="T12" s="49"/>
      <c r="U12" s="48"/>
      <c r="V12" s="48"/>
      <c r="W12" s="46"/>
      <c r="AB12"/>
      <c r="AC12"/>
      <c r="AD12"/>
      <c r="AE12"/>
      <c r="AF12"/>
      <c r="AG12"/>
      <c r="AH12"/>
      <c r="AI12"/>
    </row>
    <row r="13" spans="1:38" s="7" customFormat="1" ht="15.75" customHeight="1" x14ac:dyDescent="0.25">
      <c r="A13" s="42" t="s">
        <v>20</v>
      </c>
      <c r="B13" s="47"/>
      <c r="C13" s="47"/>
      <c r="D13" s="227" t="s">
        <v>745</v>
      </c>
      <c r="E13" s="49"/>
      <c r="F13" s="49"/>
      <c r="G13" s="234"/>
      <c r="H13" s="53"/>
      <c r="I13" s="53"/>
      <c r="J13" s="46"/>
      <c r="K13" s="40"/>
      <c r="L13" s="47"/>
      <c r="M13" s="47"/>
      <c r="N13" s="227"/>
      <c r="O13" s="47"/>
      <c r="P13" s="229"/>
      <c r="Q13" s="47"/>
      <c r="R13" s="48"/>
      <c r="S13" s="48"/>
      <c r="T13" s="49"/>
      <c r="U13" s="48"/>
      <c r="V13" s="48"/>
      <c r="W13" s="46"/>
      <c r="AB13"/>
      <c r="AC13"/>
      <c r="AD13"/>
      <c r="AE13"/>
      <c r="AF13"/>
      <c r="AG13"/>
      <c r="AH13"/>
      <c r="AI13"/>
    </row>
    <row r="14" spans="1:38" s="7" customFormat="1" ht="15.75" customHeight="1" x14ac:dyDescent="0.25">
      <c r="A14" s="42" t="s">
        <v>21</v>
      </c>
      <c r="B14" s="47"/>
      <c r="C14" s="47"/>
      <c r="D14" s="227" t="s">
        <v>746</v>
      </c>
      <c r="E14" s="49"/>
      <c r="F14" s="49"/>
      <c r="G14" s="234"/>
      <c r="H14" s="53"/>
      <c r="I14" s="53"/>
      <c r="J14" s="46"/>
      <c r="K14" s="40"/>
      <c r="L14" s="47"/>
      <c r="M14" s="47"/>
      <c r="N14" s="227"/>
      <c r="O14" s="47"/>
      <c r="P14" s="229"/>
      <c r="Q14" s="47"/>
      <c r="R14" s="48"/>
      <c r="S14" s="48"/>
      <c r="T14" s="49"/>
      <c r="U14" s="48"/>
      <c r="V14" s="48"/>
      <c r="W14" s="46"/>
      <c r="AB14"/>
      <c r="AC14"/>
      <c r="AD14"/>
      <c r="AE14"/>
      <c r="AF14"/>
      <c r="AG14"/>
      <c r="AH14"/>
      <c r="AI14"/>
    </row>
    <row r="15" spans="1:38" s="7" customFormat="1" ht="15.75" customHeight="1" x14ac:dyDescent="0.25">
      <c r="A15" s="42"/>
      <c r="B15" s="47"/>
      <c r="C15" s="55"/>
      <c r="D15" s="227"/>
      <c r="E15" s="49"/>
      <c r="F15" s="49"/>
      <c r="G15" s="234"/>
      <c r="H15" s="53"/>
      <c r="I15" s="53"/>
      <c r="J15" s="46"/>
      <c r="K15" s="40"/>
      <c r="L15" s="47"/>
      <c r="M15" s="47"/>
      <c r="N15" s="227"/>
      <c r="O15" s="47"/>
      <c r="P15" s="229"/>
      <c r="Q15" s="47"/>
      <c r="R15" s="48"/>
      <c r="S15" s="48"/>
      <c r="T15" s="49"/>
      <c r="U15" s="48"/>
      <c r="V15" s="48"/>
      <c r="W15" s="46"/>
      <c r="AB15"/>
      <c r="AC15"/>
      <c r="AD15"/>
      <c r="AE15"/>
      <c r="AF15"/>
      <c r="AG15"/>
      <c r="AH15"/>
      <c r="AI15"/>
    </row>
    <row r="16" spans="1:38" s="7" customFormat="1" ht="15.75" customHeight="1" x14ac:dyDescent="0.25">
      <c r="A16" s="42" t="s">
        <v>23</v>
      </c>
      <c r="B16" s="47"/>
      <c r="C16" s="47"/>
      <c r="D16" s="227" t="s">
        <v>732</v>
      </c>
      <c r="E16" s="49"/>
      <c r="F16" s="49"/>
      <c r="G16" s="234">
        <v>233</v>
      </c>
      <c r="H16" s="53"/>
      <c r="I16" s="53"/>
      <c r="J16" s="46"/>
      <c r="K16" s="42" t="s">
        <v>23</v>
      </c>
      <c r="L16" s="47"/>
      <c r="M16" s="47"/>
      <c r="N16" s="227" t="s">
        <v>742</v>
      </c>
      <c r="O16" s="47"/>
      <c r="P16" s="229">
        <v>223</v>
      </c>
      <c r="Q16" s="47"/>
      <c r="R16" s="48"/>
      <c r="S16" s="48"/>
      <c r="T16" s="49"/>
      <c r="U16" s="48"/>
      <c r="V16" s="48"/>
      <c r="W16" s="46"/>
      <c r="AB16"/>
      <c r="AC16"/>
      <c r="AD16"/>
      <c r="AE16"/>
      <c r="AF16"/>
      <c r="AG16"/>
      <c r="AH16"/>
      <c r="AI16"/>
    </row>
    <row r="17" spans="1:85" s="7" customFormat="1" ht="15.75" customHeight="1" x14ac:dyDescent="0.25">
      <c r="A17" s="42" t="s">
        <v>24</v>
      </c>
      <c r="B17" s="47"/>
      <c r="C17" s="47"/>
      <c r="D17" s="227" t="s">
        <v>723</v>
      </c>
      <c r="E17" s="49"/>
      <c r="F17" s="49"/>
      <c r="G17" s="234">
        <v>206</v>
      </c>
      <c r="H17" s="53"/>
      <c r="I17" s="53"/>
      <c r="J17" s="46"/>
      <c r="K17" s="42" t="s">
        <v>25</v>
      </c>
      <c r="L17" s="47"/>
      <c r="M17" s="47"/>
      <c r="N17" s="227" t="s">
        <v>743</v>
      </c>
      <c r="O17" s="47"/>
      <c r="P17" s="229">
        <v>209</v>
      </c>
      <c r="Q17" s="47"/>
      <c r="R17" s="48"/>
      <c r="S17" s="48"/>
      <c r="T17" s="49"/>
      <c r="U17" s="48"/>
      <c r="V17" s="48"/>
      <c r="W17" s="46"/>
      <c r="AB17"/>
      <c r="AC17"/>
      <c r="AD17"/>
      <c r="AE17"/>
      <c r="AF17"/>
      <c r="AG17"/>
      <c r="AH17"/>
      <c r="AI17"/>
    </row>
    <row r="18" spans="1:85" s="7" customFormat="1" ht="15.75" customHeight="1" x14ac:dyDescent="0.25">
      <c r="A18" s="42" t="s">
        <v>25</v>
      </c>
      <c r="B18" s="47"/>
      <c r="C18" s="47"/>
      <c r="D18" s="227" t="s">
        <v>733</v>
      </c>
      <c r="E18" s="49"/>
      <c r="F18" s="49"/>
      <c r="G18" s="234">
        <v>232</v>
      </c>
      <c r="H18" s="53"/>
      <c r="I18" s="53"/>
      <c r="J18" s="46"/>
      <c r="K18" s="42" t="s">
        <v>29</v>
      </c>
      <c r="N18" s="230" t="s">
        <v>742</v>
      </c>
      <c r="P18" s="232">
        <v>223</v>
      </c>
      <c r="S18" s="48"/>
      <c r="T18" s="49"/>
      <c r="U18" s="48"/>
      <c r="V18" s="48"/>
      <c r="W18" s="46"/>
      <c r="AB18"/>
      <c r="AC18"/>
      <c r="AD18"/>
      <c r="AE18"/>
      <c r="AF18"/>
      <c r="AG18"/>
      <c r="AH18"/>
      <c r="AI18"/>
    </row>
    <row r="19" spans="1:85" s="7" customFormat="1" ht="15.75" customHeight="1" x14ac:dyDescent="0.25">
      <c r="A19" s="42" t="s">
        <v>85</v>
      </c>
      <c r="B19" s="47"/>
      <c r="C19" s="47"/>
      <c r="D19" s="227" t="s">
        <v>722</v>
      </c>
      <c r="E19" s="49"/>
      <c r="F19" s="49"/>
      <c r="G19" s="234">
        <v>213</v>
      </c>
      <c r="H19" s="53"/>
      <c r="I19" s="53"/>
      <c r="J19" s="46"/>
      <c r="K19" s="42" t="s">
        <v>30</v>
      </c>
      <c r="L19" s="47"/>
      <c r="M19" s="47"/>
      <c r="N19" s="231" t="s">
        <v>744</v>
      </c>
      <c r="O19" s="48"/>
      <c r="P19" s="229">
        <v>212</v>
      </c>
      <c r="Q19" s="47"/>
      <c r="R19" s="48"/>
      <c r="S19" s="48"/>
      <c r="T19" s="49"/>
      <c r="U19" s="48"/>
      <c r="V19" s="48"/>
      <c r="W19" s="46"/>
      <c r="AB19"/>
      <c r="AC19"/>
      <c r="AD19"/>
      <c r="AE19"/>
      <c r="AF19"/>
      <c r="AG19"/>
      <c r="AH19"/>
      <c r="AI19"/>
    </row>
    <row r="20" spans="1:85" s="7" customFormat="1" ht="15.75" customHeight="1" x14ac:dyDescent="0.25">
      <c r="A20" s="42" t="s">
        <v>26</v>
      </c>
      <c r="B20" s="47"/>
      <c r="C20" s="47"/>
      <c r="D20" s="227" t="s">
        <v>734</v>
      </c>
      <c r="E20" s="190"/>
      <c r="F20" s="49"/>
      <c r="G20" s="234">
        <v>238</v>
      </c>
      <c r="H20" s="53"/>
      <c r="I20" s="53"/>
      <c r="J20" s="46"/>
      <c r="K20" s="42" t="s">
        <v>31</v>
      </c>
      <c r="L20" s="47"/>
      <c r="M20" s="47"/>
      <c r="N20" s="231" t="s">
        <v>743</v>
      </c>
      <c r="O20" s="48"/>
      <c r="P20" s="229">
        <v>209</v>
      </c>
      <c r="Q20" s="47"/>
      <c r="R20" s="48"/>
      <c r="S20" s="48"/>
      <c r="T20" s="49"/>
      <c r="U20" s="48"/>
      <c r="V20" s="48"/>
      <c r="W20" s="46"/>
      <c r="AB20"/>
      <c r="AC20"/>
      <c r="AD20"/>
      <c r="AE20"/>
      <c r="AF20"/>
      <c r="AG20"/>
      <c r="AH20"/>
      <c r="AI20"/>
    </row>
    <row r="21" spans="1:85" s="7" customFormat="1" ht="15.75" customHeight="1" x14ac:dyDescent="0.25">
      <c r="A21" s="42" t="s">
        <v>27</v>
      </c>
      <c r="B21" s="47"/>
      <c r="C21" s="47"/>
      <c r="D21" s="227" t="s">
        <v>732</v>
      </c>
      <c r="E21" s="49"/>
      <c r="F21" s="49"/>
      <c r="G21" s="234">
        <v>233</v>
      </c>
      <c r="H21" s="53"/>
      <c r="I21" s="53"/>
      <c r="J21" s="46"/>
      <c r="K21" s="42"/>
      <c r="L21" s="47"/>
      <c r="M21" s="47"/>
      <c r="N21" s="231"/>
      <c r="O21" s="48"/>
      <c r="P21" s="229"/>
      <c r="Q21" s="47"/>
      <c r="R21" s="48"/>
      <c r="S21" s="48"/>
      <c r="T21" s="49"/>
      <c r="U21" s="48"/>
      <c r="V21" s="48"/>
      <c r="W21" s="46"/>
      <c r="AB21"/>
      <c r="AC21"/>
      <c r="AD21"/>
      <c r="AE21"/>
      <c r="AF21"/>
      <c r="AG21"/>
      <c r="AH21"/>
      <c r="AI21"/>
    </row>
    <row r="22" spans="1:85" s="7" customFormat="1" ht="15.75" customHeight="1" x14ac:dyDescent="0.25">
      <c r="A22" s="42" t="s">
        <v>28</v>
      </c>
      <c r="B22" s="47"/>
      <c r="C22" s="47"/>
      <c r="D22" s="227" t="s">
        <v>735</v>
      </c>
      <c r="E22" s="49"/>
      <c r="F22" s="49"/>
      <c r="G22" s="234">
        <v>230</v>
      </c>
      <c r="H22" s="53"/>
      <c r="I22" s="53"/>
      <c r="J22" s="46"/>
      <c r="K22" s="42"/>
      <c r="L22" s="47"/>
      <c r="M22" s="47"/>
      <c r="N22" s="231"/>
      <c r="O22" s="48"/>
      <c r="P22" s="229"/>
      <c r="Q22" s="47"/>
      <c r="R22" s="48"/>
      <c r="S22" s="48"/>
      <c r="T22" s="49"/>
      <c r="U22" s="48"/>
      <c r="V22" s="48"/>
      <c r="W22" s="46"/>
      <c r="AB22"/>
      <c r="AC22"/>
      <c r="AD22"/>
      <c r="AE22"/>
      <c r="AF22"/>
      <c r="AG22"/>
      <c r="AH22"/>
      <c r="AI22"/>
    </row>
    <row r="23" spans="1:85" s="7" customFormat="1" ht="15.75" customHeight="1" x14ac:dyDescent="0.25">
      <c r="A23" s="42" t="s">
        <v>29</v>
      </c>
      <c r="B23" s="47"/>
      <c r="D23" s="233" t="s">
        <v>724</v>
      </c>
      <c r="E23" s="191"/>
      <c r="F23" s="191"/>
      <c r="G23" s="228">
        <v>222</v>
      </c>
      <c r="H23" s="53"/>
      <c r="I23" s="53"/>
      <c r="J23" s="46"/>
      <c r="L23" s="47"/>
      <c r="M23" s="47"/>
      <c r="N23" s="231"/>
      <c r="O23" s="48"/>
      <c r="P23" s="48"/>
      <c r="Q23" s="47"/>
      <c r="R23" s="48"/>
      <c r="S23" s="48"/>
      <c r="T23" s="49"/>
      <c r="U23" s="48"/>
      <c r="V23" s="48"/>
      <c r="W23" s="46"/>
      <c r="AB23"/>
      <c r="AC23"/>
      <c r="AD23"/>
      <c r="AE23"/>
      <c r="AF23"/>
      <c r="AG23"/>
      <c r="AH23"/>
      <c r="AI23"/>
    </row>
    <row r="24" spans="1:85" s="7" customFormat="1" ht="15.75" customHeight="1" x14ac:dyDescent="0.25">
      <c r="A24" s="42" t="s">
        <v>30</v>
      </c>
      <c r="B24" s="47"/>
      <c r="C24" s="55"/>
      <c r="D24" s="227" t="s">
        <v>725</v>
      </c>
      <c r="E24" s="49"/>
      <c r="F24" s="49"/>
      <c r="G24" s="234">
        <v>215</v>
      </c>
      <c r="H24" s="53"/>
      <c r="I24" s="53"/>
      <c r="J24" s="46"/>
      <c r="L24" s="47"/>
      <c r="M24" s="47"/>
      <c r="N24" s="48"/>
      <c r="O24" s="48"/>
      <c r="P24" s="48"/>
      <c r="Q24" s="47"/>
      <c r="R24" s="48"/>
      <c r="S24" s="48"/>
      <c r="T24" s="49"/>
      <c r="U24" s="48"/>
      <c r="V24" s="48"/>
      <c r="W24" s="46"/>
      <c r="AB24"/>
      <c r="AC24"/>
      <c r="AD24"/>
      <c r="AE24"/>
      <c r="AF24"/>
      <c r="AG24"/>
      <c r="AH24"/>
      <c r="AI24"/>
    </row>
    <row r="25" spans="1:85" s="7" customFormat="1" ht="15.75" customHeight="1" x14ac:dyDescent="0.25">
      <c r="A25" s="42" t="s">
        <v>31</v>
      </c>
      <c r="B25" s="47"/>
      <c r="C25" s="55"/>
      <c r="D25" s="227" t="s">
        <v>722</v>
      </c>
      <c r="E25" s="49"/>
      <c r="F25" s="49"/>
      <c r="G25" s="234">
        <v>213</v>
      </c>
      <c r="H25" s="53"/>
      <c r="I25" s="53"/>
      <c r="J25" s="46"/>
      <c r="K25" s="42"/>
      <c r="L25" s="47"/>
      <c r="M25" s="47"/>
      <c r="N25" s="48"/>
      <c r="O25" s="48"/>
      <c r="P25" s="48"/>
      <c r="Q25" s="47"/>
      <c r="R25" s="48"/>
      <c r="S25" s="48"/>
      <c r="T25" s="49"/>
      <c r="U25" s="48"/>
      <c r="V25" s="48"/>
      <c r="W25" s="46"/>
      <c r="AB25"/>
      <c r="AC25"/>
      <c r="AD25"/>
      <c r="AE25"/>
      <c r="AF25"/>
      <c r="AG25"/>
      <c r="AH25"/>
      <c r="AI25"/>
    </row>
    <row r="26" spans="1:85" s="7" customFormat="1" ht="15.75" customHeight="1" x14ac:dyDescent="0.25">
      <c r="A26" s="42" t="s">
        <v>34</v>
      </c>
      <c r="B26" s="47"/>
      <c r="D26" s="233" t="s">
        <v>736</v>
      </c>
      <c r="E26" s="191"/>
      <c r="F26" s="191"/>
      <c r="G26" s="228">
        <v>177</v>
      </c>
      <c r="H26" s="53"/>
      <c r="I26" s="53"/>
      <c r="J26" s="46"/>
      <c r="K26" s="42"/>
      <c r="L26" s="47"/>
      <c r="M26" s="47"/>
      <c r="N26" s="48"/>
      <c r="O26" s="48"/>
      <c r="P26" s="48"/>
      <c r="Q26" s="47"/>
      <c r="R26" s="48"/>
      <c r="S26" s="48"/>
      <c r="T26" s="49"/>
      <c r="U26" s="48"/>
      <c r="V26" s="48"/>
      <c r="W26" s="46"/>
      <c r="AB26"/>
      <c r="AC26"/>
      <c r="AD26"/>
      <c r="AE26"/>
      <c r="AF26"/>
      <c r="AG26"/>
      <c r="AH26"/>
      <c r="AI26"/>
    </row>
    <row r="27" spans="1:85" s="7" customFormat="1" ht="15.75" customHeight="1" thickBot="1" x14ac:dyDescent="0.3">
      <c r="A27" s="42"/>
      <c r="B27" s="47"/>
      <c r="C27" s="47"/>
      <c r="D27" s="49"/>
      <c r="E27" s="49"/>
      <c r="F27" s="49"/>
      <c r="G27" s="53"/>
      <c r="H27" s="53"/>
      <c r="I27" s="53"/>
      <c r="J27" s="60"/>
      <c r="K27" s="42"/>
      <c r="L27" s="47"/>
      <c r="M27" s="47"/>
      <c r="N27" s="47"/>
      <c r="O27" s="49"/>
      <c r="P27" s="49"/>
      <c r="Q27" s="48"/>
      <c r="R27" s="48"/>
      <c r="S27" s="48"/>
      <c r="T27" s="48"/>
      <c r="U27" s="48"/>
      <c r="V27" s="48"/>
      <c r="W27" s="46"/>
      <c r="AB27"/>
      <c r="AC27"/>
      <c r="AD27"/>
      <c r="AE27"/>
      <c r="AF27"/>
      <c r="AG27"/>
      <c r="AH27"/>
      <c r="AI27"/>
    </row>
    <row r="28" spans="1:85" s="7" customFormat="1" ht="26.1" customHeight="1" x14ac:dyDescent="0.25">
      <c r="A28" s="286" t="s">
        <v>94</v>
      </c>
      <c r="B28" s="287"/>
      <c r="C28" s="287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8"/>
      <c r="AB28"/>
      <c r="AC28"/>
      <c r="AD28"/>
      <c r="AE28"/>
      <c r="AF28"/>
      <c r="AG28"/>
      <c r="AH28"/>
      <c r="AI28"/>
    </row>
    <row r="29" spans="1:85" s="14" customFormat="1" ht="15.75" x14ac:dyDescent="0.25">
      <c r="A29" s="192" t="s">
        <v>16</v>
      </c>
      <c r="B29" s="193" t="s">
        <v>15</v>
      </c>
      <c r="C29" s="193" t="s">
        <v>14</v>
      </c>
      <c r="D29" s="192" t="s">
        <v>44</v>
      </c>
      <c r="E29" s="194" t="s">
        <v>682</v>
      </c>
      <c r="F29" s="192" t="s">
        <v>12</v>
      </c>
      <c r="G29" s="195" t="s">
        <v>11</v>
      </c>
      <c r="H29" s="196" t="s">
        <v>10</v>
      </c>
      <c r="I29" s="196" t="s">
        <v>9</v>
      </c>
      <c r="J29" s="207" t="s">
        <v>8</v>
      </c>
      <c r="K29" s="196" t="s">
        <v>7</v>
      </c>
      <c r="L29" s="196" t="s">
        <v>6</v>
      </c>
      <c r="M29" s="197" t="s">
        <v>5</v>
      </c>
      <c r="N29" s="196" t="s">
        <v>52</v>
      </c>
      <c r="O29" s="196" t="s">
        <v>4</v>
      </c>
      <c r="P29" s="196" t="s">
        <v>3</v>
      </c>
      <c r="Q29" s="196" t="s">
        <v>37</v>
      </c>
      <c r="R29" s="197" t="s">
        <v>2</v>
      </c>
      <c r="S29" s="196" t="s">
        <v>1</v>
      </c>
      <c r="T29" s="196" t="s">
        <v>42</v>
      </c>
      <c r="U29" s="197" t="s">
        <v>41</v>
      </c>
      <c r="V29" s="196" t="s">
        <v>53</v>
      </c>
      <c r="W29" s="198" t="s">
        <v>0</v>
      </c>
      <c r="X29" s="30"/>
      <c r="Y29" s="30"/>
      <c r="Z29" s="30"/>
      <c r="AA29" s="30"/>
      <c r="AB29"/>
      <c r="AC29"/>
      <c r="AD29"/>
      <c r="AE29"/>
      <c r="AF29"/>
      <c r="AG29"/>
      <c r="AH29"/>
      <c r="AI29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</row>
    <row r="30" spans="1:85" ht="15" x14ac:dyDescent="0.2">
      <c r="A30" s="11">
        <v>218</v>
      </c>
      <c r="B30" s="11" t="s">
        <v>56</v>
      </c>
      <c r="C30" s="11" t="s">
        <v>529</v>
      </c>
      <c r="D30" s="23" t="s">
        <v>381</v>
      </c>
      <c r="E30" s="23"/>
      <c r="F30" s="23" t="s">
        <v>159</v>
      </c>
      <c r="G30" s="83">
        <v>25</v>
      </c>
      <c r="H30" s="83">
        <v>25</v>
      </c>
      <c r="I30" s="83">
        <v>24</v>
      </c>
      <c r="J30" s="25">
        <f t="shared" ref="J30:J61" si="0">SUM(G30:I30)</f>
        <v>74</v>
      </c>
      <c r="K30" s="83">
        <v>25</v>
      </c>
      <c r="L30" s="83">
        <v>25</v>
      </c>
      <c r="M30" s="25">
        <f t="shared" ref="M30:M61" si="1">K30+L30</f>
        <v>50</v>
      </c>
      <c r="N30" s="25">
        <f t="shared" ref="N30:N61" si="2">J30+M30</f>
        <v>124</v>
      </c>
      <c r="O30" s="83">
        <v>24</v>
      </c>
      <c r="P30" s="83">
        <v>24</v>
      </c>
      <c r="Q30" s="83">
        <v>24</v>
      </c>
      <c r="R30" s="25">
        <f t="shared" ref="R30:R61" si="3">SUM(O30:Q30)</f>
        <v>72</v>
      </c>
      <c r="S30" s="83">
        <v>24</v>
      </c>
      <c r="T30" s="83">
        <v>22</v>
      </c>
      <c r="U30" s="25">
        <f t="shared" ref="U30:U61" si="4">S30+T30</f>
        <v>46</v>
      </c>
      <c r="V30" s="25">
        <f t="shared" ref="V30:V61" si="5">R30+U30</f>
        <v>118</v>
      </c>
      <c r="W30" s="206">
        <f t="shared" ref="W30:W61" si="6">N30+V30</f>
        <v>242</v>
      </c>
      <c r="AB30"/>
      <c r="AC30"/>
      <c r="AD30"/>
      <c r="AE30"/>
      <c r="AF30"/>
      <c r="AG30"/>
      <c r="AH30"/>
      <c r="AI30"/>
    </row>
    <row r="31" spans="1:85" ht="15" x14ac:dyDescent="0.2">
      <c r="A31" s="11">
        <v>277</v>
      </c>
      <c r="B31" s="11" t="s">
        <v>75</v>
      </c>
      <c r="C31" s="11" t="s">
        <v>541</v>
      </c>
      <c r="D31" s="23" t="s">
        <v>222</v>
      </c>
      <c r="E31" s="23" t="s">
        <v>173</v>
      </c>
      <c r="F31" s="23" t="s">
        <v>159</v>
      </c>
      <c r="G31" s="83">
        <v>25</v>
      </c>
      <c r="H31" s="83">
        <v>24</v>
      </c>
      <c r="I31" s="83">
        <v>23</v>
      </c>
      <c r="J31" s="25">
        <f t="shared" si="0"/>
        <v>72</v>
      </c>
      <c r="K31" s="83">
        <v>25</v>
      </c>
      <c r="L31" s="83">
        <v>25</v>
      </c>
      <c r="M31" s="25">
        <f t="shared" si="1"/>
        <v>50</v>
      </c>
      <c r="N31" s="25">
        <f t="shared" si="2"/>
        <v>122</v>
      </c>
      <c r="O31" s="83">
        <v>25</v>
      </c>
      <c r="P31" s="83">
        <v>24</v>
      </c>
      <c r="Q31" s="83">
        <v>25</v>
      </c>
      <c r="R31" s="25">
        <f t="shared" si="3"/>
        <v>74</v>
      </c>
      <c r="S31" s="83">
        <v>22</v>
      </c>
      <c r="T31" s="83">
        <v>23</v>
      </c>
      <c r="U31" s="25">
        <f t="shared" si="4"/>
        <v>45</v>
      </c>
      <c r="V31" s="25">
        <f t="shared" si="5"/>
        <v>119</v>
      </c>
      <c r="W31" s="206">
        <f t="shared" si="6"/>
        <v>241</v>
      </c>
      <c r="AB31"/>
      <c r="AC31"/>
      <c r="AD31"/>
      <c r="AE31"/>
      <c r="AF31"/>
      <c r="AG31"/>
      <c r="AH31"/>
      <c r="AI31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187"/>
      <c r="BD31" s="187"/>
      <c r="BE31" s="187"/>
      <c r="BF31" s="187"/>
      <c r="BG31" s="187"/>
      <c r="BH31" s="187"/>
      <c r="BI31" s="187"/>
      <c r="BJ31" s="187"/>
      <c r="BK31" s="187"/>
      <c r="BL31" s="187"/>
      <c r="BM31" s="187"/>
      <c r="BN31" s="187"/>
      <c r="BO31" s="187"/>
      <c r="BP31" s="187"/>
      <c r="BQ31" s="187"/>
      <c r="BR31" s="187"/>
      <c r="BS31" s="187"/>
      <c r="BT31" s="187"/>
      <c r="BU31" s="187"/>
      <c r="BV31" s="187"/>
      <c r="BW31" s="187"/>
      <c r="BX31" s="187"/>
      <c r="BY31" s="187"/>
      <c r="BZ31" s="187"/>
      <c r="CA31" s="187"/>
      <c r="CB31" s="187"/>
      <c r="CC31" s="187"/>
      <c r="CD31" s="187"/>
      <c r="CE31" s="187"/>
      <c r="CF31" s="187"/>
      <c r="CG31" s="187"/>
    </row>
    <row r="32" spans="1:85" ht="15" x14ac:dyDescent="0.2">
      <c r="A32" s="11">
        <v>217</v>
      </c>
      <c r="B32" s="11" t="s">
        <v>82</v>
      </c>
      <c r="C32" s="11" t="s">
        <v>527</v>
      </c>
      <c r="D32" s="23" t="s">
        <v>179</v>
      </c>
      <c r="E32" s="23"/>
      <c r="F32" s="23" t="s">
        <v>159</v>
      </c>
      <c r="G32" s="83">
        <v>24</v>
      </c>
      <c r="H32" s="83">
        <v>24</v>
      </c>
      <c r="I32" s="83">
        <v>23</v>
      </c>
      <c r="J32" s="25">
        <f t="shared" si="0"/>
        <v>71</v>
      </c>
      <c r="K32" s="83">
        <v>25</v>
      </c>
      <c r="L32" s="83">
        <v>23</v>
      </c>
      <c r="M32" s="25">
        <f t="shared" si="1"/>
        <v>48</v>
      </c>
      <c r="N32" s="25">
        <f t="shared" si="2"/>
        <v>119</v>
      </c>
      <c r="O32" s="83">
        <v>23</v>
      </c>
      <c r="P32" s="83">
        <v>24</v>
      </c>
      <c r="Q32" s="83">
        <v>24</v>
      </c>
      <c r="R32" s="25">
        <f t="shared" si="3"/>
        <v>71</v>
      </c>
      <c r="S32" s="83">
        <v>25</v>
      </c>
      <c r="T32" s="83">
        <v>25</v>
      </c>
      <c r="U32" s="25">
        <f t="shared" si="4"/>
        <v>50</v>
      </c>
      <c r="V32" s="25">
        <f t="shared" si="5"/>
        <v>121</v>
      </c>
      <c r="W32" s="206">
        <f t="shared" si="6"/>
        <v>240</v>
      </c>
      <c r="AB32"/>
      <c r="AC32"/>
      <c r="AD32"/>
      <c r="AE32"/>
      <c r="AF32"/>
      <c r="AG32"/>
      <c r="AH32"/>
      <c r="AI32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  <c r="BA32" s="187"/>
      <c r="BB32" s="187"/>
      <c r="BC32" s="187"/>
      <c r="BD32" s="187"/>
      <c r="BE32" s="187"/>
      <c r="BF32" s="187"/>
      <c r="BG32" s="187"/>
      <c r="BH32" s="187"/>
      <c r="BI32" s="187"/>
      <c r="BJ32" s="187"/>
      <c r="BK32" s="187"/>
      <c r="BL32" s="187"/>
      <c r="BM32" s="187"/>
      <c r="BN32" s="187"/>
      <c r="BO32" s="187"/>
      <c r="BP32" s="187"/>
      <c r="BQ32" s="187"/>
      <c r="BR32" s="187"/>
      <c r="BS32" s="187"/>
      <c r="BT32" s="187"/>
      <c r="BU32" s="187"/>
      <c r="BV32" s="187"/>
      <c r="BW32" s="187"/>
      <c r="BX32" s="187"/>
      <c r="BY32" s="187"/>
      <c r="BZ32" s="187"/>
      <c r="CA32" s="187"/>
      <c r="CB32" s="187"/>
      <c r="CC32" s="187"/>
      <c r="CD32" s="187"/>
      <c r="CE32" s="187"/>
      <c r="CF32" s="187"/>
      <c r="CG32" s="187"/>
    </row>
    <row r="33" spans="1:85" ht="15" x14ac:dyDescent="0.2">
      <c r="A33" s="11">
        <v>312</v>
      </c>
      <c r="B33" s="11" t="s">
        <v>71</v>
      </c>
      <c r="C33" s="11" t="s">
        <v>424</v>
      </c>
      <c r="D33" s="23" t="s">
        <v>262</v>
      </c>
      <c r="E33" s="23" t="s">
        <v>187</v>
      </c>
      <c r="F33" s="23" t="s">
        <v>170</v>
      </c>
      <c r="G33" s="83">
        <v>24</v>
      </c>
      <c r="H33" s="83">
        <v>24</v>
      </c>
      <c r="I33" s="83">
        <v>25</v>
      </c>
      <c r="J33" s="25">
        <f t="shared" si="0"/>
        <v>73</v>
      </c>
      <c r="K33" s="83">
        <v>22</v>
      </c>
      <c r="L33" s="83">
        <v>23</v>
      </c>
      <c r="M33" s="25">
        <f t="shared" si="1"/>
        <v>45</v>
      </c>
      <c r="N33" s="25">
        <f t="shared" si="2"/>
        <v>118</v>
      </c>
      <c r="O33" s="83">
        <v>23</v>
      </c>
      <c r="P33" s="83">
        <v>25</v>
      </c>
      <c r="Q33" s="83">
        <v>24</v>
      </c>
      <c r="R33" s="25">
        <f t="shared" si="3"/>
        <v>72</v>
      </c>
      <c r="S33" s="83">
        <v>24</v>
      </c>
      <c r="T33" s="83">
        <v>25</v>
      </c>
      <c r="U33" s="25">
        <f t="shared" si="4"/>
        <v>49</v>
      </c>
      <c r="V33" s="25">
        <f t="shared" si="5"/>
        <v>121</v>
      </c>
      <c r="W33" s="206">
        <f t="shared" si="6"/>
        <v>239</v>
      </c>
      <c r="AB33"/>
      <c r="AC33"/>
      <c r="AD33"/>
      <c r="AE33"/>
      <c r="AF33"/>
      <c r="AG33"/>
      <c r="AH33"/>
      <c r="AI33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7"/>
      <c r="BC33" s="187"/>
      <c r="BD33" s="187"/>
      <c r="BE33" s="187"/>
      <c r="BF33" s="187"/>
      <c r="BG33" s="187"/>
      <c r="BH33" s="187"/>
      <c r="BI33" s="187"/>
      <c r="BJ33" s="187"/>
      <c r="BK33" s="187"/>
      <c r="BL33" s="187"/>
      <c r="BM33" s="187"/>
      <c r="BN33" s="187"/>
      <c r="BO33" s="187"/>
      <c r="BP33" s="187"/>
      <c r="BQ33" s="187"/>
      <c r="BR33" s="187"/>
      <c r="BS33" s="187"/>
      <c r="BT33" s="187"/>
      <c r="BU33" s="187"/>
      <c r="BV33" s="187"/>
      <c r="BW33" s="187"/>
      <c r="BX33" s="187"/>
      <c r="BY33" s="187"/>
      <c r="BZ33" s="187"/>
      <c r="CA33" s="187"/>
      <c r="CB33" s="187"/>
      <c r="CC33" s="187"/>
      <c r="CD33" s="187"/>
      <c r="CE33" s="187"/>
      <c r="CF33" s="187"/>
      <c r="CG33" s="187"/>
    </row>
    <row r="34" spans="1:85" ht="15" x14ac:dyDescent="0.2">
      <c r="A34" s="11">
        <v>156</v>
      </c>
      <c r="B34" s="11" t="s">
        <v>72</v>
      </c>
      <c r="C34" s="11" t="s">
        <v>586</v>
      </c>
      <c r="D34" s="23" t="s">
        <v>222</v>
      </c>
      <c r="E34" s="23"/>
      <c r="F34" s="23" t="s">
        <v>170</v>
      </c>
      <c r="G34" s="83">
        <v>24</v>
      </c>
      <c r="H34" s="83">
        <v>24</v>
      </c>
      <c r="I34" s="83">
        <v>24</v>
      </c>
      <c r="J34" s="25">
        <f t="shared" si="0"/>
        <v>72</v>
      </c>
      <c r="K34" s="83">
        <v>24</v>
      </c>
      <c r="L34" s="83">
        <v>23</v>
      </c>
      <c r="M34" s="25">
        <f t="shared" si="1"/>
        <v>47</v>
      </c>
      <c r="N34" s="25">
        <f t="shared" si="2"/>
        <v>119</v>
      </c>
      <c r="O34" s="83">
        <v>23</v>
      </c>
      <c r="P34" s="83">
        <v>24</v>
      </c>
      <c r="Q34" s="83">
        <v>23</v>
      </c>
      <c r="R34" s="25">
        <f t="shared" si="3"/>
        <v>70</v>
      </c>
      <c r="S34" s="83">
        <v>24</v>
      </c>
      <c r="T34" s="83">
        <v>25</v>
      </c>
      <c r="U34" s="25">
        <f t="shared" si="4"/>
        <v>49</v>
      </c>
      <c r="V34" s="25">
        <f t="shared" si="5"/>
        <v>119</v>
      </c>
      <c r="W34" s="206">
        <f t="shared" si="6"/>
        <v>238</v>
      </c>
      <c r="AB34"/>
      <c r="AC34"/>
      <c r="AD34"/>
      <c r="AE34"/>
      <c r="AF34"/>
      <c r="AG34"/>
      <c r="AH34"/>
      <c r="AI34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7"/>
      <c r="BD34" s="187"/>
      <c r="BE34" s="187"/>
      <c r="BF34" s="187"/>
      <c r="BG34" s="187"/>
      <c r="BH34" s="187"/>
      <c r="BI34" s="187"/>
      <c r="BJ34" s="187"/>
      <c r="BK34" s="187"/>
      <c r="BL34" s="187"/>
      <c r="BM34" s="187"/>
      <c r="BN34" s="187"/>
      <c r="BO34" s="187"/>
      <c r="BP34" s="187"/>
      <c r="BQ34" s="187"/>
      <c r="BR34" s="187"/>
      <c r="BS34" s="187"/>
      <c r="BT34" s="187"/>
      <c r="BU34" s="187"/>
      <c r="BV34" s="187"/>
      <c r="BW34" s="187"/>
      <c r="BX34" s="187"/>
      <c r="BY34" s="187"/>
      <c r="BZ34" s="187"/>
      <c r="CA34" s="187"/>
      <c r="CB34" s="187"/>
      <c r="CC34" s="187"/>
      <c r="CD34" s="187"/>
      <c r="CE34" s="187"/>
      <c r="CF34" s="187"/>
      <c r="CG34" s="187"/>
    </row>
    <row r="35" spans="1:85" ht="15" x14ac:dyDescent="0.2">
      <c r="A35" s="11">
        <v>245</v>
      </c>
      <c r="B35" s="11" t="s">
        <v>524</v>
      </c>
      <c r="C35" s="11" t="s">
        <v>525</v>
      </c>
      <c r="D35" s="23" t="s">
        <v>526</v>
      </c>
      <c r="E35" s="23"/>
      <c r="F35" s="23" t="s">
        <v>159</v>
      </c>
      <c r="G35" s="83">
        <v>24</v>
      </c>
      <c r="H35" s="83">
        <v>24</v>
      </c>
      <c r="I35" s="83">
        <v>22</v>
      </c>
      <c r="J35" s="25">
        <f t="shared" si="0"/>
        <v>70</v>
      </c>
      <c r="K35" s="83">
        <v>24</v>
      </c>
      <c r="L35" s="83">
        <v>25</v>
      </c>
      <c r="M35" s="25">
        <f t="shared" si="1"/>
        <v>49</v>
      </c>
      <c r="N35" s="25">
        <f t="shared" si="2"/>
        <v>119</v>
      </c>
      <c r="O35" s="83">
        <v>24</v>
      </c>
      <c r="P35" s="83">
        <v>24</v>
      </c>
      <c r="Q35" s="83">
        <v>23</v>
      </c>
      <c r="R35" s="25">
        <f t="shared" si="3"/>
        <v>71</v>
      </c>
      <c r="S35" s="83">
        <v>23</v>
      </c>
      <c r="T35" s="83">
        <v>24</v>
      </c>
      <c r="U35" s="25">
        <f t="shared" si="4"/>
        <v>47</v>
      </c>
      <c r="V35" s="25">
        <f t="shared" si="5"/>
        <v>118</v>
      </c>
      <c r="W35" s="206">
        <f t="shared" si="6"/>
        <v>237</v>
      </c>
      <c r="AB35"/>
      <c r="AC35"/>
      <c r="AD35"/>
      <c r="AE35"/>
      <c r="AF35"/>
      <c r="AG35"/>
      <c r="AH35"/>
      <c r="AI35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7"/>
      <c r="BQ35" s="187"/>
      <c r="BR35" s="187"/>
      <c r="BS35" s="187"/>
      <c r="BT35" s="187"/>
      <c r="BU35" s="187"/>
      <c r="BV35" s="187"/>
      <c r="BW35" s="187"/>
      <c r="BX35" s="187"/>
      <c r="BY35" s="187"/>
      <c r="BZ35" s="187"/>
      <c r="CA35" s="187"/>
      <c r="CB35" s="187"/>
      <c r="CC35" s="187"/>
      <c r="CD35" s="187"/>
      <c r="CE35" s="187"/>
      <c r="CF35" s="187"/>
      <c r="CG35" s="187"/>
    </row>
    <row r="36" spans="1:85" ht="15" x14ac:dyDescent="0.2">
      <c r="A36" s="11">
        <v>151</v>
      </c>
      <c r="B36" s="11" t="s">
        <v>79</v>
      </c>
      <c r="C36" s="11" t="s">
        <v>528</v>
      </c>
      <c r="D36" s="23" t="s">
        <v>190</v>
      </c>
      <c r="E36" s="23"/>
      <c r="F36" s="23" t="s">
        <v>159</v>
      </c>
      <c r="G36" s="83">
        <v>24</v>
      </c>
      <c r="H36" s="83">
        <v>24</v>
      </c>
      <c r="I36" s="83">
        <v>25</v>
      </c>
      <c r="J36" s="25">
        <f t="shared" si="0"/>
        <v>73</v>
      </c>
      <c r="K36" s="83">
        <v>24</v>
      </c>
      <c r="L36" s="83">
        <v>21</v>
      </c>
      <c r="M36" s="25">
        <f t="shared" si="1"/>
        <v>45</v>
      </c>
      <c r="N36" s="25">
        <f t="shared" si="2"/>
        <v>118</v>
      </c>
      <c r="O36" s="83">
        <v>24</v>
      </c>
      <c r="P36" s="83">
        <v>25</v>
      </c>
      <c r="Q36" s="83">
        <v>25</v>
      </c>
      <c r="R36" s="25">
        <f t="shared" si="3"/>
        <v>74</v>
      </c>
      <c r="S36" s="83">
        <v>21</v>
      </c>
      <c r="T36" s="83">
        <v>24</v>
      </c>
      <c r="U36" s="25">
        <f t="shared" si="4"/>
        <v>45</v>
      </c>
      <c r="V36" s="25">
        <f t="shared" si="5"/>
        <v>119</v>
      </c>
      <c r="W36" s="206">
        <f t="shared" si="6"/>
        <v>237</v>
      </c>
      <c r="Y36" s="185" t="s">
        <v>90</v>
      </c>
      <c r="AB36"/>
      <c r="AC36"/>
      <c r="AD36"/>
      <c r="AE36"/>
      <c r="AF36"/>
      <c r="AG36"/>
      <c r="AH36"/>
      <c r="AI36"/>
      <c r="AJ36" s="187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  <c r="BK36" s="187"/>
      <c r="BL36" s="187"/>
      <c r="BM36" s="187"/>
      <c r="BN36" s="187"/>
      <c r="BO36" s="187"/>
      <c r="BP36" s="187"/>
      <c r="BQ36" s="187"/>
      <c r="BR36" s="187"/>
      <c r="BS36" s="187"/>
      <c r="BT36" s="187"/>
      <c r="BU36" s="187"/>
      <c r="BV36" s="187"/>
      <c r="BW36" s="187"/>
      <c r="BX36" s="187"/>
      <c r="BY36" s="187"/>
      <c r="BZ36" s="187"/>
      <c r="CA36" s="187"/>
      <c r="CB36" s="187"/>
      <c r="CC36" s="187"/>
      <c r="CD36" s="187"/>
      <c r="CE36" s="187"/>
      <c r="CF36" s="187"/>
      <c r="CG36" s="187"/>
    </row>
    <row r="37" spans="1:85" ht="15" x14ac:dyDescent="0.2">
      <c r="A37" s="11">
        <v>314</v>
      </c>
      <c r="B37" s="11" t="s">
        <v>549</v>
      </c>
      <c r="C37" s="11" t="s">
        <v>280</v>
      </c>
      <c r="D37" s="23" t="s">
        <v>262</v>
      </c>
      <c r="E37" s="23" t="s">
        <v>187</v>
      </c>
      <c r="F37" s="23" t="s">
        <v>159</v>
      </c>
      <c r="G37" s="83">
        <v>25</v>
      </c>
      <c r="H37" s="83">
        <v>21</v>
      </c>
      <c r="I37" s="83">
        <v>23</v>
      </c>
      <c r="J37" s="25">
        <f t="shared" si="0"/>
        <v>69</v>
      </c>
      <c r="K37" s="83">
        <v>25</v>
      </c>
      <c r="L37" s="83">
        <v>22</v>
      </c>
      <c r="M37" s="25">
        <f t="shared" si="1"/>
        <v>47</v>
      </c>
      <c r="N37" s="25">
        <f t="shared" si="2"/>
        <v>116</v>
      </c>
      <c r="O37" s="83">
        <v>25</v>
      </c>
      <c r="P37" s="83">
        <v>23</v>
      </c>
      <c r="Q37" s="83">
        <v>25</v>
      </c>
      <c r="R37" s="25">
        <f t="shared" si="3"/>
        <v>73</v>
      </c>
      <c r="S37" s="83">
        <v>24</v>
      </c>
      <c r="T37" s="83">
        <v>22</v>
      </c>
      <c r="U37" s="25">
        <f t="shared" si="4"/>
        <v>46</v>
      </c>
      <c r="V37" s="25">
        <f t="shared" si="5"/>
        <v>119</v>
      </c>
      <c r="W37" s="206">
        <f t="shared" si="6"/>
        <v>235</v>
      </c>
      <c r="AB37"/>
      <c r="AC37"/>
      <c r="AD37"/>
      <c r="AE37"/>
      <c r="AF37"/>
      <c r="AG37"/>
      <c r="AH37"/>
      <c r="AI3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  <c r="BJ37" s="187"/>
      <c r="BK37" s="187"/>
      <c r="BL37" s="187"/>
      <c r="BM37" s="187"/>
      <c r="BN37" s="187"/>
      <c r="BO37" s="187"/>
      <c r="BP37" s="187"/>
      <c r="BQ37" s="187"/>
      <c r="BR37" s="187"/>
      <c r="BS37" s="187"/>
      <c r="BT37" s="187"/>
      <c r="BU37" s="187"/>
      <c r="BV37" s="187"/>
      <c r="BW37" s="187"/>
      <c r="BX37" s="187"/>
      <c r="BY37" s="187"/>
      <c r="BZ37" s="187"/>
      <c r="CA37" s="187"/>
      <c r="CB37" s="187"/>
      <c r="CC37" s="187"/>
      <c r="CD37" s="187"/>
      <c r="CE37" s="187"/>
      <c r="CF37" s="187"/>
      <c r="CG37" s="187"/>
    </row>
    <row r="38" spans="1:85" ht="15" x14ac:dyDescent="0.2">
      <c r="A38" s="11">
        <v>282</v>
      </c>
      <c r="B38" s="11" t="s">
        <v>532</v>
      </c>
      <c r="C38" s="11" t="s">
        <v>533</v>
      </c>
      <c r="D38" s="23" t="s">
        <v>534</v>
      </c>
      <c r="E38" s="23"/>
      <c r="F38" s="23" t="s">
        <v>159</v>
      </c>
      <c r="G38" s="83">
        <v>21</v>
      </c>
      <c r="H38" s="83">
        <v>25</v>
      </c>
      <c r="I38" s="83">
        <v>22</v>
      </c>
      <c r="J38" s="25">
        <f t="shared" si="0"/>
        <v>68</v>
      </c>
      <c r="K38" s="83">
        <v>23</v>
      </c>
      <c r="L38" s="83">
        <v>25</v>
      </c>
      <c r="M38" s="25">
        <f t="shared" si="1"/>
        <v>48</v>
      </c>
      <c r="N38" s="25">
        <f t="shared" si="2"/>
        <v>116</v>
      </c>
      <c r="O38" s="83">
        <v>24</v>
      </c>
      <c r="P38" s="83">
        <v>23</v>
      </c>
      <c r="Q38" s="83">
        <v>25</v>
      </c>
      <c r="R38" s="25">
        <f t="shared" si="3"/>
        <v>72</v>
      </c>
      <c r="S38" s="83">
        <v>23</v>
      </c>
      <c r="T38" s="83">
        <v>24</v>
      </c>
      <c r="U38" s="25">
        <f t="shared" si="4"/>
        <v>47</v>
      </c>
      <c r="V38" s="25">
        <f t="shared" si="5"/>
        <v>119</v>
      </c>
      <c r="W38" s="206">
        <f t="shared" si="6"/>
        <v>235</v>
      </c>
      <c r="AB38"/>
      <c r="AC38"/>
      <c r="AD38"/>
      <c r="AE38"/>
      <c r="AF38"/>
      <c r="AG38"/>
      <c r="AH38"/>
      <c r="AI38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7"/>
      <c r="BP38" s="187"/>
      <c r="BQ38" s="187"/>
      <c r="BR38" s="187"/>
      <c r="BS38" s="187"/>
      <c r="BT38" s="187"/>
      <c r="BU38" s="187"/>
      <c r="BV38" s="187"/>
      <c r="BW38" s="187"/>
      <c r="BX38" s="187"/>
      <c r="BY38" s="187"/>
      <c r="BZ38" s="187"/>
      <c r="CA38" s="187"/>
      <c r="CB38" s="187"/>
      <c r="CC38" s="187"/>
      <c r="CD38" s="187"/>
      <c r="CE38" s="187"/>
      <c r="CF38" s="187"/>
      <c r="CG38" s="187"/>
    </row>
    <row r="39" spans="1:85" ht="15" x14ac:dyDescent="0.2">
      <c r="A39" s="11">
        <v>348</v>
      </c>
      <c r="B39" s="11" t="s">
        <v>57</v>
      </c>
      <c r="C39" s="11" t="s">
        <v>536</v>
      </c>
      <c r="D39" s="23" t="s">
        <v>537</v>
      </c>
      <c r="E39" s="23" t="s">
        <v>653</v>
      </c>
      <c r="F39" s="23" t="s">
        <v>159</v>
      </c>
      <c r="G39" s="83">
        <v>22</v>
      </c>
      <c r="H39" s="83">
        <v>25</v>
      </c>
      <c r="I39" s="83">
        <v>23</v>
      </c>
      <c r="J39" s="25">
        <f t="shared" si="0"/>
        <v>70</v>
      </c>
      <c r="K39" s="83">
        <v>25</v>
      </c>
      <c r="L39" s="83">
        <v>24</v>
      </c>
      <c r="M39" s="25">
        <f t="shared" si="1"/>
        <v>49</v>
      </c>
      <c r="N39" s="25">
        <f t="shared" si="2"/>
        <v>119</v>
      </c>
      <c r="O39" s="83">
        <v>24</v>
      </c>
      <c r="P39" s="83">
        <v>22</v>
      </c>
      <c r="Q39" s="83">
        <v>23</v>
      </c>
      <c r="R39" s="25">
        <f t="shared" si="3"/>
        <v>69</v>
      </c>
      <c r="S39" s="83">
        <v>23</v>
      </c>
      <c r="T39" s="83">
        <v>24</v>
      </c>
      <c r="U39" s="25">
        <f t="shared" si="4"/>
        <v>47</v>
      </c>
      <c r="V39" s="25">
        <f t="shared" si="5"/>
        <v>116</v>
      </c>
      <c r="W39" s="206">
        <f t="shared" si="6"/>
        <v>235</v>
      </c>
      <c r="AB39"/>
      <c r="AC39"/>
      <c r="AD39"/>
      <c r="AE39"/>
      <c r="AF39"/>
      <c r="AG39"/>
      <c r="AH39"/>
      <c r="AI39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7"/>
      <c r="BD39" s="187"/>
      <c r="BE39" s="187"/>
      <c r="BF39" s="187"/>
      <c r="BG39" s="187"/>
      <c r="BH39" s="187"/>
      <c r="BI39" s="187"/>
      <c r="BJ39" s="187"/>
      <c r="BK39" s="187"/>
      <c r="BL39" s="187"/>
      <c r="BM39" s="187"/>
      <c r="BN39" s="187"/>
      <c r="BO39" s="187"/>
      <c r="BP39" s="187"/>
      <c r="BQ39" s="187"/>
      <c r="BR39" s="187"/>
      <c r="BS39" s="187"/>
      <c r="BT39" s="187"/>
      <c r="BU39" s="187"/>
      <c r="BV39" s="187"/>
      <c r="BW39" s="187"/>
      <c r="BX39" s="187"/>
      <c r="BY39" s="187"/>
      <c r="BZ39" s="187"/>
      <c r="CA39" s="187"/>
      <c r="CB39" s="187"/>
      <c r="CC39" s="187"/>
      <c r="CD39" s="187"/>
      <c r="CE39" s="187"/>
      <c r="CF39" s="187"/>
      <c r="CG39" s="187"/>
    </row>
    <row r="40" spans="1:85" ht="15" x14ac:dyDescent="0.2">
      <c r="A40" s="11">
        <v>273</v>
      </c>
      <c r="B40" s="11" t="s">
        <v>255</v>
      </c>
      <c r="C40" s="11" t="s">
        <v>438</v>
      </c>
      <c r="D40" s="23" t="s">
        <v>599</v>
      </c>
      <c r="E40" s="23" t="s">
        <v>254</v>
      </c>
      <c r="F40" s="23" t="s">
        <v>599</v>
      </c>
      <c r="G40" s="83">
        <v>23</v>
      </c>
      <c r="H40" s="83">
        <v>23</v>
      </c>
      <c r="I40" s="83">
        <v>21</v>
      </c>
      <c r="J40" s="25">
        <f t="shared" si="0"/>
        <v>67</v>
      </c>
      <c r="K40" s="83">
        <v>23</v>
      </c>
      <c r="L40" s="83">
        <v>24</v>
      </c>
      <c r="M40" s="25">
        <f t="shared" si="1"/>
        <v>47</v>
      </c>
      <c r="N40" s="25">
        <f t="shared" si="2"/>
        <v>114</v>
      </c>
      <c r="O40" s="83">
        <v>25</v>
      </c>
      <c r="P40" s="83">
        <v>22</v>
      </c>
      <c r="Q40" s="83">
        <v>25</v>
      </c>
      <c r="R40" s="25">
        <f t="shared" si="3"/>
        <v>72</v>
      </c>
      <c r="S40" s="83">
        <v>24</v>
      </c>
      <c r="T40" s="83">
        <v>24</v>
      </c>
      <c r="U40" s="25">
        <f t="shared" si="4"/>
        <v>48</v>
      </c>
      <c r="V40" s="25">
        <f t="shared" si="5"/>
        <v>120</v>
      </c>
      <c r="W40" s="206">
        <f t="shared" si="6"/>
        <v>234</v>
      </c>
      <c r="AB40"/>
      <c r="AC40"/>
      <c r="AD40"/>
      <c r="AE40"/>
      <c r="AF40"/>
      <c r="AG40"/>
      <c r="AH40"/>
      <c r="AI40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7"/>
      <c r="BC40" s="187"/>
      <c r="BD40" s="187"/>
      <c r="BE40" s="187"/>
      <c r="BF40" s="187"/>
      <c r="BG40" s="187"/>
      <c r="BH40" s="187"/>
      <c r="BI40" s="187"/>
      <c r="BJ40" s="187"/>
      <c r="BK40" s="187"/>
      <c r="BL40" s="187"/>
      <c r="BM40" s="187"/>
      <c r="BN40" s="187"/>
      <c r="BO40" s="187"/>
      <c r="BP40" s="187"/>
      <c r="BQ40" s="187"/>
      <c r="BR40" s="187"/>
      <c r="BS40" s="187"/>
      <c r="BT40" s="187"/>
      <c r="BU40" s="187"/>
      <c r="BV40" s="187"/>
      <c r="BW40" s="187"/>
      <c r="BX40" s="187"/>
      <c r="BY40" s="187"/>
      <c r="BZ40" s="187"/>
      <c r="CA40" s="187"/>
      <c r="CB40" s="187"/>
      <c r="CC40" s="187"/>
      <c r="CD40" s="187"/>
      <c r="CE40" s="187"/>
      <c r="CF40" s="187"/>
      <c r="CG40" s="187"/>
    </row>
    <row r="41" spans="1:85" ht="15" x14ac:dyDescent="0.2">
      <c r="A41" s="11">
        <v>233</v>
      </c>
      <c r="B41" s="11" t="s">
        <v>75</v>
      </c>
      <c r="C41" s="11" t="s">
        <v>535</v>
      </c>
      <c r="D41" s="23" t="s">
        <v>179</v>
      </c>
      <c r="E41" s="23"/>
      <c r="F41" s="23" t="s">
        <v>159</v>
      </c>
      <c r="G41" s="83">
        <v>22</v>
      </c>
      <c r="H41" s="83">
        <v>24</v>
      </c>
      <c r="I41" s="83">
        <v>23</v>
      </c>
      <c r="J41" s="25">
        <f t="shared" si="0"/>
        <v>69</v>
      </c>
      <c r="K41" s="83">
        <v>22</v>
      </c>
      <c r="L41" s="83">
        <v>23</v>
      </c>
      <c r="M41" s="25">
        <f t="shared" si="1"/>
        <v>45</v>
      </c>
      <c r="N41" s="25">
        <f t="shared" si="2"/>
        <v>114</v>
      </c>
      <c r="O41" s="83">
        <v>24</v>
      </c>
      <c r="P41" s="83">
        <v>25</v>
      </c>
      <c r="Q41" s="83">
        <v>24</v>
      </c>
      <c r="R41" s="25">
        <f t="shared" si="3"/>
        <v>73</v>
      </c>
      <c r="S41" s="83">
        <v>23</v>
      </c>
      <c r="T41" s="83">
        <v>24</v>
      </c>
      <c r="U41" s="25">
        <f t="shared" si="4"/>
        <v>47</v>
      </c>
      <c r="V41" s="25">
        <f t="shared" si="5"/>
        <v>120</v>
      </c>
      <c r="W41" s="206">
        <f t="shared" si="6"/>
        <v>234</v>
      </c>
      <c r="AB41"/>
      <c r="AC41"/>
      <c r="AD41"/>
      <c r="AE41"/>
      <c r="AF41"/>
      <c r="AG41"/>
      <c r="AH41"/>
      <c r="AI41"/>
      <c r="AJ41" s="187"/>
      <c r="AK41" s="187"/>
      <c r="AL41" s="187"/>
      <c r="AM41" s="187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7"/>
      <c r="BC41" s="187"/>
      <c r="BD41" s="187"/>
      <c r="BE41" s="187"/>
      <c r="BF41" s="187"/>
      <c r="BG41" s="187"/>
      <c r="BH41" s="187"/>
      <c r="BI41" s="187"/>
      <c r="BJ41" s="187"/>
      <c r="BK41" s="187"/>
      <c r="BL41" s="187"/>
      <c r="BM41" s="187"/>
      <c r="BN41" s="187"/>
      <c r="BO41" s="187"/>
      <c r="BP41" s="187"/>
      <c r="BQ41" s="187"/>
      <c r="BR41" s="187"/>
      <c r="BS41" s="187"/>
      <c r="BT41" s="187"/>
      <c r="BU41" s="187"/>
      <c r="BV41" s="187"/>
      <c r="BW41" s="187"/>
      <c r="BX41" s="187"/>
      <c r="BY41" s="187"/>
      <c r="BZ41" s="187"/>
      <c r="CA41" s="187"/>
      <c r="CB41" s="187"/>
      <c r="CC41" s="187"/>
      <c r="CD41" s="187"/>
      <c r="CE41" s="187"/>
      <c r="CF41" s="187"/>
      <c r="CG41" s="187"/>
    </row>
    <row r="42" spans="1:85" ht="15" x14ac:dyDescent="0.2">
      <c r="A42" s="11">
        <v>194</v>
      </c>
      <c r="B42" s="11" t="s">
        <v>530</v>
      </c>
      <c r="C42" s="11" t="s">
        <v>531</v>
      </c>
      <c r="D42" s="23" t="s">
        <v>158</v>
      </c>
      <c r="E42" s="23" t="s">
        <v>173</v>
      </c>
      <c r="F42" s="23" t="s">
        <v>159</v>
      </c>
      <c r="G42" s="83">
        <v>22</v>
      </c>
      <c r="H42" s="83">
        <v>24</v>
      </c>
      <c r="I42" s="83">
        <v>23</v>
      </c>
      <c r="J42" s="25">
        <f t="shared" si="0"/>
        <v>69</v>
      </c>
      <c r="K42" s="83">
        <v>23</v>
      </c>
      <c r="L42" s="83">
        <v>25</v>
      </c>
      <c r="M42" s="25">
        <f t="shared" si="1"/>
        <v>48</v>
      </c>
      <c r="N42" s="25">
        <f t="shared" si="2"/>
        <v>117</v>
      </c>
      <c r="O42" s="83">
        <v>22</v>
      </c>
      <c r="P42" s="83">
        <v>24</v>
      </c>
      <c r="Q42" s="83">
        <v>23</v>
      </c>
      <c r="R42" s="25">
        <f t="shared" si="3"/>
        <v>69</v>
      </c>
      <c r="S42" s="83">
        <v>23</v>
      </c>
      <c r="T42" s="83">
        <v>25</v>
      </c>
      <c r="U42" s="25">
        <f t="shared" si="4"/>
        <v>48</v>
      </c>
      <c r="V42" s="25">
        <f t="shared" si="5"/>
        <v>117</v>
      </c>
      <c r="W42" s="206">
        <f t="shared" si="6"/>
        <v>234</v>
      </c>
      <c r="AB42"/>
      <c r="AC42"/>
      <c r="AD42"/>
      <c r="AE42"/>
      <c r="AF42"/>
      <c r="AG42"/>
      <c r="AH42"/>
      <c r="AI42"/>
      <c r="AJ42" s="187"/>
      <c r="AK42" s="187"/>
      <c r="AL42" s="187"/>
      <c r="AM42" s="187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187"/>
      <c r="BD42" s="187"/>
      <c r="BE42" s="187"/>
      <c r="BF42" s="187"/>
      <c r="BG42" s="187"/>
      <c r="BH42" s="187"/>
      <c r="BI42" s="187"/>
      <c r="BJ42" s="187"/>
      <c r="BK42" s="187"/>
      <c r="BL42" s="187"/>
      <c r="BM42" s="187"/>
      <c r="BN42" s="187"/>
      <c r="BO42" s="187"/>
      <c r="BP42" s="187"/>
      <c r="BQ42" s="187"/>
      <c r="BR42" s="187"/>
      <c r="BS42" s="187"/>
      <c r="BT42" s="187"/>
      <c r="BU42" s="187"/>
      <c r="BV42" s="187"/>
      <c r="BW42" s="187"/>
      <c r="BX42" s="187"/>
      <c r="BY42" s="187"/>
      <c r="BZ42" s="187"/>
      <c r="CA42" s="187"/>
      <c r="CB42" s="187"/>
      <c r="CC42" s="187"/>
      <c r="CD42" s="187"/>
      <c r="CE42" s="187"/>
      <c r="CF42" s="187"/>
      <c r="CG42" s="187"/>
    </row>
    <row r="43" spans="1:85" ht="15" x14ac:dyDescent="0.2">
      <c r="A43" s="11">
        <v>192</v>
      </c>
      <c r="B43" s="11" t="s">
        <v>602</v>
      </c>
      <c r="C43" s="11" t="s">
        <v>603</v>
      </c>
      <c r="D43" s="23" t="s">
        <v>604</v>
      </c>
      <c r="E43" s="23" t="s">
        <v>254</v>
      </c>
      <c r="F43" s="23" t="s">
        <v>604</v>
      </c>
      <c r="G43" s="83">
        <v>23</v>
      </c>
      <c r="H43" s="83">
        <v>22</v>
      </c>
      <c r="I43" s="83">
        <v>23</v>
      </c>
      <c r="J43" s="25">
        <f t="shared" si="0"/>
        <v>68</v>
      </c>
      <c r="K43" s="83">
        <v>24</v>
      </c>
      <c r="L43" s="83">
        <v>23</v>
      </c>
      <c r="M43" s="25">
        <f t="shared" si="1"/>
        <v>47</v>
      </c>
      <c r="N43" s="25">
        <f t="shared" si="2"/>
        <v>115</v>
      </c>
      <c r="O43" s="83">
        <v>25</v>
      </c>
      <c r="P43" s="83">
        <v>25</v>
      </c>
      <c r="Q43" s="83">
        <v>22</v>
      </c>
      <c r="R43" s="25">
        <f t="shared" si="3"/>
        <v>72</v>
      </c>
      <c r="S43" s="83">
        <v>23</v>
      </c>
      <c r="T43" s="83">
        <v>23</v>
      </c>
      <c r="U43" s="25">
        <f t="shared" si="4"/>
        <v>46</v>
      </c>
      <c r="V43" s="25">
        <f t="shared" si="5"/>
        <v>118</v>
      </c>
      <c r="W43" s="206">
        <f t="shared" si="6"/>
        <v>233</v>
      </c>
      <c r="AB43" t="s">
        <v>656</v>
      </c>
      <c r="AC43"/>
      <c r="AD43"/>
      <c r="AE43"/>
      <c r="AF43"/>
      <c r="AG43"/>
      <c r="AH43"/>
      <c r="AI43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7"/>
      <c r="BC43" s="187"/>
      <c r="BD43" s="187"/>
      <c r="BE43" s="187"/>
      <c r="BF43" s="187"/>
      <c r="BG43" s="187"/>
      <c r="BH43" s="187"/>
      <c r="BI43" s="187"/>
      <c r="BJ43" s="187"/>
      <c r="BK43" s="187"/>
      <c r="BL43" s="187"/>
      <c r="BM43" s="187"/>
      <c r="BN43" s="187"/>
      <c r="BO43" s="187"/>
      <c r="BP43" s="187"/>
      <c r="BQ43" s="187"/>
      <c r="BR43" s="187"/>
      <c r="BS43" s="187"/>
      <c r="BT43" s="187"/>
      <c r="BU43" s="187"/>
      <c r="BV43" s="187"/>
      <c r="BW43" s="187"/>
      <c r="BX43" s="187"/>
      <c r="BY43" s="187"/>
      <c r="BZ43" s="187"/>
      <c r="CA43" s="187"/>
      <c r="CB43" s="187"/>
      <c r="CC43" s="187"/>
      <c r="CD43" s="187"/>
      <c r="CE43" s="187"/>
      <c r="CF43" s="187"/>
      <c r="CG43" s="187"/>
    </row>
    <row r="44" spans="1:85" ht="15" x14ac:dyDescent="0.2">
      <c r="A44" s="11">
        <v>332</v>
      </c>
      <c r="B44" s="11" t="s">
        <v>69</v>
      </c>
      <c r="C44" s="11" t="s">
        <v>542</v>
      </c>
      <c r="D44" s="23" t="s">
        <v>543</v>
      </c>
      <c r="E44" s="23" t="s">
        <v>173</v>
      </c>
      <c r="F44" s="23" t="s">
        <v>159</v>
      </c>
      <c r="G44" s="83">
        <v>22</v>
      </c>
      <c r="H44" s="83">
        <v>22</v>
      </c>
      <c r="I44" s="83">
        <v>22</v>
      </c>
      <c r="J44" s="25">
        <f t="shared" si="0"/>
        <v>66</v>
      </c>
      <c r="K44" s="83">
        <v>24</v>
      </c>
      <c r="L44" s="83">
        <v>23</v>
      </c>
      <c r="M44" s="25">
        <f t="shared" si="1"/>
        <v>47</v>
      </c>
      <c r="N44" s="25">
        <f t="shared" si="2"/>
        <v>113</v>
      </c>
      <c r="O44" s="83">
        <v>25</v>
      </c>
      <c r="P44" s="83">
        <v>24</v>
      </c>
      <c r="Q44" s="83">
        <v>25</v>
      </c>
      <c r="R44" s="25">
        <f t="shared" si="3"/>
        <v>74</v>
      </c>
      <c r="S44" s="83">
        <v>23</v>
      </c>
      <c r="T44" s="83">
        <v>23</v>
      </c>
      <c r="U44" s="25">
        <f t="shared" si="4"/>
        <v>46</v>
      </c>
      <c r="V44" s="25">
        <f t="shared" si="5"/>
        <v>120</v>
      </c>
      <c r="W44" s="206">
        <f t="shared" si="6"/>
        <v>233</v>
      </c>
      <c r="AB44"/>
      <c r="AC44"/>
      <c r="AD44"/>
      <c r="AE44"/>
      <c r="AF44"/>
      <c r="AG44"/>
      <c r="AH44"/>
      <c r="AI44"/>
      <c r="AJ44" s="187"/>
      <c r="AK44" s="187"/>
      <c r="AL44" s="187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187"/>
      <c r="BD44" s="187"/>
      <c r="BE44" s="187"/>
      <c r="BF44" s="187"/>
      <c r="BG44" s="187"/>
      <c r="BH44" s="187"/>
      <c r="BI44" s="187"/>
      <c r="BJ44" s="187"/>
      <c r="BK44" s="187"/>
      <c r="BL44" s="187"/>
      <c r="BM44" s="187"/>
      <c r="BN44" s="187"/>
      <c r="BO44" s="187"/>
      <c r="BP44" s="187"/>
      <c r="BQ44" s="187"/>
      <c r="BR44" s="187"/>
      <c r="BS44" s="187"/>
      <c r="BT44" s="187"/>
      <c r="BU44" s="187"/>
      <c r="BV44" s="187"/>
      <c r="BW44" s="187"/>
      <c r="BX44" s="187"/>
      <c r="BY44" s="187"/>
      <c r="BZ44" s="187"/>
      <c r="CA44" s="187"/>
      <c r="CB44" s="187"/>
      <c r="CC44" s="187"/>
      <c r="CD44" s="187"/>
      <c r="CE44" s="187"/>
      <c r="CF44" s="187"/>
      <c r="CG44" s="187"/>
    </row>
    <row r="45" spans="1:85" ht="15" x14ac:dyDescent="0.2">
      <c r="A45" s="11">
        <v>243</v>
      </c>
      <c r="B45" s="11" t="s">
        <v>74</v>
      </c>
      <c r="C45" s="11" t="s">
        <v>311</v>
      </c>
      <c r="D45" s="23" t="s">
        <v>543</v>
      </c>
      <c r="E45" s="23" t="s">
        <v>187</v>
      </c>
      <c r="F45" s="23" t="s">
        <v>170</v>
      </c>
      <c r="G45" s="83">
        <v>22</v>
      </c>
      <c r="H45" s="83">
        <v>25</v>
      </c>
      <c r="I45" s="83">
        <v>23</v>
      </c>
      <c r="J45" s="25">
        <f t="shared" si="0"/>
        <v>70</v>
      </c>
      <c r="K45" s="83">
        <v>23</v>
      </c>
      <c r="L45" s="83">
        <v>24</v>
      </c>
      <c r="M45" s="25">
        <f t="shared" si="1"/>
        <v>47</v>
      </c>
      <c r="N45" s="25">
        <f t="shared" si="2"/>
        <v>117</v>
      </c>
      <c r="O45" s="83">
        <v>22</v>
      </c>
      <c r="P45" s="83">
        <v>24</v>
      </c>
      <c r="Q45" s="83">
        <v>22</v>
      </c>
      <c r="R45" s="25">
        <f t="shared" si="3"/>
        <v>68</v>
      </c>
      <c r="S45" s="83">
        <v>24</v>
      </c>
      <c r="T45" s="83">
        <v>24</v>
      </c>
      <c r="U45" s="25">
        <f t="shared" si="4"/>
        <v>48</v>
      </c>
      <c r="V45" s="25">
        <f t="shared" si="5"/>
        <v>116</v>
      </c>
      <c r="W45" s="206">
        <f t="shared" si="6"/>
        <v>233</v>
      </c>
      <c r="AB45"/>
      <c r="AC45"/>
      <c r="AD45"/>
      <c r="AE45"/>
      <c r="AF45"/>
      <c r="AG45"/>
      <c r="AH45"/>
      <c r="AI45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7"/>
      <c r="BD45" s="187"/>
      <c r="BE45" s="187"/>
      <c r="BF45" s="187"/>
      <c r="BG45" s="187"/>
      <c r="BH45" s="187"/>
      <c r="BI45" s="187"/>
      <c r="BJ45" s="187"/>
      <c r="BK45" s="187"/>
      <c r="BL45" s="187"/>
      <c r="BM45" s="187"/>
      <c r="BN45" s="187"/>
      <c r="BO45" s="187"/>
      <c r="BP45" s="187"/>
      <c r="BQ45" s="187"/>
      <c r="BR45" s="187"/>
      <c r="BS45" s="187"/>
      <c r="BT45" s="187"/>
      <c r="BU45" s="187"/>
      <c r="BV45" s="187"/>
      <c r="BW45" s="187"/>
      <c r="BX45" s="187"/>
      <c r="BY45" s="187"/>
      <c r="BZ45" s="187"/>
      <c r="CA45" s="187"/>
      <c r="CB45" s="187"/>
      <c r="CC45" s="187"/>
      <c r="CD45" s="187"/>
      <c r="CE45" s="187"/>
      <c r="CF45" s="187"/>
      <c r="CG45" s="187"/>
    </row>
    <row r="46" spans="1:85" ht="15" x14ac:dyDescent="0.2">
      <c r="A46" s="11">
        <v>343</v>
      </c>
      <c r="B46" s="11" t="s">
        <v>389</v>
      </c>
      <c r="C46" s="11" t="s">
        <v>367</v>
      </c>
      <c r="D46" s="23" t="s">
        <v>222</v>
      </c>
      <c r="E46" s="23" t="s">
        <v>182</v>
      </c>
      <c r="F46" s="23" t="s">
        <v>159</v>
      </c>
      <c r="G46" s="83">
        <v>21</v>
      </c>
      <c r="H46" s="83">
        <v>24</v>
      </c>
      <c r="I46" s="83">
        <v>23</v>
      </c>
      <c r="J46" s="25">
        <f t="shared" si="0"/>
        <v>68</v>
      </c>
      <c r="K46" s="83">
        <v>23</v>
      </c>
      <c r="L46" s="83">
        <v>25</v>
      </c>
      <c r="M46" s="25">
        <f t="shared" si="1"/>
        <v>48</v>
      </c>
      <c r="N46" s="25">
        <f t="shared" si="2"/>
        <v>116</v>
      </c>
      <c r="O46" s="83">
        <v>23</v>
      </c>
      <c r="P46" s="83">
        <v>25</v>
      </c>
      <c r="Q46" s="83">
        <v>23</v>
      </c>
      <c r="R46" s="25">
        <f t="shared" si="3"/>
        <v>71</v>
      </c>
      <c r="S46" s="83">
        <v>21</v>
      </c>
      <c r="T46" s="83">
        <v>24</v>
      </c>
      <c r="U46" s="25">
        <f t="shared" si="4"/>
        <v>45</v>
      </c>
      <c r="V46" s="25">
        <f t="shared" si="5"/>
        <v>116</v>
      </c>
      <c r="W46" s="206">
        <f t="shared" si="6"/>
        <v>232</v>
      </c>
      <c r="AB46"/>
      <c r="AC46"/>
      <c r="AD46"/>
      <c r="AE46"/>
      <c r="AF46"/>
      <c r="AG46"/>
      <c r="AH46"/>
      <c r="AI46"/>
      <c r="AJ46" s="187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7"/>
      <c r="BE46" s="187"/>
      <c r="BF46" s="187"/>
      <c r="BG46" s="187"/>
      <c r="BH46" s="187"/>
      <c r="BI46" s="187"/>
      <c r="BJ46" s="187"/>
      <c r="BK46" s="187"/>
      <c r="BL46" s="187"/>
      <c r="BM46" s="187"/>
      <c r="BN46" s="187"/>
      <c r="BO46" s="187"/>
      <c r="BP46" s="187"/>
      <c r="BQ46" s="187"/>
      <c r="BR46" s="187"/>
      <c r="BS46" s="187"/>
      <c r="BT46" s="187"/>
      <c r="BU46" s="187"/>
      <c r="BV46" s="187"/>
      <c r="BW46" s="187"/>
      <c r="BX46" s="187"/>
      <c r="BY46" s="187"/>
      <c r="BZ46" s="187"/>
      <c r="CA46" s="187"/>
      <c r="CB46" s="187"/>
      <c r="CC46" s="187"/>
      <c r="CD46" s="187"/>
      <c r="CE46" s="187"/>
      <c r="CF46" s="187"/>
      <c r="CG46" s="187"/>
    </row>
    <row r="47" spans="1:85" ht="15" x14ac:dyDescent="0.2">
      <c r="A47" s="11">
        <v>102</v>
      </c>
      <c r="B47" s="11" t="s">
        <v>547</v>
      </c>
      <c r="C47" s="11" t="s">
        <v>558</v>
      </c>
      <c r="D47" s="23" t="s">
        <v>179</v>
      </c>
      <c r="E47" s="23" t="s">
        <v>187</v>
      </c>
      <c r="F47" s="23" t="s">
        <v>159</v>
      </c>
      <c r="G47" s="83">
        <v>25</v>
      </c>
      <c r="H47" s="83">
        <v>22</v>
      </c>
      <c r="I47" s="83">
        <v>22</v>
      </c>
      <c r="J47" s="25">
        <f t="shared" si="0"/>
        <v>69</v>
      </c>
      <c r="K47" s="83">
        <v>23</v>
      </c>
      <c r="L47" s="83">
        <v>22</v>
      </c>
      <c r="M47" s="25">
        <f t="shared" si="1"/>
        <v>45</v>
      </c>
      <c r="N47" s="25">
        <f t="shared" si="2"/>
        <v>114</v>
      </c>
      <c r="O47" s="83">
        <v>23</v>
      </c>
      <c r="P47" s="83">
        <v>24</v>
      </c>
      <c r="Q47" s="83">
        <v>22</v>
      </c>
      <c r="R47" s="25">
        <f t="shared" si="3"/>
        <v>69</v>
      </c>
      <c r="S47" s="83">
        <v>25</v>
      </c>
      <c r="T47" s="83">
        <v>24</v>
      </c>
      <c r="U47" s="25">
        <f t="shared" si="4"/>
        <v>49</v>
      </c>
      <c r="V47" s="25">
        <f t="shared" si="5"/>
        <v>118</v>
      </c>
      <c r="W47" s="206">
        <f t="shared" si="6"/>
        <v>232</v>
      </c>
      <c r="AB47"/>
      <c r="AC47"/>
      <c r="AD47"/>
      <c r="AE47"/>
      <c r="AF47"/>
      <c r="AG47"/>
      <c r="AH47"/>
      <c r="AI47"/>
      <c r="AJ47" s="187"/>
      <c r="AK47" s="187"/>
      <c r="AL47" s="187"/>
      <c r="AM47" s="187"/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7"/>
      <c r="BC47" s="187"/>
      <c r="BD47" s="187"/>
      <c r="BE47" s="187"/>
      <c r="BF47" s="187"/>
      <c r="BG47" s="187"/>
      <c r="BH47" s="187"/>
      <c r="BI47" s="187"/>
      <c r="BJ47" s="187"/>
      <c r="BK47" s="187"/>
      <c r="BL47" s="187"/>
      <c r="BM47" s="187"/>
      <c r="BN47" s="187"/>
      <c r="BO47" s="187"/>
      <c r="BP47" s="187"/>
      <c r="BQ47" s="187"/>
      <c r="BR47" s="187"/>
      <c r="BS47" s="187"/>
      <c r="BT47" s="187"/>
      <c r="BU47" s="187"/>
      <c r="BV47" s="187"/>
      <c r="BW47" s="187"/>
      <c r="BX47" s="187"/>
      <c r="BY47" s="187"/>
      <c r="BZ47" s="187"/>
      <c r="CA47" s="187"/>
      <c r="CB47" s="187"/>
      <c r="CC47" s="187"/>
      <c r="CD47" s="187"/>
      <c r="CE47" s="187"/>
      <c r="CF47" s="187"/>
      <c r="CG47" s="187"/>
    </row>
    <row r="48" spans="1:85" ht="15" x14ac:dyDescent="0.2">
      <c r="A48" s="11">
        <v>164</v>
      </c>
      <c r="B48" s="11" t="s">
        <v>64</v>
      </c>
      <c r="C48" s="11" t="s">
        <v>65</v>
      </c>
      <c r="D48" s="23" t="s">
        <v>179</v>
      </c>
      <c r="E48" s="23"/>
      <c r="F48" s="23" t="s">
        <v>159</v>
      </c>
      <c r="G48" s="83">
        <v>23</v>
      </c>
      <c r="H48" s="83">
        <v>25</v>
      </c>
      <c r="I48" s="83">
        <v>21</v>
      </c>
      <c r="J48" s="25">
        <f t="shared" si="0"/>
        <v>69</v>
      </c>
      <c r="K48" s="83">
        <v>25</v>
      </c>
      <c r="L48" s="83">
        <v>23</v>
      </c>
      <c r="M48" s="25">
        <f t="shared" si="1"/>
        <v>48</v>
      </c>
      <c r="N48" s="25">
        <f t="shared" si="2"/>
        <v>117</v>
      </c>
      <c r="O48" s="83">
        <v>25</v>
      </c>
      <c r="P48" s="83">
        <v>24</v>
      </c>
      <c r="Q48" s="83">
        <v>20</v>
      </c>
      <c r="R48" s="25">
        <f t="shared" si="3"/>
        <v>69</v>
      </c>
      <c r="S48" s="83">
        <v>21</v>
      </c>
      <c r="T48" s="83">
        <v>25</v>
      </c>
      <c r="U48" s="25">
        <f t="shared" si="4"/>
        <v>46</v>
      </c>
      <c r="V48" s="25">
        <f t="shared" si="5"/>
        <v>115</v>
      </c>
      <c r="W48" s="206">
        <f t="shared" si="6"/>
        <v>232</v>
      </c>
      <c r="AB48"/>
      <c r="AC48"/>
      <c r="AD48"/>
      <c r="AE48"/>
      <c r="AF48"/>
      <c r="AG48"/>
      <c r="AH48"/>
      <c r="AI48"/>
      <c r="AJ48" s="187"/>
      <c r="AK48" s="187"/>
      <c r="AL48" s="187"/>
      <c r="AM48" s="187"/>
      <c r="AN48" s="187"/>
      <c r="AO48" s="187"/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7"/>
      <c r="BC48" s="187"/>
      <c r="BD48" s="187"/>
      <c r="BE48" s="187"/>
      <c r="BF48" s="187"/>
      <c r="BG48" s="187"/>
      <c r="BH48" s="187"/>
      <c r="BI48" s="187"/>
      <c r="BJ48" s="187"/>
      <c r="BK48" s="187"/>
      <c r="BL48" s="187"/>
      <c r="BM48" s="187"/>
      <c r="BN48" s="187"/>
      <c r="BO48" s="187"/>
      <c r="BP48" s="187"/>
      <c r="BQ48" s="187"/>
      <c r="BR48" s="187"/>
      <c r="BS48" s="187"/>
      <c r="BT48" s="187"/>
      <c r="BU48" s="187"/>
      <c r="BV48" s="187"/>
      <c r="BW48" s="187"/>
      <c r="BX48" s="187"/>
      <c r="BY48" s="187"/>
      <c r="BZ48" s="187"/>
      <c r="CA48" s="187"/>
      <c r="CB48" s="187"/>
      <c r="CC48" s="187"/>
      <c r="CD48" s="187"/>
      <c r="CE48" s="187"/>
      <c r="CF48" s="187"/>
      <c r="CG48" s="187"/>
    </row>
    <row r="49" spans="1:85" ht="15" x14ac:dyDescent="0.2">
      <c r="A49" s="11">
        <v>259</v>
      </c>
      <c r="B49" s="11" t="s">
        <v>538</v>
      </c>
      <c r="C49" s="11" t="s">
        <v>273</v>
      </c>
      <c r="D49" s="23" t="s">
        <v>179</v>
      </c>
      <c r="E49" s="23" t="s">
        <v>187</v>
      </c>
      <c r="F49" s="23" t="s">
        <v>159</v>
      </c>
      <c r="G49" s="83">
        <v>24</v>
      </c>
      <c r="H49" s="83">
        <v>24</v>
      </c>
      <c r="I49" s="83">
        <v>24</v>
      </c>
      <c r="J49" s="25">
        <f t="shared" si="0"/>
        <v>72</v>
      </c>
      <c r="K49" s="83">
        <v>24</v>
      </c>
      <c r="L49" s="83">
        <v>21</v>
      </c>
      <c r="M49" s="25">
        <f t="shared" si="1"/>
        <v>45</v>
      </c>
      <c r="N49" s="25">
        <f t="shared" si="2"/>
        <v>117</v>
      </c>
      <c r="O49" s="83">
        <v>22</v>
      </c>
      <c r="P49" s="83">
        <v>24</v>
      </c>
      <c r="Q49" s="83">
        <v>23</v>
      </c>
      <c r="R49" s="25">
        <f t="shared" si="3"/>
        <v>69</v>
      </c>
      <c r="S49" s="83">
        <v>22</v>
      </c>
      <c r="T49" s="83">
        <v>23</v>
      </c>
      <c r="U49" s="25">
        <f t="shared" si="4"/>
        <v>45</v>
      </c>
      <c r="V49" s="25">
        <f t="shared" si="5"/>
        <v>114</v>
      </c>
      <c r="W49" s="206">
        <f t="shared" si="6"/>
        <v>231</v>
      </c>
      <c r="AB49"/>
      <c r="AC49"/>
      <c r="AD49"/>
      <c r="AE49"/>
      <c r="AF49"/>
      <c r="AG49"/>
      <c r="AH49"/>
      <c r="AI49"/>
      <c r="AJ49" s="187"/>
      <c r="AK49" s="187"/>
      <c r="AL49" s="187"/>
      <c r="AM49" s="187"/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  <c r="BK49" s="187"/>
      <c r="BL49" s="187"/>
      <c r="BM49" s="187"/>
      <c r="BN49" s="187"/>
      <c r="BO49" s="187"/>
      <c r="BP49" s="187"/>
      <c r="BQ49" s="187"/>
      <c r="BR49" s="187"/>
      <c r="BS49" s="187"/>
      <c r="BT49" s="187"/>
      <c r="BU49" s="187"/>
      <c r="BV49" s="187"/>
      <c r="BW49" s="187"/>
      <c r="BX49" s="187"/>
      <c r="BY49" s="187"/>
      <c r="BZ49" s="187"/>
      <c r="CA49" s="187"/>
      <c r="CB49" s="187"/>
      <c r="CC49" s="187"/>
      <c r="CD49" s="187"/>
      <c r="CE49" s="187"/>
      <c r="CF49" s="187"/>
      <c r="CG49" s="187"/>
    </row>
    <row r="50" spans="1:85" ht="15" x14ac:dyDescent="0.2">
      <c r="A50" s="11">
        <v>345</v>
      </c>
      <c r="B50" s="11" t="s">
        <v>539</v>
      </c>
      <c r="C50" s="11" t="s">
        <v>540</v>
      </c>
      <c r="D50" s="23" t="s">
        <v>190</v>
      </c>
      <c r="E50" s="23" t="s">
        <v>653</v>
      </c>
      <c r="F50" s="23" t="s">
        <v>159</v>
      </c>
      <c r="G50" s="83">
        <v>25</v>
      </c>
      <c r="H50" s="83">
        <v>24</v>
      </c>
      <c r="I50" s="83">
        <v>24</v>
      </c>
      <c r="J50" s="25">
        <f t="shared" si="0"/>
        <v>73</v>
      </c>
      <c r="K50" s="83">
        <v>22</v>
      </c>
      <c r="L50" s="83">
        <v>23</v>
      </c>
      <c r="M50" s="25">
        <f t="shared" si="1"/>
        <v>45</v>
      </c>
      <c r="N50" s="25">
        <f t="shared" si="2"/>
        <v>118</v>
      </c>
      <c r="O50" s="83">
        <v>23</v>
      </c>
      <c r="P50" s="83">
        <v>21</v>
      </c>
      <c r="Q50" s="83">
        <v>23</v>
      </c>
      <c r="R50" s="25">
        <f t="shared" si="3"/>
        <v>67</v>
      </c>
      <c r="S50" s="83">
        <v>23</v>
      </c>
      <c r="T50" s="83">
        <v>23</v>
      </c>
      <c r="U50" s="25">
        <f t="shared" si="4"/>
        <v>46</v>
      </c>
      <c r="V50" s="25">
        <f t="shared" si="5"/>
        <v>113</v>
      </c>
      <c r="W50" s="206">
        <f t="shared" si="6"/>
        <v>231</v>
      </c>
      <c r="AB50"/>
      <c r="AC50"/>
      <c r="AD50"/>
      <c r="AE50"/>
      <c r="AF50"/>
      <c r="AG50"/>
      <c r="AH50"/>
      <c r="AI50"/>
      <c r="AJ50" s="187"/>
      <c r="AK50" s="187"/>
      <c r="AL50" s="187"/>
      <c r="AM50" s="187"/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  <c r="BK50" s="187"/>
      <c r="BL50" s="187"/>
      <c r="BM50" s="187"/>
      <c r="BN50" s="187"/>
      <c r="BO50" s="187"/>
      <c r="BP50" s="187"/>
      <c r="BQ50" s="187"/>
      <c r="BR50" s="187"/>
      <c r="BS50" s="187"/>
      <c r="BT50" s="187"/>
      <c r="BU50" s="187"/>
      <c r="BV50" s="187"/>
      <c r="BW50" s="187"/>
      <c r="BX50" s="187"/>
      <c r="BY50" s="187"/>
      <c r="BZ50" s="187"/>
      <c r="CA50" s="187"/>
      <c r="CB50" s="187"/>
      <c r="CC50" s="187"/>
      <c r="CD50" s="187"/>
      <c r="CE50" s="187"/>
      <c r="CF50" s="187"/>
      <c r="CG50" s="187"/>
    </row>
    <row r="51" spans="1:85" ht="15" x14ac:dyDescent="0.2">
      <c r="A51" s="11">
        <v>308</v>
      </c>
      <c r="B51" s="11" t="s">
        <v>544</v>
      </c>
      <c r="C51" s="11" t="s">
        <v>311</v>
      </c>
      <c r="D51" s="23" t="s">
        <v>158</v>
      </c>
      <c r="E51" s="23" t="s">
        <v>653</v>
      </c>
      <c r="F51" s="23" t="s">
        <v>159</v>
      </c>
      <c r="G51" s="83">
        <v>23</v>
      </c>
      <c r="H51" s="83">
        <v>22</v>
      </c>
      <c r="I51" s="83">
        <v>22</v>
      </c>
      <c r="J51" s="25">
        <f t="shared" si="0"/>
        <v>67</v>
      </c>
      <c r="K51" s="83">
        <v>23</v>
      </c>
      <c r="L51" s="83">
        <v>24</v>
      </c>
      <c r="M51" s="25">
        <f t="shared" si="1"/>
        <v>47</v>
      </c>
      <c r="N51" s="25">
        <f t="shared" si="2"/>
        <v>114</v>
      </c>
      <c r="O51" s="83">
        <v>25</v>
      </c>
      <c r="P51" s="83">
        <v>24</v>
      </c>
      <c r="Q51" s="83">
        <v>20</v>
      </c>
      <c r="R51" s="25">
        <f t="shared" si="3"/>
        <v>69</v>
      </c>
      <c r="S51" s="83">
        <v>23</v>
      </c>
      <c r="T51" s="83">
        <v>24</v>
      </c>
      <c r="U51" s="25">
        <f t="shared" si="4"/>
        <v>47</v>
      </c>
      <c r="V51" s="25">
        <f t="shared" si="5"/>
        <v>116</v>
      </c>
      <c r="W51" s="206">
        <f t="shared" si="6"/>
        <v>230</v>
      </c>
      <c r="AB51"/>
      <c r="AC51"/>
      <c r="AD51"/>
      <c r="AE51"/>
      <c r="AF51"/>
      <c r="AG51"/>
      <c r="AH51"/>
      <c r="AI51"/>
      <c r="AJ51" s="187"/>
      <c r="AK51" s="187"/>
      <c r="AL51" s="187"/>
      <c r="AM51" s="187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  <c r="BK51" s="187"/>
      <c r="BL51" s="187"/>
      <c r="BM51" s="187"/>
      <c r="BN51" s="187"/>
      <c r="BO51" s="187"/>
      <c r="BP51" s="187"/>
      <c r="BQ51" s="187"/>
      <c r="BR51" s="187"/>
      <c r="BS51" s="187"/>
      <c r="BT51" s="187"/>
      <c r="BU51" s="187"/>
      <c r="BV51" s="187"/>
      <c r="BW51" s="187"/>
      <c r="BX51" s="187"/>
      <c r="BY51" s="187"/>
      <c r="BZ51" s="187"/>
      <c r="CA51" s="187"/>
      <c r="CB51" s="187"/>
      <c r="CC51" s="187"/>
      <c r="CD51" s="187"/>
      <c r="CE51" s="187"/>
      <c r="CF51" s="187"/>
      <c r="CG51" s="187"/>
    </row>
    <row r="52" spans="1:85" ht="15" x14ac:dyDescent="0.2">
      <c r="A52" s="11">
        <v>229</v>
      </c>
      <c r="B52" s="11" t="s">
        <v>550</v>
      </c>
      <c r="C52" s="11" t="s">
        <v>551</v>
      </c>
      <c r="D52" s="23" t="s">
        <v>158</v>
      </c>
      <c r="E52" s="23"/>
      <c r="F52" s="23" t="s">
        <v>170</v>
      </c>
      <c r="G52" s="83">
        <v>21</v>
      </c>
      <c r="H52" s="83">
        <v>24</v>
      </c>
      <c r="I52" s="83">
        <v>23</v>
      </c>
      <c r="J52" s="25">
        <f t="shared" si="0"/>
        <v>68</v>
      </c>
      <c r="K52" s="83">
        <v>23</v>
      </c>
      <c r="L52" s="83">
        <v>23</v>
      </c>
      <c r="M52" s="25">
        <f t="shared" si="1"/>
        <v>46</v>
      </c>
      <c r="N52" s="25">
        <f t="shared" si="2"/>
        <v>114</v>
      </c>
      <c r="O52" s="83">
        <v>23</v>
      </c>
      <c r="P52" s="83">
        <v>23</v>
      </c>
      <c r="Q52" s="83">
        <v>24</v>
      </c>
      <c r="R52" s="25">
        <f t="shared" si="3"/>
        <v>70</v>
      </c>
      <c r="S52" s="83">
        <v>23</v>
      </c>
      <c r="T52" s="83">
        <v>23</v>
      </c>
      <c r="U52" s="25">
        <f t="shared" si="4"/>
        <v>46</v>
      </c>
      <c r="V52" s="25">
        <f t="shared" si="5"/>
        <v>116</v>
      </c>
      <c r="W52" s="206">
        <f t="shared" si="6"/>
        <v>230</v>
      </c>
      <c r="AB52"/>
      <c r="AC52"/>
      <c r="AD52"/>
      <c r="AE52"/>
      <c r="AF52"/>
      <c r="AG52"/>
      <c r="AH52"/>
      <c r="AI52"/>
      <c r="AJ52" s="187"/>
      <c r="AK52" s="187"/>
      <c r="AL52" s="187"/>
      <c r="AM52" s="187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7"/>
      <c r="BQ52" s="187"/>
      <c r="BR52" s="187"/>
      <c r="BS52" s="187"/>
      <c r="BT52" s="187"/>
      <c r="BU52" s="187"/>
      <c r="BV52" s="187"/>
      <c r="BW52" s="187"/>
      <c r="BX52" s="187"/>
      <c r="BY52" s="187"/>
      <c r="BZ52" s="187"/>
      <c r="CA52" s="187"/>
      <c r="CB52" s="187"/>
      <c r="CC52" s="187"/>
      <c r="CD52" s="187"/>
      <c r="CE52" s="187"/>
      <c r="CF52" s="187"/>
      <c r="CG52" s="187"/>
    </row>
    <row r="53" spans="1:85" ht="15" x14ac:dyDescent="0.2">
      <c r="A53" s="11">
        <v>110</v>
      </c>
      <c r="B53" s="11" t="s">
        <v>65</v>
      </c>
      <c r="C53" s="11" t="s">
        <v>545</v>
      </c>
      <c r="D53" s="23" t="s">
        <v>248</v>
      </c>
      <c r="E53" s="23" t="s">
        <v>182</v>
      </c>
      <c r="F53" s="23" t="s">
        <v>159</v>
      </c>
      <c r="G53" s="83">
        <v>20</v>
      </c>
      <c r="H53" s="83">
        <v>22</v>
      </c>
      <c r="I53" s="83">
        <v>25</v>
      </c>
      <c r="J53" s="25">
        <f t="shared" si="0"/>
        <v>67</v>
      </c>
      <c r="K53" s="83">
        <v>22</v>
      </c>
      <c r="L53" s="83">
        <v>22</v>
      </c>
      <c r="M53" s="25">
        <f t="shared" si="1"/>
        <v>44</v>
      </c>
      <c r="N53" s="25">
        <f t="shared" si="2"/>
        <v>111</v>
      </c>
      <c r="O53" s="83">
        <v>22</v>
      </c>
      <c r="P53" s="83">
        <v>25</v>
      </c>
      <c r="Q53" s="83">
        <v>22</v>
      </c>
      <c r="R53" s="25">
        <f t="shared" si="3"/>
        <v>69</v>
      </c>
      <c r="S53" s="83">
        <v>23</v>
      </c>
      <c r="T53" s="83">
        <v>24</v>
      </c>
      <c r="U53" s="25">
        <f t="shared" si="4"/>
        <v>47</v>
      </c>
      <c r="V53" s="25">
        <f t="shared" si="5"/>
        <v>116</v>
      </c>
      <c r="W53" s="206">
        <f t="shared" si="6"/>
        <v>227</v>
      </c>
      <c r="AB53"/>
      <c r="AC53"/>
      <c r="AD53"/>
      <c r="AE53"/>
      <c r="AF53"/>
      <c r="AG53"/>
      <c r="AH53"/>
      <c r="AI53"/>
      <c r="AJ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7"/>
      <c r="BQ53" s="187"/>
      <c r="BR53" s="187"/>
      <c r="BS53" s="187"/>
      <c r="BT53" s="187"/>
      <c r="BU53" s="187"/>
      <c r="BV53" s="187"/>
      <c r="BW53" s="187"/>
      <c r="BX53" s="187"/>
      <c r="BY53" s="187"/>
      <c r="BZ53" s="187"/>
      <c r="CA53" s="187"/>
      <c r="CB53" s="187"/>
      <c r="CC53" s="187"/>
      <c r="CD53" s="187"/>
      <c r="CE53" s="187"/>
      <c r="CF53" s="187"/>
      <c r="CG53" s="187"/>
    </row>
    <row r="54" spans="1:85" ht="15" x14ac:dyDescent="0.2">
      <c r="A54" s="11">
        <v>315</v>
      </c>
      <c r="B54" s="11" t="s">
        <v>600</v>
      </c>
      <c r="C54" s="11" t="s">
        <v>601</v>
      </c>
      <c r="D54" s="23" t="s">
        <v>594</v>
      </c>
      <c r="E54" s="23" t="s">
        <v>254</v>
      </c>
      <c r="F54" s="23" t="s">
        <v>594</v>
      </c>
      <c r="G54" s="83">
        <v>23</v>
      </c>
      <c r="H54" s="83">
        <v>23</v>
      </c>
      <c r="I54" s="83">
        <v>22</v>
      </c>
      <c r="J54" s="25">
        <f t="shared" si="0"/>
        <v>68</v>
      </c>
      <c r="K54" s="83">
        <v>25</v>
      </c>
      <c r="L54" s="83">
        <v>20</v>
      </c>
      <c r="M54" s="25">
        <f t="shared" si="1"/>
        <v>45</v>
      </c>
      <c r="N54" s="25">
        <f t="shared" si="2"/>
        <v>113</v>
      </c>
      <c r="O54" s="83">
        <v>23</v>
      </c>
      <c r="P54" s="83">
        <v>20</v>
      </c>
      <c r="Q54" s="83">
        <v>22</v>
      </c>
      <c r="R54" s="25">
        <f t="shared" si="3"/>
        <v>65</v>
      </c>
      <c r="S54" s="83">
        <v>22</v>
      </c>
      <c r="T54" s="83">
        <v>24</v>
      </c>
      <c r="U54" s="25">
        <f t="shared" si="4"/>
        <v>46</v>
      </c>
      <c r="V54" s="25">
        <f t="shared" si="5"/>
        <v>111</v>
      </c>
      <c r="W54" s="206">
        <f t="shared" si="6"/>
        <v>224</v>
      </c>
      <c r="AB54"/>
      <c r="AC54"/>
      <c r="AD54"/>
      <c r="AE54"/>
      <c r="AF54"/>
      <c r="AG54"/>
      <c r="AH54"/>
      <c r="AI54"/>
      <c r="AJ54" s="187"/>
      <c r="AK54" s="187"/>
      <c r="AL54" s="187"/>
      <c r="AM54" s="187"/>
      <c r="AN54" s="187"/>
      <c r="AO54" s="187"/>
      <c r="AP54" s="187"/>
      <c r="AQ54" s="187"/>
      <c r="AR54" s="187"/>
      <c r="AS54" s="187"/>
      <c r="AT54" s="187"/>
      <c r="AU54" s="187"/>
      <c r="AV54" s="187"/>
      <c r="AW54" s="187"/>
      <c r="AX54" s="187"/>
      <c r="AY54" s="187"/>
      <c r="AZ54" s="187"/>
      <c r="BA54" s="187"/>
      <c r="BB54" s="187"/>
      <c r="BC54" s="187"/>
      <c r="BD54" s="187"/>
      <c r="BE54" s="187"/>
      <c r="BF54" s="187"/>
      <c r="BG54" s="187"/>
      <c r="BH54" s="187"/>
      <c r="BI54" s="187"/>
      <c r="BJ54" s="187"/>
      <c r="BK54" s="187"/>
      <c r="BL54" s="187"/>
      <c r="BM54" s="187"/>
      <c r="BN54" s="187"/>
      <c r="BO54" s="187"/>
      <c r="BP54" s="187"/>
      <c r="BQ54" s="187"/>
      <c r="BR54" s="187"/>
      <c r="BS54" s="187"/>
      <c r="BT54" s="187"/>
      <c r="BU54" s="187"/>
      <c r="BV54" s="187"/>
      <c r="BW54" s="187"/>
      <c r="BX54" s="187"/>
      <c r="BY54" s="187"/>
      <c r="BZ54" s="187"/>
      <c r="CA54" s="187"/>
      <c r="CB54" s="187"/>
      <c r="CC54" s="187"/>
      <c r="CD54" s="187"/>
      <c r="CE54" s="187"/>
      <c r="CF54" s="187"/>
      <c r="CG54" s="187"/>
    </row>
    <row r="55" spans="1:85" ht="15" x14ac:dyDescent="0.2">
      <c r="A55" s="11">
        <v>108</v>
      </c>
      <c r="B55" s="11" t="s">
        <v>76</v>
      </c>
      <c r="C55" s="11" t="s">
        <v>546</v>
      </c>
      <c r="D55" s="23" t="s">
        <v>248</v>
      </c>
      <c r="E55" s="23" t="s">
        <v>173</v>
      </c>
      <c r="F55" s="23" t="s">
        <v>170</v>
      </c>
      <c r="G55" s="83">
        <v>22</v>
      </c>
      <c r="H55" s="83">
        <v>24</v>
      </c>
      <c r="I55" s="83">
        <v>19</v>
      </c>
      <c r="J55" s="25">
        <f t="shared" si="0"/>
        <v>65</v>
      </c>
      <c r="K55" s="83">
        <v>23</v>
      </c>
      <c r="L55" s="83">
        <v>23</v>
      </c>
      <c r="M55" s="25">
        <f t="shared" si="1"/>
        <v>46</v>
      </c>
      <c r="N55" s="25">
        <f t="shared" si="2"/>
        <v>111</v>
      </c>
      <c r="O55" s="83">
        <v>23</v>
      </c>
      <c r="P55" s="83">
        <v>22</v>
      </c>
      <c r="Q55" s="83">
        <v>24</v>
      </c>
      <c r="R55" s="25">
        <f t="shared" si="3"/>
        <v>69</v>
      </c>
      <c r="S55" s="83">
        <v>23</v>
      </c>
      <c r="T55" s="83">
        <v>20</v>
      </c>
      <c r="U55" s="25">
        <f t="shared" si="4"/>
        <v>43</v>
      </c>
      <c r="V55" s="25">
        <f t="shared" si="5"/>
        <v>112</v>
      </c>
      <c r="W55" s="206">
        <f t="shared" si="6"/>
        <v>223</v>
      </c>
      <c r="AB55"/>
      <c r="AC55"/>
      <c r="AD55"/>
      <c r="AE55"/>
      <c r="AF55"/>
      <c r="AG55"/>
      <c r="AH55"/>
      <c r="AI55"/>
      <c r="AJ55" s="187"/>
      <c r="AK55" s="187"/>
      <c r="AL55" s="187"/>
      <c r="AM55" s="187"/>
      <c r="AN55" s="187"/>
      <c r="AO55" s="187"/>
      <c r="AP55" s="187"/>
      <c r="AQ55" s="187"/>
      <c r="AR55" s="187"/>
      <c r="AS55" s="187"/>
      <c r="AT55" s="187"/>
      <c r="AU55" s="187"/>
      <c r="AV55" s="187"/>
      <c r="AW55" s="187"/>
      <c r="AX55" s="187"/>
      <c r="AY55" s="187"/>
      <c r="AZ55" s="187"/>
      <c r="BA55" s="187"/>
      <c r="BB55" s="187"/>
      <c r="BC55" s="187"/>
      <c r="BD55" s="187"/>
      <c r="BE55" s="187"/>
      <c r="BF55" s="187"/>
      <c r="BG55" s="187"/>
      <c r="BH55" s="187"/>
      <c r="BI55" s="187"/>
      <c r="BJ55" s="187"/>
      <c r="BK55" s="187"/>
      <c r="BL55" s="187"/>
      <c r="BM55" s="187"/>
      <c r="BN55" s="187"/>
      <c r="BO55" s="187"/>
      <c r="BP55" s="187"/>
      <c r="BQ55" s="187"/>
      <c r="BR55" s="187"/>
      <c r="BS55" s="187"/>
      <c r="BT55" s="187"/>
      <c r="BU55" s="187"/>
      <c r="BV55" s="187"/>
      <c r="BW55" s="187"/>
      <c r="BX55" s="187"/>
      <c r="BY55" s="187"/>
      <c r="BZ55" s="187"/>
      <c r="CA55" s="187"/>
      <c r="CB55" s="187"/>
      <c r="CC55" s="187"/>
      <c r="CD55" s="187"/>
      <c r="CE55" s="187"/>
      <c r="CF55" s="187"/>
      <c r="CG55" s="187"/>
    </row>
    <row r="56" spans="1:85" ht="15" x14ac:dyDescent="0.2">
      <c r="A56" s="11">
        <v>355</v>
      </c>
      <c r="B56" s="11" t="s">
        <v>552</v>
      </c>
      <c r="C56" s="11" t="s">
        <v>553</v>
      </c>
      <c r="D56" s="23" t="s">
        <v>179</v>
      </c>
      <c r="E56" s="23" t="s">
        <v>173</v>
      </c>
      <c r="F56" s="23" t="s">
        <v>170</v>
      </c>
      <c r="G56" s="83">
        <v>17</v>
      </c>
      <c r="H56" s="83">
        <v>25</v>
      </c>
      <c r="I56" s="83">
        <v>23</v>
      </c>
      <c r="J56" s="25">
        <f t="shared" si="0"/>
        <v>65</v>
      </c>
      <c r="K56" s="83">
        <v>24</v>
      </c>
      <c r="L56" s="83">
        <v>24</v>
      </c>
      <c r="M56" s="25">
        <f t="shared" si="1"/>
        <v>48</v>
      </c>
      <c r="N56" s="25">
        <f t="shared" si="2"/>
        <v>113</v>
      </c>
      <c r="O56" s="83">
        <v>21</v>
      </c>
      <c r="P56" s="83">
        <v>21</v>
      </c>
      <c r="Q56" s="83">
        <v>23</v>
      </c>
      <c r="R56" s="25">
        <f t="shared" si="3"/>
        <v>65</v>
      </c>
      <c r="S56" s="83">
        <v>23</v>
      </c>
      <c r="T56" s="83">
        <v>22</v>
      </c>
      <c r="U56" s="25">
        <f t="shared" si="4"/>
        <v>45</v>
      </c>
      <c r="V56" s="25">
        <f t="shared" si="5"/>
        <v>110</v>
      </c>
      <c r="W56" s="206">
        <f t="shared" si="6"/>
        <v>223</v>
      </c>
      <c r="AB56"/>
      <c r="AC56"/>
      <c r="AD56"/>
      <c r="AE56"/>
      <c r="AF56"/>
      <c r="AG56"/>
      <c r="AH56"/>
      <c r="AI56"/>
      <c r="AJ56" s="187"/>
      <c r="AK56" s="187"/>
      <c r="AL56" s="187"/>
      <c r="AM56" s="187"/>
      <c r="AN56" s="187"/>
      <c r="AO56" s="187"/>
      <c r="AP56" s="187"/>
      <c r="AQ56" s="187"/>
      <c r="AR56" s="187"/>
      <c r="AS56" s="187"/>
      <c r="AT56" s="187"/>
      <c r="AU56" s="187"/>
      <c r="AV56" s="187"/>
      <c r="AW56" s="187"/>
      <c r="AX56" s="187"/>
      <c r="AY56" s="187"/>
      <c r="AZ56" s="187"/>
      <c r="BA56" s="187"/>
      <c r="BB56" s="187"/>
      <c r="BC56" s="187"/>
      <c r="BD56" s="187"/>
      <c r="BE56" s="187"/>
      <c r="BF56" s="187"/>
      <c r="BG56" s="187"/>
      <c r="BH56" s="187"/>
      <c r="BI56" s="187"/>
      <c r="BJ56" s="187"/>
      <c r="BK56" s="187"/>
      <c r="BL56" s="187"/>
      <c r="BM56" s="187"/>
      <c r="BN56" s="187"/>
      <c r="BO56" s="187"/>
      <c r="BP56" s="187"/>
      <c r="BQ56" s="187"/>
      <c r="BR56" s="187"/>
      <c r="BS56" s="187"/>
      <c r="BT56" s="187"/>
      <c r="BU56" s="187"/>
      <c r="BV56" s="187"/>
      <c r="BW56" s="187"/>
      <c r="BX56" s="187"/>
      <c r="BY56" s="187"/>
      <c r="BZ56" s="187"/>
      <c r="CA56" s="187"/>
      <c r="CB56" s="187"/>
      <c r="CC56" s="187"/>
      <c r="CD56" s="187"/>
      <c r="CE56" s="187"/>
      <c r="CF56" s="187"/>
      <c r="CG56" s="187"/>
    </row>
    <row r="57" spans="1:85" ht="15" x14ac:dyDescent="0.2">
      <c r="A57" s="11">
        <v>135</v>
      </c>
      <c r="B57" s="11" t="s">
        <v>567</v>
      </c>
      <c r="C57" s="11" t="s">
        <v>427</v>
      </c>
      <c r="D57" s="23" t="s">
        <v>568</v>
      </c>
      <c r="E57" s="23" t="s">
        <v>187</v>
      </c>
      <c r="F57" s="23" t="s">
        <v>191</v>
      </c>
      <c r="G57" s="83">
        <v>23</v>
      </c>
      <c r="H57" s="83">
        <v>24</v>
      </c>
      <c r="I57" s="83">
        <v>20</v>
      </c>
      <c r="J57" s="25">
        <f t="shared" si="0"/>
        <v>67</v>
      </c>
      <c r="K57" s="83">
        <v>24</v>
      </c>
      <c r="L57" s="83">
        <v>23</v>
      </c>
      <c r="M57" s="25">
        <f t="shared" si="1"/>
        <v>47</v>
      </c>
      <c r="N57" s="25">
        <f t="shared" si="2"/>
        <v>114</v>
      </c>
      <c r="O57" s="83">
        <v>23</v>
      </c>
      <c r="P57" s="83">
        <v>23</v>
      </c>
      <c r="Q57" s="83">
        <v>23</v>
      </c>
      <c r="R57" s="25">
        <f t="shared" si="3"/>
        <v>69</v>
      </c>
      <c r="S57" s="83">
        <v>20</v>
      </c>
      <c r="T57" s="83">
        <v>19</v>
      </c>
      <c r="U57" s="25">
        <f t="shared" si="4"/>
        <v>39</v>
      </c>
      <c r="V57" s="25">
        <f t="shared" si="5"/>
        <v>108</v>
      </c>
      <c r="W57" s="206">
        <f t="shared" si="6"/>
        <v>222</v>
      </c>
      <c r="AB57"/>
      <c r="AC57"/>
      <c r="AD57"/>
      <c r="AE57"/>
      <c r="AF57"/>
      <c r="AG57"/>
      <c r="AH57"/>
      <c r="AI57"/>
      <c r="AJ57" s="187"/>
      <c r="AK57" s="187"/>
      <c r="AL57" s="187"/>
      <c r="AM57" s="187"/>
      <c r="AN57" s="187"/>
      <c r="AO57" s="187"/>
      <c r="AP57" s="187"/>
      <c r="AQ57" s="187"/>
      <c r="AR57" s="187"/>
      <c r="AS57" s="187"/>
      <c r="AT57" s="187"/>
      <c r="AU57" s="187"/>
      <c r="AV57" s="187"/>
      <c r="AW57" s="187"/>
      <c r="AX57" s="187"/>
      <c r="AY57" s="187"/>
      <c r="AZ57" s="187"/>
      <c r="BA57" s="187"/>
      <c r="BB57" s="187"/>
      <c r="BC57" s="187"/>
      <c r="BD57" s="187"/>
      <c r="BE57" s="187"/>
      <c r="BF57" s="187"/>
      <c r="BG57" s="187"/>
      <c r="BH57" s="187"/>
      <c r="BI57" s="187"/>
      <c r="BJ57" s="187"/>
      <c r="BK57" s="187"/>
      <c r="BL57" s="187"/>
      <c r="BM57" s="187"/>
      <c r="BN57" s="187"/>
      <c r="BO57" s="187"/>
      <c r="BP57" s="187"/>
      <c r="BQ57" s="187"/>
      <c r="BR57" s="187"/>
      <c r="BS57" s="187"/>
      <c r="BT57" s="187"/>
      <c r="BU57" s="187"/>
      <c r="BV57" s="187"/>
      <c r="BW57" s="187"/>
      <c r="BX57" s="187"/>
      <c r="BY57" s="187"/>
      <c r="BZ57" s="187"/>
      <c r="CA57" s="187"/>
      <c r="CB57" s="187"/>
      <c r="CC57" s="187"/>
      <c r="CD57" s="187"/>
      <c r="CE57" s="187"/>
      <c r="CF57" s="187"/>
      <c r="CG57" s="187"/>
    </row>
    <row r="58" spans="1:85" ht="15" x14ac:dyDescent="0.2">
      <c r="A58" s="11">
        <v>285</v>
      </c>
      <c r="B58" s="11" t="s">
        <v>289</v>
      </c>
      <c r="C58" s="11" t="s">
        <v>585</v>
      </c>
      <c r="D58" s="23" t="s">
        <v>179</v>
      </c>
      <c r="E58" s="23" t="s">
        <v>187</v>
      </c>
      <c r="F58" s="23" t="s">
        <v>170</v>
      </c>
      <c r="G58" s="83">
        <v>23</v>
      </c>
      <c r="H58" s="83">
        <v>20</v>
      </c>
      <c r="I58" s="83">
        <v>23</v>
      </c>
      <c r="J58" s="25">
        <f t="shared" si="0"/>
        <v>66</v>
      </c>
      <c r="K58" s="83">
        <v>22</v>
      </c>
      <c r="L58" s="83">
        <v>23</v>
      </c>
      <c r="M58" s="25">
        <f t="shared" si="1"/>
        <v>45</v>
      </c>
      <c r="N58" s="25">
        <f t="shared" si="2"/>
        <v>111</v>
      </c>
      <c r="O58" s="83">
        <v>23</v>
      </c>
      <c r="P58" s="83">
        <v>23</v>
      </c>
      <c r="Q58" s="83">
        <v>25</v>
      </c>
      <c r="R58" s="25">
        <f t="shared" si="3"/>
        <v>71</v>
      </c>
      <c r="S58" s="83">
        <v>23</v>
      </c>
      <c r="T58" s="83">
        <v>17</v>
      </c>
      <c r="U58" s="25">
        <f t="shared" si="4"/>
        <v>40</v>
      </c>
      <c r="V58" s="25">
        <f t="shared" si="5"/>
        <v>111</v>
      </c>
      <c r="W58" s="206">
        <f t="shared" si="6"/>
        <v>222</v>
      </c>
      <c r="AB58"/>
      <c r="AC58"/>
      <c r="AD58"/>
      <c r="AE58"/>
      <c r="AF58"/>
      <c r="AG58"/>
      <c r="AH58"/>
      <c r="AI58"/>
      <c r="AJ58" s="187"/>
      <c r="AK58" s="187"/>
      <c r="AL58" s="187"/>
      <c r="AM58" s="187"/>
      <c r="AN58" s="187"/>
      <c r="AO58" s="187"/>
      <c r="AP58" s="187"/>
      <c r="AQ58" s="187"/>
      <c r="AR58" s="187"/>
      <c r="AS58" s="187"/>
      <c r="AT58" s="187"/>
      <c r="AU58" s="187"/>
      <c r="AV58" s="187"/>
      <c r="AW58" s="187"/>
      <c r="AX58" s="187"/>
      <c r="AY58" s="187"/>
      <c r="AZ58" s="187"/>
      <c r="BA58" s="187"/>
      <c r="BB58" s="187"/>
      <c r="BC58" s="187"/>
      <c r="BD58" s="187"/>
      <c r="BE58" s="187"/>
      <c r="BF58" s="187"/>
      <c r="BG58" s="187"/>
      <c r="BH58" s="187"/>
      <c r="BI58" s="187"/>
      <c r="BJ58" s="187"/>
      <c r="BK58" s="187"/>
      <c r="BL58" s="187"/>
      <c r="BM58" s="187"/>
      <c r="BN58" s="187"/>
      <c r="BO58" s="187"/>
      <c r="BP58" s="187"/>
      <c r="BQ58" s="187"/>
      <c r="BR58" s="187"/>
      <c r="BS58" s="187"/>
      <c r="BT58" s="187"/>
      <c r="BU58" s="187"/>
      <c r="BV58" s="187"/>
      <c r="BW58" s="187"/>
      <c r="BX58" s="187"/>
      <c r="BY58" s="187"/>
      <c r="BZ58" s="187"/>
      <c r="CA58" s="187"/>
      <c r="CB58" s="187"/>
      <c r="CC58" s="187"/>
      <c r="CD58" s="187"/>
      <c r="CE58" s="187"/>
      <c r="CF58" s="187"/>
      <c r="CG58" s="187"/>
    </row>
    <row r="59" spans="1:85" ht="15" x14ac:dyDescent="0.2">
      <c r="A59" s="11">
        <v>264</v>
      </c>
      <c r="B59" s="11" t="s">
        <v>547</v>
      </c>
      <c r="C59" s="11" t="s">
        <v>548</v>
      </c>
      <c r="D59" s="23" t="s">
        <v>179</v>
      </c>
      <c r="E59" s="23" t="s">
        <v>187</v>
      </c>
      <c r="F59" s="23" t="s">
        <v>170</v>
      </c>
      <c r="G59" s="83">
        <v>23</v>
      </c>
      <c r="H59" s="83">
        <v>20</v>
      </c>
      <c r="I59" s="83">
        <v>21</v>
      </c>
      <c r="J59" s="25">
        <f t="shared" si="0"/>
        <v>64</v>
      </c>
      <c r="K59" s="83">
        <v>23</v>
      </c>
      <c r="L59" s="83">
        <v>23</v>
      </c>
      <c r="M59" s="25">
        <f t="shared" si="1"/>
        <v>46</v>
      </c>
      <c r="N59" s="25">
        <f t="shared" si="2"/>
        <v>110</v>
      </c>
      <c r="O59" s="83">
        <v>23</v>
      </c>
      <c r="P59" s="83">
        <v>21</v>
      </c>
      <c r="Q59" s="83">
        <v>23</v>
      </c>
      <c r="R59" s="25">
        <f t="shared" si="3"/>
        <v>67</v>
      </c>
      <c r="S59" s="83">
        <v>23</v>
      </c>
      <c r="T59" s="83">
        <v>21</v>
      </c>
      <c r="U59" s="25">
        <f t="shared" si="4"/>
        <v>44</v>
      </c>
      <c r="V59" s="25">
        <f t="shared" si="5"/>
        <v>111</v>
      </c>
      <c r="W59" s="206">
        <f t="shared" si="6"/>
        <v>221</v>
      </c>
      <c r="AB59"/>
      <c r="AC59"/>
      <c r="AD59"/>
      <c r="AE59"/>
      <c r="AF59"/>
      <c r="AG59"/>
      <c r="AH59"/>
      <c r="AI59"/>
      <c r="AJ59" s="187"/>
      <c r="AK59" s="187"/>
      <c r="AL59" s="187"/>
      <c r="AM59" s="187"/>
      <c r="AN59" s="187"/>
      <c r="AO59" s="187"/>
      <c r="AP59" s="187"/>
      <c r="AQ59" s="187"/>
      <c r="AR59" s="187"/>
      <c r="AS59" s="187"/>
      <c r="AT59" s="187"/>
      <c r="AU59" s="187"/>
      <c r="AV59" s="187"/>
      <c r="AW59" s="187"/>
      <c r="AX59" s="187"/>
      <c r="AY59" s="187"/>
      <c r="AZ59" s="187"/>
      <c r="BA59" s="187"/>
      <c r="BB59" s="187"/>
      <c r="BC59" s="187"/>
      <c r="BD59" s="187"/>
      <c r="BE59" s="187"/>
      <c r="BF59" s="187"/>
      <c r="BG59" s="187"/>
      <c r="BH59" s="187"/>
      <c r="BI59" s="187"/>
      <c r="BJ59" s="187"/>
      <c r="BK59" s="187"/>
      <c r="BL59" s="187"/>
      <c r="BM59" s="187"/>
      <c r="BN59" s="187"/>
      <c r="BO59" s="187"/>
      <c r="BP59" s="187"/>
      <c r="BQ59" s="187"/>
      <c r="BR59" s="187"/>
      <c r="BS59" s="187"/>
      <c r="BT59" s="187"/>
      <c r="BU59" s="187"/>
      <c r="BV59" s="187"/>
      <c r="BW59" s="187"/>
      <c r="BX59" s="187"/>
      <c r="BY59" s="187"/>
      <c r="BZ59" s="187"/>
      <c r="CA59" s="187"/>
      <c r="CB59" s="187"/>
      <c r="CC59" s="187"/>
      <c r="CD59" s="187"/>
      <c r="CE59" s="187"/>
      <c r="CF59" s="187"/>
      <c r="CG59" s="187"/>
    </row>
    <row r="60" spans="1:85" ht="15" x14ac:dyDescent="0.2">
      <c r="A60" s="11">
        <v>352</v>
      </c>
      <c r="B60" s="11" t="s">
        <v>74</v>
      </c>
      <c r="C60" s="11" t="s">
        <v>554</v>
      </c>
      <c r="D60" s="23" t="s">
        <v>543</v>
      </c>
      <c r="E60" s="23" t="s">
        <v>653</v>
      </c>
      <c r="F60" s="23" t="s">
        <v>170</v>
      </c>
      <c r="G60" s="83">
        <v>22</v>
      </c>
      <c r="H60" s="83">
        <v>23</v>
      </c>
      <c r="I60" s="83">
        <v>22</v>
      </c>
      <c r="J60" s="25">
        <f t="shared" si="0"/>
        <v>67</v>
      </c>
      <c r="K60" s="83">
        <v>21</v>
      </c>
      <c r="L60" s="83">
        <v>24</v>
      </c>
      <c r="M60" s="25">
        <f t="shared" si="1"/>
        <v>45</v>
      </c>
      <c r="N60" s="25">
        <f t="shared" si="2"/>
        <v>112</v>
      </c>
      <c r="O60" s="83">
        <v>22</v>
      </c>
      <c r="P60" s="83">
        <v>24</v>
      </c>
      <c r="Q60" s="83">
        <v>24</v>
      </c>
      <c r="R60" s="25">
        <f t="shared" si="3"/>
        <v>70</v>
      </c>
      <c r="S60" s="83">
        <v>18</v>
      </c>
      <c r="T60" s="83">
        <v>20</v>
      </c>
      <c r="U60" s="25">
        <f t="shared" si="4"/>
        <v>38</v>
      </c>
      <c r="V60" s="25">
        <f t="shared" si="5"/>
        <v>108</v>
      </c>
      <c r="W60" s="206">
        <f t="shared" si="6"/>
        <v>220</v>
      </c>
      <c r="AB60"/>
      <c r="AC60"/>
      <c r="AD60"/>
      <c r="AE60"/>
      <c r="AF60"/>
      <c r="AG60"/>
      <c r="AH60"/>
      <c r="AI60"/>
      <c r="AJ60" s="187"/>
      <c r="AK60" s="187"/>
      <c r="AL60" s="187"/>
      <c r="AM60" s="187"/>
      <c r="AN60" s="187"/>
      <c r="AO60" s="187"/>
      <c r="AP60" s="187"/>
      <c r="AQ60" s="187"/>
      <c r="AR60" s="187"/>
      <c r="AS60" s="187"/>
      <c r="AT60" s="187"/>
      <c r="AU60" s="187"/>
      <c r="AV60" s="187"/>
      <c r="AW60" s="187"/>
      <c r="AX60" s="187"/>
      <c r="AY60" s="187"/>
      <c r="AZ60" s="187"/>
      <c r="BA60" s="187"/>
      <c r="BB60" s="187"/>
      <c r="BC60" s="187"/>
      <c r="BD60" s="187"/>
      <c r="BE60" s="187"/>
      <c r="BF60" s="187"/>
      <c r="BG60" s="187"/>
      <c r="BH60" s="187"/>
      <c r="BI60" s="187"/>
      <c r="BJ60" s="187"/>
      <c r="BK60" s="187"/>
      <c r="BL60" s="187"/>
      <c r="BM60" s="187"/>
      <c r="BN60" s="187"/>
      <c r="BO60" s="187"/>
      <c r="BP60" s="187"/>
      <c r="BQ60" s="187"/>
      <c r="BR60" s="187"/>
      <c r="BS60" s="187"/>
      <c r="BT60" s="187"/>
      <c r="BU60" s="187"/>
      <c r="BV60" s="187"/>
      <c r="BW60" s="187"/>
      <c r="BX60" s="187"/>
      <c r="BY60" s="187"/>
      <c r="BZ60" s="187"/>
      <c r="CA60" s="187"/>
      <c r="CB60" s="187"/>
      <c r="CC60" s="187"/>
      <c r="CD60" s="187"/>
      <c r="CE60" s="187"/>
      <c r="CF60" s="187"/>
      <c r="CG60" s="187"/>
    </row>
    <row r="61" spans="1:85" ht="15" x14ac:dyDescent="0.2">
      <c r="A61" s="11">
        <v>311</v>
      </c>
      <c r="B61" s="11" t="s">
        <v>651</v>
      </c>
      <c r="C61" s="11" t="s">
        <v>648</v>
      </c>
      <c r="D61" s="23" t="s">
        <v>591</v>
      </c>
      <c r="E61" s="23" t="s">
        <v>254</v>
      </c>
      <c r="F61" s="23" t="s">
        <v>591</v>
      </c>
      <c r="G61" s="83">
        <v>21</v>
      </c>
      <c r="H61" s="83">
        <v>23</v>
      </c>
      <c r="I61" s="83">
        <v>22</v>
      </c>
      <c r="J61" s="25">
        <f t="shared" si="0"/>
        <v>66</v>
      </c>
      <c r="K61" s="83">
        <v>20</v>
      </c>
      <c r="L61" s="83">
        <v>21</v>
      </c>
      <c r="M61" s="25">
        <f t="shared" si="1"/>
        <v>41</v>
      </c>
      <c r="N61" s="25">
        <f t="shared" si="2"/>
        <v>107</v>
      </c>
      <c r="O61" s="83">
        <v>24</v>
      </c>
      <c r="P61" s="83">
        <v>22</v>
      </c>
      <c r="Q61" s="83">
        <v>21</v>
      </c>
      <c r="R61" s="25">
        <f t="shared" si="3"/>
        <v>67</v>
      </c>
      <c r="S61" s="83">
        <v>24</v>
      </c>
      <c r="T61" s="83">
        <v>21</v>
      </c>
      <c r="U61" s="25">
        <f t="shared" si="4"/>
        <v>45</v>
      </c>
      <c r="V61" s="25">
        <f t="shared" si="5"/>
        <v>112</v>
      </c>
      <c r="W61" s="206">
        <f t="shared" si="6"/>
        <v>219</v>
      </c>
      <c r="AB61"/>
      <c r="AC61"/>
      <c r="AD61"/>
      <c r="AE61"/>
      <c r="AF61"/>
      <c r="AG61"/>
      <c r="AH61"/>
      <c r="AI61"/>
      <c r="AJ61" s="187"/>
      <c r="AK61" s="187"/>
      <c r="AL61" s="187"/>
      <c r="AM61" s="187"/>
      <c r="AN61" s="187"/>
      <c r="AO61" s="187"/>
      <c r="AP61" s="187"/>
      <c r="AQ61" s="187"/>
      <c r="AR61" s="187"/>
      <c r="AS61" s="187"/>
      <c r="AT61" s="187"/>
      <c r="AU61" s="187"/>
      <c r="AV61" s="187"/>
      <c r="AW61" s="187"/>
      <c r="AX61" s="187"/>
      <c r="AY61" s="187"/>
      <c r="AZ61" s="187"/>
      <c r="BA61" s="187"/>
      <c r="BB61" s="187"/>
      <c r="BC61" s="187"/>
      <c r="BD61" s="187"/>
      <c r="BE61" s="187"/>
      <c r="BF61" s="187"/>
      <c r="BG61" s="187"/>
      <c r="BH61" s="187"/>
      <c r="BI61" s="187"/>
      <c r="BJ61" s="187"/>
      <c r="BK61" s="187"/>
      <c r="BL61" s="187"/>
      <c r="BM61" s="187"/>
      <c r="BN61" s="187"/>
      <c r="BO61" s="187"/>
      <c r="BP61" s="187"/>
      <c r="BQ61" s="187"/>
      <c r="BR61" s="187"/>
      <c r="BS61" s="187"/>
      <c r="BT61" s="187"/>
      <c r="BU61" s="187"/>
      <c r="BV61" s="187"/>
      <c r="BW61" s="187"/>
      <c r="BX61" s="187"/>
      <c r="BY61" s="187"/>
      <c r="BZ61" s="187"/>
      <c r="CA61" s="187"/>
      <c r="CB61" s="187"/>
      <c r="CC61" s="187"/>
      <c r="CD61" s="187"/>
      <c r="CE61" s="187"/>
      <c r="CF61" s="187"/>
      <c r="CG61" s="187"/>
    </row>
    <row r="62" spans="1:85" ht="15" x14ac:dyDescent="0.2">
      <c r="A62" s="11">
        <v>195</v>
      </c>
      <c r="B62" s="11" t="s">
        <v>579</v>
      </c>
      <c r="C62" s="11" t="s">
        <v>322</v>
      </c>
      <c r="D62" s="23" t="s">
        <v>278</v>
      </c>
      <c r="E62" s="23" t="s">
        <v>173</v>
      </c>
      <c r="F62" s="23" t="s">
        <v>170</v>
      </c>
      <c r="G62" s="83">
        <v>23</v>
      </c>
      <c r="H62" s="83">
        <v>23</v>
      </c>
      <c r="I62" s="83">
        <v>17</v>
      </c>
      <c r="J62" s="25">
        <f t="shared" ref="J62:J92" si="7">SUM(G62:I62)</f>
        <v>63</v>
      </c>
      <c r="K62" s="83">
        <v>23</v>
      </c>
      <c r="L62" s="83">
        <v>25</v>
      </c>
      <c r="M62" s="25">
        <f t="shared" ref="M62:M90" si="8">K62+L62</f>
        <v>48</v>
      </c>
      <c r="N62" s="25">
        <f t="shared" ref="N62:N90" si="9">J62+M62</f>
        <v>111</v>
      </c>
      <c r="O62" s="83">
        <v>24</v>
      </c>
      <c r="P62" s="83">
        <v>19</v>
      </c>
      <c r="Q62" s="83">
        <v>24</v>
      </c>
      <c r="R62" s="25">
        <f t="shared" ref="R62:R92" si="10">SUM(O62:Q62)</f>
        <v>67</v>
      </c>
      <c r="S62" s="83">
        <v>19</v>
      </c>
      <c r="T62" s="83">
        <v>22</v>
      </c>
      <c r="U62" s="25">
        <f t="shared" ref="U62:U90" si="11">S62+T62</f>
        <v>41</v>
      </c>
      <c r="V62" s="25">
        <f t="shared" ref="V62:V91" si="12">R62+U62</f>
        <v>108</v>
      </c>
      <c r="W62" s="206">
        <f t="shared" ref="W62:W91" si="13">N62+V62</f>
        <v>219</v>
      </c>
      <c r="AB62"/>
      <c r="AC62"/>
      <c r="AD62"/>
      <c r="AE62"/>
      <c r="AF62"/>
      <c r="AG62"/>
      <c r="AH62"/>
      <c r="AI62"/>
      <c r="AJ62" s="187"/>
      <c r="AK62" s="187"/>
      <c r="AL62" s="187"/>
      <c r="AM62" s="187"/>
      <c r="AN62" s="187"/>
      <c r="AO62" s="187"/>
      <c r="AP62" s="187"/>
      <c r="AQ62" s="187"/>
      <c r="AR62" s="187"/>
      <c r="AS62" s="187"/>
      <c r="AT62" s="187"/>
      <c r="AU62" s="187"/>
      <c r="AV62" s="187"/>
      <c r="AW62" s="187"/>
      <c r="AX62" s="187"/>
      <c r="AY62" s="187"/>
      <c r="AZ62" s="187"/>
      <c r="BA62" s="187"/>
      <c r="BB62" s="187"/>
      <c r="BC62" s="187"/>
      <c r="BD62" s="187"/>
      <c r="BE62" s="187"/>
      <c r="BF62" s="187"/>
      <c r="BG62" s="187"/>
      <c r="BH62" s="187"/>
      <c r="BI62" s="187"/>
      <c r="BJ62" s="187"/>
      <c r="BK62" s="187"/>
      <c r="BL62" s="187"/>
      <c r="BM62" s="187"/>
      <c r="BN62" s="187"/>
      <c r="BO62" s="187"/>
      <c r="BP62" s="187"/>
      <c r="BQ62" s="187"/>
      <c r="BR62" s="187"/>
      <c r="BS62" s="187"/>
      <c r="BT62" s="187"/>
      <c r="BU62" s="187"/>
      <c r="BV62" s="187"/>
      <c r="BW62" s="187"/>
      <c r="BX62" s="187"/>
      <c r="BY62" s="187"/>
      <c r="BZ62" s="187"/>
      <c r="CA62" s="187"/>
      <c r="CB62" s="187"/>
      <c r="CC62" s="187"/>
      <c r="CD62" s="187"/>
      <c r="CE62" s="187"/>
      <c r="CF62" s="187"/>
      <c r="CG62" s="187"/>
    </row>
    <row r="63" spans="1:85" ht="15" x14ac:dyDescent="0.2">
      <c r="A63" s="11">
        <v>152</v>
      </c>
      <c r="B63" s="11" t="s">
        <v>597</v>
      </c>
      <c r="C63" s="11" t="s">
        <v>598</v>
      </c>
      <c r="D63" s="23" t="s">
        <v>599</v>
      </c>
      <c r="E63" s="23" t="s">
        <v>254</v>
      </c>
      <c r="F63" s="23" t="s">
        <v>599</v>
      </c>
      <c r="G63" s="83">
        <v>22</v>
      </c>
      <c r="H63" s="83">
        <v>21</v>
      </c>
      <c r="I63" s="83">
        <v>20</v>
      </c>
      <c r="J63" s="25">
        <f t="shared" si="7"/>
        <v>63</v>
      </c>
      <c r="K63" s="83">
        <v>22</v>
      </c>
      <c r="L63" s="83">
        <v>22</v>
      </c>
      <c r="M63" s="25">
        <f t="shared" si="8"/>
        <v>44</v>
      </c>
      <c r="N63" s="25">
        <f t="shared" si="9"/>
        <v>107</v>
      </c>
      <c r="O63" s="83">
        <v>22</v>
      </c>
      <c r="P63" s="83">
        <v>24</v>
      </c>
      <c r="Q63" s="83">
        <v>22</v>
      </c>
      <c r="R63" s="25">
        <f t="shared" si="10"/>
        <v>68</v>
      </c>
      <c r="S63" s="83">
        <v>21</v>
      </c>
      <c r="T63" s="83">
        <v>23</v>
      </c>
      <c r="U63" s="25">
        <f t="shared" si="11"/>
        <v>44</v>
      </c>
      <c r="V63" s="25">
        <f t="shared" si="12"/>
        <v>112</v>
      </c>
      <c r="W63" s="206">
        <f t="shared" si="13"/>
        <v>219</v>
      </c>
      <c r="AB63"/>
      <c r="AC63"/>
      <c r="AD63"/>
      <c r="AE63"/>
      <c r="AF63"/>
      <c r="AG63"/>
      <c r="AH63"/>
      <c r="AI63"/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  <c r="AV63" s="187"/>
      <c r="AW63" s="187"/>
      <c r="AX63" s="187"/>
      <c r="AY63" s="187"/>
      <c r="AZ63" s="187"/>
      <c r="BA63" s="187"/>
      <c r="BB63" s="187"/>
      <c r="BC63" s="187"/>
      <c r="BD63" s="187"/>
      <c r="BE63" s="187"/>
      <c r="BF63" s="187"/>
      <c r="BG63" s="187"/>
      <c r="BH63" s="187"/>
      <c r="BI63" s="187"/>
      <c r="BJ63" s="187"/>
      <c r="BK63" s="187"/>
      <c r="BL63" s="187"/>
      <c r="BM63" s="187"/>
      <c r="BN63" s="187"/>
      <c r="BO63" s="187"/>
      <c r="BP63" s="187"/>
      <c r="BQ63" s="187"/>
      <c r="BR63" s="187"/>
      <c r="BS63" s="187"/>
      <c r="BT63" s="187"/>
      <c r="BU63" s="187"/>
      <c r="BV63" s="187"/>
      <c r="BW63" s="187"/>
      <c r="BX63" s="187"/>
      <c r="BY63" s="187"/>
      <c r="BZ63" s="187"/>
      <c r="CA63" s="187"/>
      <c r="CB63" s="187"/>
      <c r="CC63" s="187"/>
      <c r="CD63" s="187"/>
      <c r="CE63" s="187"/>
      <c r="CF63" s="187"/>
      <c r="CG63" s="187"/>
    </row>
    <row r="64" spans="1:85" ht="15" x14ac:dyDescent="0.2">
      <c r="A64" s="11">
        <v>149</v>
      </c>
      <c r="B64" s="11" t="s">
        <v>645</v>
      </c>
      <c r="C64" s="11" t="s">
        <v>646</v>
      </c>
      <c r="D64" s="23" t="s">
        <v>590</v>
      </c>
      <c r="E64" s="23" t="s">
        <v>254</v>
      </c>
      <c r="F64" s="23" t="s">
        <v>590</v>
      </c>
      <c r="G64" s="83">
        <v>22</v>
      </c>
      <c r="H64" s="83">
        <v>25</v>
      </c>
      <c r="I64" s="83">
        <v>21</v>
      </c>
      <c r="J64" s="25">
        <f t="shared" si="7"/>
        <v>68</v>
      </c>
      <c r="K64" s="83">
        <v>17</v>
      </c>
      <c r="L64" s="83">
        <v>23</v>
      </c>
      <c r="M64" s="25">
        <f t="shared" si="8"/>
        <v>40</v>
      </c>
      <c r="N64" s="25">
        <f t="shared" si="9"/>
        <v>108</v>
      </c>
      <c r="O64" s="83">
        <v>22</v>
      </c>
      <c r="P64" s="83">
        <v>24</v>
      </c>
      <c r="Q64" s="83">
        <v>22</v>
      </c>
      <c r="R64" s="25">
        <f t="shared" si="10"/>
        <v>68</v>
      </c>
      <c r="S64" s="83">
        <v>22</v>
      </c>
      <c r="T64" s="83">
        <v>20</v>
      </c>
      <c r="U64" s="25">
        <f t="shared" si="11"/>
        <v>42</v>
      </c>
      <c r="V64" s="25">
        <f t="shared" si="12"/>
        <v>110</v>
      </c>
      <c r="W64" s="206">
        <f t="shared" si="13"/>
        <v>218</v>
      </c>
      <c r="AB64"/>
      <c r="AC64"/>
      <c r="AD64"/>
      <c r="AE64"/>
      <c r="AF64"/>
      <c r="AG64"/>
      <c r="AH64"/>
      <c r="AI64"/>
      <c r="AJ64" s="187"/>
      <c r="AK64" s="187"/>
      <c r="AL64" s="187"/>
      <c r="AM64" s="187"/>
      <c r="AN64" s="187"/>
      <c r="AO64" s="187"/>
      <c r="AP64" s="187"/>
      <c r="AQ64" s="187"/>
      <c r="AR64" s="187"/>
      <c r="AS64" s="187"/>
      <c r="AT64" s="187"/>
      <c r="AU64" s="187"/>
      <c r="AV64" s="187"/>
      <c r="AW64" s="187"/>
      <c r="AX64" s="187"/>
      <c r="AY64" s="187"/>
      <c r="AZ64" s="187"/>
      <c r="BA64" s="187"/>
      <c r="BB64" s="187"/>
      <c r="BC64" s="187"/>
      <c r="BD64" s="187"/>
      <c r="BE64" s="187"/>
      <c r="BF64" s="187"/>
      <c r="BG64" s="187"/>
      <c r="BH64" s="187"/>
      <c r="BI64" s="187"/>
      <c r="BJ64" s="187"/>
      <c r="BK64" s="187"/>
      <c r="BL64" s="187"/>
      <c r="BM64" s="187"/>
      <c r="BN64" s="187"/>
      <c r="BO64" s="187"/>
      <c r="BP64" s="187"/>
      <c r="BQ64" s="187"/>
      <c r="BR64" s="187"/>
      <c r="BS64" s="187"/>
      <c r="BT64" s="187"/>
      <c r="BU64" s="187"/>
      <c r="BV64" s="187"/>
      <c r="BW64" s="187"/>
      <c r="BX64" s="187"/>
      <c r="BY64" s="187"/>
      <c r="BZ64" s="187"/>
      <c r="CA64" s="187"/>
      <c r="CB64" s="187"/>
      <c r="CC64" s="187"/>
      <c r="CD64" s="187"/>
      <c r="CE64" s="187"/>
      <c r="CF64" s="187"/>
      <c r="CG64" s="187"/>
    </row>
    <row r="65" spans="1:85" ht="15" x14ac:dyDescent="0.2">
      <c r="A65" s="11">
        <v>175</v>
      </c>
      <c r="B65" s="11" t="s">
        <v>572</v>
      </c>
      <c r="C65" s="11" t="s">
        <v>573</v>
      </c>
      <c r="D65" s="23" t="s">
        <v>158</v>
      </c>
      <c r="E65" s="23" t="s">
        <v>653</v>
      </c>
      <c r="F65" s="23" t="s">
        <v>170</v>
      </c>
      <c r="G65" s="83">
        <v>23</v>
      </c>
      <c r="H65" s="83">
        <v>23</v>
      </c>
      <c r="I65" s="83">
        <v>23</v>
      </c>
      <c r="J65" s="25">
        <f t="shared" si="7"/>
        <v>69</v>
      </c>
      <c r="K65" s="83">
        <v>20</v>
      </c>
      <c r="L65" s="83">
        <v>21</v>
      </c>
      <c r="M65" s="25">
        <f t="shared" si="8"/>
        <v>41</v>
      </c>
      <c r="N65" s="25">
        <f t="shared" si="9"/>
        <v>110</v>
      </c>
      <c r="O65" s="83">
        <v>21</v>
      </c>
      <c r="P65" s="83">
        <v>23</v>
      </c>
      <c r="Q65" s="83">
        <v>21</v>
      </c>
      <c r="R65" s="25">
        <f t="shared" si="10"/>
        <v>65</v>
      </c>
      <c r="S65" s="83">
        <v>23</v>
      </c>
      <c r="T65" s="83">
        <v>20</v>
      </c>
      <c r="U65" s="25">
        <f t="shared" si="11"/>
        <v>43</v>
      </c>
      <c r="V65" s="25">
        <f t="shared" si="12"/>
        <v>108</v>
      </c>
      <c r="W65" s="206">
        <f t="shared" si="13"/>
        <v>218</v>
      </c>
      <c r="AB65"/>
      <c r="AC65"/>
      <c r="AD65"/>
      <c r="AE65"/>
      <c r="AF65"/>
      <c r="AG65"/>
      <c r="AH65"/>
      <c r="AI65"/>
      <c r="AJ65" s="187"/>
      <c r="AK65" s="187"/>
      <c r="AL65" s="187"/>
      <c r="AM65" s="187"/>
      <c r="AN65" s="187"/>
      <c r="AO65" s="187"/>
      <c r="AP65" s="187"/>
      <c r="AQ65" s="187"/>
      <c r="AR65" s="187"/>
      <c r="AS65" s="187"/>
      <c r="AT65" s="187"/>
      <c r="AU65" s="187"/>
      <c r="AV65" s="187"/>
      <c r="AW65" s="187"/>
      <c r="AX65" s="187"/>
      <c r="AY65" s="187"/>
      <c r="AZ65" s="187"/>
      <c r="BA65" s="187"/>
      <c r="BB65" s="187"/>
      <c r="BC65" s="187"/>
      <c r="BD65" s="187"/>
      <c r="BE65" s="187"/>
      <c r="BF65" s="187"/>
      <c r="BG65" s="187"/>
      <c r="BH65" s="187"/>
      <c r="BI65" s="187"/>
      <c r="BJ65" s="187"/>
      <c r="BK65" s="187"/>
      <c r="BL65" s="187"/>
      <c r="BM65" s="187"/>
      <c r="BN65" s="187"/>
      <c r="BO65" s="187"/>
      <c r="BP65" s="187"/>
      <c r="BQ65" s="187"/>
      <c r="BR65" s="187"/>
      <c r="BS65" s="187"/>
      <c r="BT65" s="187"/>
      <c r="BU65" s="187"/>
      <c r="BV65" s="187"/>
      <c r="BW65" s="187"/>
      <c r="BX65" s="187"/>
      <c r="BY65" s="187"/>
      <c r="BZ65" s="187"/>
      <c r="CA65" s="187"/>
      <c r="CB65" s="187"/>
      <c r="CC65" s="187"/>
      <c r="CD65" s="187"/>
      <c r="CE65" s="187"/>
      <c r="CF65" s="187"/>
      <c r="CG65" s="187"/>
    </row>
    <row r="66" spans="1:85" ht="15" x14ac:dyDescent="0.2">
      <c r="A66" s="11">
        <v>357</v>
      </c>
      <c r="B66" s="11" t="s">
        <v>627</v>
      </c>
      <c r="C66" s="11" t="s">
        <v>595</v>
      </c>
      <c r="D66" s="23" t="s">
        <v>596</v>
      </c>
      <c r="E66" s="23" t="s">
        <v>254</v>
      </c>
      <c r="F66" s="23" t="s">
        <v>596</v>
      </c>
      <c r="G66" s="83">
        <v>21</v>
      </c>
      <c r="H66" s="83">
        <v>22</v>
      </c>
      <c r="I66" s="83">
        <v>21</v>
      </c>
      <c r="J66" s="25">
        <f t="shared" si="7"/>
        <v>64</v>
      </c>
      <c r="K66" s="83">
        <v>24</v>
      </c>
      <c r="L66" s="83">
        <v>24</v>
      </c>
      <c r="M66" s="25">
        <f t="shared" si="8"/>
        <v>48</v>
      </c>
      <c r="N66" s="25">
        <f t="shared" si="9"/>
        <v>112</v>
      </c>
      <c r="O66" s="83">
        <v>20</v>
      </c>
      <c r="P66" s="83">
        <v>20</v>
      </c>
      <c r="Q66" s="83">
        <v>20</v>
      </c>
      <c r="R66" s="25">
        <f t="shared" si="10"/>
        <v>60</v>
      </c>
      <c r="S66" s="83">
        <v>22</v>
      </c>
      <c r="T66" s="83">
        <v>23</v>
      </c>
      <c r="U66" s="25">
        <f t="shared" si="11"/>
        <v>45</v>
      </c>
      <c r="V66" s="25">
        <f t="shared" si="12"/>
        <v>105</v>
      </c>
      <c r="W66" s="206">
        <f t="shared" si="13"/>
        <v>217</v>
      </c>
      <c r="AB66"/>
      <c r="AC66"/>
      <c r="AD66"/>
      <c r="AE66"/>
      <c r="AF66"/>
      <c r="AG66"/>
      <c r="AH66"/>
      <c r="AI66"/>
      <c r="AJ66" s="187"/>
      <c r="AK66" s="187"/>
      <c r="AL66" s="187"/>
      <c r="AM66" s="187"/>
      <c r="AN66" s="187"/>
      <c r="AO66" s="187"/>
      <c r="AP66" s="187"/>
      <c r="AQ66" s="187"/>
      <c r="AR66" s="187"/>
      <c r="AS66" s="187"/>
      <c r="AT66" s="187"/>
      <c r="AU66" s="187"/>
      <c r="AV66" s="187"/>
      <c r="AW66" s="187"/>
      <c r="AX66" s="187"/>
      <c r="AY66" s="187"/>
      <c r="AZ66" s="187"/>
      <c r="BA66" s="187"/>
      <c r="BB66" s="187"/>
      <c r="BC66" s="187"/>
      <c r="BD66" s="187"/>
      <c r="BE66" s="187"/>
      <c r="BF66" s="187"/>
      <c r="BG66" s="187"/>
      <c r="BH66" s="187"/>
      <c r="BI66" s="187"/>
      <c r="BJ66" s="187"/>
      <c r="BK66" s="187"/>
      <c r="BL66" s="187"/>
      <c r="BM66" s="187"/>
      <c r="BN66" s="187"/>
      <c r="BO66" s="187"/>
      <c r="BP66" s="187"/>
      <c r="BQ66" s="187"/>
      <c r="BR66" s="187"/>
      <c r="BS66" s="187"/>
      <c r="BT66" s="187"/>
      <c r="BU66" s="187"/>
      <c r="BV66" s="187"/>
      <c r="BW66" s="187"/>
      <c r="BX66" s="187"/>
      <c r="BY66" s="187"/>
      <c r="BZ66" s="187"/>
      <c r="CA66" s="187"/>
      <c r="CB66" s="187"/>
      <c r="CC66" s="187"/>
      <c r="CD66" s="187"/>
      <c r="CE66" s="187"/>
      <c r="CF66" s="187"/>
      <c r="CG66" s="187"/>
    </row>
    <row r="67" spans="1:85" ht="15" x14ac:dyDescent="0.2">
      <c r="A67" s="11">
        <v>337</v>
      </c>
      <c r="B67" s="11" t="s">
        <v>555</v>
      </c>
      <c r="C67" s="11" t="s">
        <v>556</v>
      </c>
      <c r="D67" s="23" t="s">
        <v>179</v>
      </c>
      <c r="E67" s="23" t="s">
        <v>173</v>
      </c>
      <c r="F67" s="23" t="s">
        <v>170</v>
      </c>
      <c r="G67" s="83">
        <v>23</v>
      </c>
      <c r="H67" s="83">
        <v>22</v>
      </c>
      <c r="I67" s="83">
        <v>18</v>
      </c>
      <c r="J67" s="25">
        <f t="shared" si="7"/>
        <v>63</v>
      </c>
      <c r="K67" s="83">
        <v>18</v>
      </c>
      <c r="L67" s="83">
        <v>19</v>
      </c>
      <c r="M67" s="25">
        <f t="shared" si="8"/>
        <v>37</v>
      </c>
      <c r="N67" s="25">
        <f t="shared" si="9"/>
        <v>100</v>
      </c>
      <c r="O67" s="83">
        <v>23</v>
      </c>
      <c r="P67" s="83">
        <v>23</v>
      </c>
      <c r="Q67" s="83">
        <v>24</v>
      </c>
      <c r="R67" s="25">
        <f t="shared" si="10"/>
        <v>70</v>
      </c>
      <c r="S67" s="83">
        <v>23</v>
      </c>
      <c r="T67" s="83">
        <v>22</v>
      </c>
      <c r="U67" s="25">
        <f t="shared" si="11"/>
        <v>45</v>
      </c>
      <c r="V67" s="25">
        <f t="shared" si="12"/>
        <v>115</v>
      </c>
      <c r="W67" s="206">
        <f t="shared" si="13"/>
        <v>215</v>
      </c>
      <c r="AB67"/>
      <c r="AC67"/>
      <c r="AD67"/>
      <c r="AE67"/>
      <c r="AF67"/>
      <c r="AG67"/>
      <c r="AH67"/>
      <c r="AI67"/>
      <c r="AJ67" s="187"/>
      <c r="AK67" s="187"/>
      <c r="AL67" s="187"/>
      <c r="AM67" s="187"/>
      <c r="AN67" s="187"/>
      <c r="AO67" s="187"/>
      <c r="AP67" s="187"/>
      <c r="AQ67" s="187"/>
      <c r="AR67" s="187"/>
      <c r="AS67" s="187"/>
      <c r="AT67" s="187"/>
      <c r="AU67" s="187"/>
      <c r="AV67" s="187"/>
      <c r="AW67" s="187"/>
      <c r="AX67" s="187"/>
      <c r="AY67" s="187"/>
      <c r="AZ67" s="187"/>
      <c r="BA67" s="187"/>
      <c r="BB67" s="187"/>
      <c r="BC67" s="187"/>
      <c r="BD67" s="187"/>
      <c r="BE67" s="187"/>
      <c r="BF67" s="187"/>
      <c r="BG67" s="187"/>
      <c r="BH67" s="187"/>
      <c r="BI67" s="187"/>
      <c r="BJ67" s="187"/>
      <c r="BK67" s="187"/>
      <c r="BL67" s="187"/>
      <c r="BM67" s="187"/>
      <c r="BN67" s="187"/>
      <c r="BO67" s="187"/>
      <c r="BP67" s="187"/>
      <c r="BQ67" s="187"/>
      <c r="BR67" s="187"/>
      <c r="BS67" s="187"/>
      <c r="BT67" s="187"/>
      <c r="BU67" s="187"/>
      <c r="BV67" s="187"/>
      <c r="BW67" s="187"/>
      <c r="BX67" s="187"/>
      <c r="BY67" s="187"/>
      <c r="BZ67" s="187"/>
      <c r="CA67" s="187"/>
      <c r="CB67" s="187"/>
      <c r="CC67" s="187"/>
      <c r="CD67" s="187"/>
      <c r="CE67" s="187"/>
      <c r="CF67" s="187"/>
      <c r="CG67" s="187"/>
    </row>
    <row r="68" spans="1:85" ht="15" x14ac:dyDescent="0.2">
      <c r="A68" s="11">
        <v>139</v>
      </c>
      <c r="B68" s="11" t="s">
        <v>559</v>
      </c>
      <c r="C68" s="11" t="s">
        <v>525</v>
      </c>
      <c r="D68" s="23" t="s">
        <v>193</v>
      </c>
      <c r="E68" s="23" t="s">
        <v>187</v>
      </c>
      <c r="F68" s="23" t="s">
        <v>191</v>
      </c>
      <c r="G68" s="83">
        <v>20</v>
      </c>
      <c r="H68" s="83">
        <v>20</v>
      </c>
      <c r="I68" s="83">
        <v>19</v>
      </c>
      <c r="J68" s="25">
        <f t="shared" si="7"/>
        <v>59</v>
      </c>
      <c r="K68" s="83">
        <v>21</v>
      </c>
      <c r="L68" s="83">
        <v>23</v>
      </c>
      <c r="M68" s="25">
        <f t="shared" si="8"/>
        <v>44</v>
      </c>
      <c r="N68" s="25">
        <f t="shared" si="9"/>
        <v>103</v>
      </c>
      <c r="O68" s="83">
        <v>23</v>
      </c>
      <c r="P68" s="83">
        <v>23</v>
      </c>
      <c r="Q68" s="83">
        <v>22</v>
      </c>
      <c r="R68" s="25">
        <f t="shared" si="10"/>
        <v>68</v>
      </c>
      <c r="S68" s="83">
        <v>23</v>
      </c>
      <c r="T68" s="83">
        <v>21</v>
      </c>
      <c r="U68" s="25">
        <f t="shared" si="11"/>
        <v>44</v>
      </c>
      <c r="V68" s="25">
        <f t="shared" si="12"/>
        <v>112</v>
      </c>
      <c r="W68" s="206">
        <f t="shared" si="13"/>
        <v>215</v>
      </c>
      <c r="AB68"/>
      <c r="AC68"/>
      <c r="AD68"/>
      <c r="AE68"/>
      <c r="AF68"/>
      <c r="AG68"/>
      <c r="AH68"/>
      <c r="AI68"/>
      <c r="AJ68" s="187"/>
      <c r="AK68" s="187"/>
      <c r="AL68" s="187"/>
      <c r="AM68" s="187"/>
      <c r="AN68" s="187"/>
      <c r="AO68" s="187"/>
      <c r="AP68" s="187"/>
      <c r="AQ68" s="187"/>
      <c r="AR68" s="187"/>
      <c r="AS68" s="187"/>
      <c r="AT68" s="187"/>
      <c r="AU68" s="187"/>
      <c r="AV68" s="187"/>
      <c r="AW68" s="187"/>
      <c r="AX68" s="187"/>
      <c r="AY68" s="187"/>
      <c r="AZ68" s="187"/>
      <c r="BA68" s="187"/>
      <c r="BB68" s="187"/>
      <c r="BC68" s="187"/>
      <c r="BD68" s="187"/>
      <c r="BE68" s="187"/>
      <c r="BF68" s="187"/>
      <c r="BG68" s="187"/>
      <c r="BH68" s="187"/>
      <c r="BI68" s="187"/>
      <c r="BJ68" s="187"/>
      <c r="BK68" s="187"/>
      <c r="BL68" s="187"/>
      <c r="BM68" s="187"/>
      <c r="BN68" s="187"/>
      <c r="BO68" s="187"/>
      <c r="BP68" s="187"/>
      <c r="BQ68" s="187"/>
      <c r="BR68" s="187"/>
      <c r="BS68" s="187"/>
      <c r="BT68" s="187"/>
      <c r="BU68" s="187"/>
      <c r="BV68" s="187"/>
      <c r="BW68" s="187"/>
      <c r="BX68" s="187"/>
      <c r="BY68" s="187"/>
      <c r="BZ68" s="187"/>
      <c r="CA68" s="187"/>
      <c r="CB68" s="187"/>
      <c r="CC68" s="187"/>
      <c r="CD68" s="187"/>
      <c r="CE68" s="187"/>
      <c r="CF68" s="187"/>
      <c r="CG68" s="187"/>
    </row>
    <row r="69" spans="1:85" ht="15" x14ac:dyDescent="0.2">
      <c r="A69" s="11">
        <v>118</v>
      </c>
      <c r="B69" s="11" t="s">
        <v>255</v>
      </c>
      <c r="C69" s="11" t="s">
        <v>647</v>
      </c>
      <c r="D69" s="23" t="s">
        <v>591</v>
      </c>
      <c r="E69" s="23" t="s">
        <v>254</v>
      </c>
      <c r="F69" s="23" t="s">
        <v>591</v>
      </c>
      <c r="G69" s="83">
        <v>19</v>
      </c>
      <c r="H69" s="83">
        <v>20</v>
      </c>
      <c r="I69" s="83">
        <v>16</v>
      </c>
      <c r="J69" s="25">
        <f t="shared" si="7"/>
        <v>55</v>
      </c>
      <c r="K69" s="83">
        <v>21</v>
      </c>
      <c r="L69" s="83">
        <v>22</v>
      </c>
      <c r="M69" s="25">
        <f t="shared" si="8"/>
        <v>43</v>
      </c>
      <c r="N69" s="25">
        <f t="shared" si="9"/>
        <v>98</v>
      </c>
      <c r="O69" s="83">
        <v>24</v>
      </c>
      <c r="P69" s="83">
        <v>25</v>
      </c>
      <c r="Q69" s="83">
        <v>23</v>
      </c>
      <c r="R69" s="25">
        <f t="shared" si="10"/>
        <v>72</v>
      </c>
      <c r="S69" s="83">
        <v>22</v>
      </c>
      <c r="T69" s="83">
        <v>21</v>
      </c>
      <c r="U69" s="25">
        <f t="shared" si="11"/>
        <v>43</v>
      </c>
      <c r="V69" s="25">
        <f t="shared" si="12"/>
        <v>115</v>
      </c>
      <c r="W69" s="206">
        <f t="shared" si="13"/>
        <v>213</v>
      </c>
      <c r="AB69"/>
      <c r="AC69"/>
      <c r="AD69"/>
      <c r="AE69"/>
      <c r="AF69"/>
      <c r="AG69"/>
      <c r="AH69"/>
      <c r="AI69"/>
      <c r="AJ69" s="187"/>
      <c r="AK69" s="187"/>
      <c r="AL69" s="187"/>
      <c r="AM69" s="187"/>
      <c r="AN69" s="187"/>
      <c r="AO69" s="187"/>
      <c r="AP69" s="187"/>
      <c r="AQ69" s="187"/>
      <c r="AR69" s="187"/>
      <c r="AS69" s="187"/>
      <c r="AT69" s="187"/>
      <c r="AU69" s="187"/>
      <c r="AV69" s="187"/>
      <c r="AW69" s="187"/>
      <c r="AX69" s="187"/>
      <c r="AY69" s="187"/>
      <c r="AZ69" s="187"/>
      <c r="BA69" s="187"/>
      <c r="BB69" s="187"/>
      <c r="BC69" s="187"/>
      <c r="BD69" s="187"/>
      <c r="BE69" s="187"/>
      <c r="BF69" s="187"/>
      <c r="BG69" s="187"/>
      <c r="BH69" s="187"/>
      <c r="BI69" s="187"/>
      <c r="BJ69" s="187"/>
      <c r="BK69" s="187"/>
      <c r="BL69" s="187"/>
      <c r="BM69" s="187"/>
      <c r="BN69" s="187"/>
      <c r="BO69" s="187"/>
      <c r="BP69" s="187"/>
      <c r="BQ69" s="187"/>
      <c r="BR69" s="187"/>
      <c r="BS69" s="187"/>
      <c r="BT69" s="187"/>
      <c r="BU69" s="187"/>
      <c r="BV69" s="187"/>
      <c r="BW69" s="187"/>
      <c r="BX69" s="187"/>
      <c r="BY69" s="187"/>
      <c r="BZ69" s="187"/>
      <c r="CA69" s="187"/>
      <c r="CB69" s="187"/>
      <c r="CC69" s="187"/>
      <c r="CD69" s="187"/>
      <c r="CE69" s="187"/>
      <c r="CF69" s="187"/>
      <c r="CG69" s="187"/>
    </row>
    <row r="70" spans="1:85" ht="15" x14ac:dyDescent="0.2">
      <c r="A70" s="11">
        <v>260</v>
      </c>
      <c r="B70" s="11" t="s">
        <v>557</v>
      </c>
      <c r="C70" s="11" t="s">
        <v>383</v>
      </c>
      <c r="D70" s="23" t="s">
        <v>526</v>
      </c>
      <c r="E70" s="23" t="s">
        <v>299</v>
      </c>
      <c r="F70" s="23" t="s">
        <v>191</v>
      </c>
      <c r="G70" s="83">
        <v>23</v>
      </c>
      <c r="H70" s="83">
        <v>23</v>
      </c>
      <c r="I70" s="83">
        <v>18</v>
      </c>
      <c r="J70" s="25">
        <f t="shared" si="7"/>
        <v>64</v>
      </c>
      <c r="K70" s="83">
        <v>20</v>
      </c>
      <c r="L70" s="83">
        <v>19</v>
      </c>
      <c r="M70" s="25">
        <f t="shared" si="8"/>
        <v>39</v>
      </c>
      <c r="N70" s="25">
        <f t="shared" si="9"/>
        <v>103</v>
      </c>
      <c r="O70" s="83">
        <v>22</v>
      </c>
      <c r="P70" s="83">
        <v>22</v>
      </c>
      <c r="Q70" s="83">
        <v>21</v>
      </c>
      <c r="R70" s="25">
        <f t="shared" si="10"/>
        <v>65</v>
      </c>
      <c r="S70" s="83">
        <v>23</v>
      </c>
      <c r="T70" s="83">
        <v>22</v>
      </c>
      <c r="U70" s="25">
        <f t="shared" si="11"/>
        <v>45</v>
      </c>
      <c r="V70" s="25">
        <f t="shared" si="12"/>
        <v>110</v>
      </c>
      <c r="W70" s="206">
        <f t="shared" si="13"/>
        <v>213</v>
      </c>
      <c r="AB70"/>
      <c r="AC70"/>
      <c r="AD70"/>
      <c r="AE70"/>
      <c r="AF70"/>
      <c r="AG70"/>
      <c r="AH70"/>
      <c r="AI70"/>
      <c r="AJ70" s="187"/>
      <c r="AK70" s="187"/>
      <c r="AL70" s="187"/>
      <c r="AM70" s="187"/>
      <c r="AN70" s="187"/>
      <c r="AO70" s="187"/>
      <c r="AP70" s="187"/>
      <c r="AQ70" s="187"/>
      <c r="AR70" s="187"/>
      <c r="AS70" s="187"/>
      <c r="AT70" s="187"/>
      <c r="AU70" s="187"/>
      <c r="AV70" s="187"/>
      <c r="AW70" s="187"/>
      <c r="AX70" s="187"/>
      <c r="AY70" s="187"/>
      <c r="AZ70" s="187"/>
      <c r="BA70" s="187"/>
      <c r="BB70" s="187"/>
      <c r="BC70" s="187"/>
      <c r="BD70" s="187"/>
      <c r="BE70" s="187"/>
      <c r="BF70" s="187"/>
      <c r="BG70" s="187"/>
      <c r="BH70" s="187"/>
      <c r="BI70" s="187"/>
      <c r="BJ70" s="187"/>
      <c r="BK70" s="187"/>
      <c r="BL70" s="187"/>
      <c r="BM70" s="187"/>
      <c r="BN70" s="187"/>
      <c r="BO70" s="187"/>
      <c r="BP70" s="187"/>
      <c r="BQ70" s="187"/>
      <c r="BR70" s="187"/>
      <c r="BS70" s="187"/>
      <c r="BT70" s="187"/>
      <c r="BU70" s="187"/>
      <c r="BV70" s="187"/>
      <c r="BW70" s="187"/>
      <c r="BX70" s="187"/>
      <c r="BY70" s="187"/>
      <c r="BZ70" s="187"/>
      <c r="CA70" s="187"/>
      <c r="CB70" s="187"/>
      <c r="CC70" s="187"/>
      <c r="CD70" s="187"/>
      <c r="CE70" s="187"/>
      <c r="CF70" s="187"/>
      <c r="CG70" s="187"/>
    </row>
    <row r="71" spans="1:85" ht="15" x14ac:dyDescent="0.2">
      <c r="A71" s="11">
        <v>170</v>
      </c>
      <c r="B71" s="11" t="s">
        <v>587</v>
      </c>
      <c r="C71" s="11" t="s">
        <v>588</v>
      </c>
      <c r="D71" s="23" t="s">
        <v>190</v>
      </c>
      <c r="E71" s="23" t="s">
        <v>187</v>
      </c>
      <c r="F71" s="23" t="s">
        <v>589</v>
      </c>
      <c r="G71" s="83">
        <v>21</v>
      </c>
      <c r="H71" s="83">
        <v>24</v>
      </c>
      <c r="I71" s="83">
        <v>20</v>
      </c>
      <c r="J71" s="25">
        <f t="shared" si="7"/>
        <v>65</v>
      </c>
      <c r="K71" s="83">
        <v>20</v>
      </c>
      <c r="L71" s="83">
        <v>18</v>
      </c>
      <c r="M71" s="25">
        <f t="shared" si="8"/>
        <v>38</v>
      </c>
      <c r="N71" s="25">
        <f t="shared" si="9"/>
        <v>103</v>
      </c>
      <c r="O71" s="83">
        <v>20</v>
      </c>
      <c r="P71" s="83">
        <v>22</v>
      </c>
      <c r="Q71" s="83">
        <v>23</v>
      </c>
      <c r="R71" s="25">
        <f t="shared" si="10"/>
        <v>65</v>
      </c>
      <c r="S71" s="83">
        <v>22</v>
      </c>
      <c r="T71" s="83">
        <v>22</v>
      </c>
      <c r="U71" s="25">
        <f t="shared" si="11"/>
        <v>44</v>
      </c>
      <c r="V71" s="25">
        <f t="shared" si="12"/>
        <v>109</v>
      </c>
      <c r="W71" s="206">
        <f t="shared" si="13"/>
        <v>212</v>
      </c>
      <c r="AB71"/>
      <c r="AC71"/>
      <c r="AD71"/>
      <c r="AE71"/>
      <c r="AF71"/>
      <c r="AG71"/>
      <c r="AH71"/>
      <c r="AI71"/>
      <c r="AJ71" s="187"/>
      <c r="AK71" s="187"/>
      <c r="AL71" s="187"/>
      <c r="AM71" s="187"/>
      <c r="AN71" s="187"/>
      <c r="AO71" s="187"/>
      <c r="AP71" s="187"/>
      <c r="AQ71" s="187"/>
      <c r="AR71" s="187"/>
      <c r="AS71" s="187"/>
      <c r="AT71" s="187"/>
      <c r="AU71" s="187"/>
      <c r="AV71" s="187"/>
      <c r="AW71" s="187"/>
      <c r="AX71" s="187"/>
      <c r="AY71" s="187"/>
      <c r="AZ71" s="187"/>
      <c r="BA71" s="187"/>
      <c r="BB71" s="187"/>
      <c r="BC71" s="187"/>
      <c r="BD71" s="187"/>
      <c r="BE71" s="187"/>
      <c r="BF71" s="187"/>
      <c r="BG71" s="187"/>
      <c r="BH71" s="187"/>
      <c r="BI71" s="187"/>
      <c r="BJ71" s="187"/>
      <c r="BK71" s="187"/>
      <c r="BL71" s="187"/>
      <c r="BM71" s="187"/>
      <c r="BN71" s="187"/>
      <c r="BO71" s="187"/>
      <c r="BP71" s="187"/>
      <c r="BQ71" s="187"/>
      <c r="BR71" s="187"/>
      <c r="BS71" s="187"/>
      <c r="BT71" s="187"/>
      <c r="BU71" s="187"/>
      <c r="BV71" s="187"/>
      <c r="BW71" s="187"/>
      <c r="BX71" s="187"/>
      <c r="BY71" s="187"/>
      <c r="BZ71" s="187"/>
      <c r="CA71" s="187"/>
      <c r="CB71" s="187"/>
      <c r="CC71" s="187"/>
      <c r="CD71" s="187"/>
      <c r="CE71" s="187"/>
      <c r="CF71" s="187"/>
      <c r="CG71" s="187"/>
    </row>
    <row r="72" spans="1:85" ht="15" x14ac:dyDescent="0.2">
      <c r="A72" s="11">
        <v>349</v>
      </c>
      <c r="B72" s="11" t="s">
        <v>583</v>
      </c>
      <c r="C72" s="11" t="s">
        <v>584</v>
      </c>
      <c r="D72" s="23" t="s">
        <v>222</v>
      </c>
      <c r="E72" s="23" t="s">
        <v>173</v>
      </c>
      <c r="F72" s="23" t="s">
        <v>191</v>
      </c>
      <c r="G72" s="83">
        <v>21</v>
      </c>
      <c r="H72" s="83">
        <v>25</v>
      </c>
      <c r="I72" s="83">
        <v>19</v>
      </c>
      <c r="J72" s="25">
        <f t="shared" si="7"/>
        <v>65</v>
      </c>
      <c r="K72" s="83">
        <v>21</v>
      </c>
      <c r="L72" s="83">
        <v>22</v>
      </c>
      <c r="M72" s="25">
        <f t="shared" si="8"/>
        <v>43</v>
      </c>
      <c r="N72" s="25">
        <f t="shared" si="9"/>
        <v>108</v>
      </c>
      <c r="O72" s="83">
        <v>20</v>
      </c>
      <c r="P72" s="83">
        <v>24</v>
      </c>
      <c r="Q72" s="83">
        <v>22</v>
      </c>
      <c r="R72" s="25">
        <f t="shared" si="10"/>
        <v>66</v>
      </c>
      <c r="S72" s="83">
        <v>21</v>
      </c>
      <c r="T72" s="83">
        <v>17</v>
      </c>
      <c r="U72" s="25">
        <f t="shared" si="11"/>
        <v>38</v>
      </c>
      <c r="V72" s="25">
        <f t="shared" si="12"/>
        <v>104</v>
      </c>
      <c r="W72" s="206">
        <f t="shared" si="13"/>
        <v>212</v>
      </c>
      <c r="AB72"/>
      <c r="AC72"/>
      <c r="AD72"/>
      <c r="AE72"/>
      <c r="AF72"/>
      <c r="AG72"/>
      <c r="AH72"/>
      <c r="AI72"/>
      <c r="AJ72" s="187"/>
      <c r="AK72" s="187"/>
      <c r="AL72" s="187"/>
      <c r="AM72" s="187"/>
      <c r="AN72" s="187"/>
      <c r="AO72" s="187"/>
      <c r="AP72" s="187"/>
      <c r="AQ72" s="187"/>
      <c r="AR72" s="187"/>
      <c r="AS72" s="187"/>
      <c r="AT72" s="187"/>
      <c r="AU72" s="187"/>
      <c r="AV72" s="187"/>
      <c r="AW72" s="187"/>
      <c r="AX72" s="187"/>
      <c r="AY72" s="187"/>
      <c r="AZ72" s="187"/>
      <c r="BA72" s="187"/>
      <c r="BB72" s="187"/>
      <c r="BC72" s="187"/>
      <c r="BD72" s="187"/>
      <c r="BE72" s="187"/>
      <c r="BF72" s="187"/>
      <c r="BG72" s="187"/>
      <c r="BH72" s="187"/>
      <c r="BI72" s="187"/>
      <c r="BJ72" s="187"/>
      <c r="BK72" s="187"/>
      <c r="BL72" s="187"/>
      <c r="BM72" s="187"/>
      <c r="BN72" s="187"/>
      <c r="BO72" s="187"/>
      <c r="BP72" s="187"/>
      <c r="BQ72" s="187"/>
      <c r="BR72" s="187"/>
      <c r="BS72" s="187"/>
      <c r="BT72" s="187"/>
      <c r="BU72" s="187"/>
      <c r="BV72" s="187"/>
      <c r="BW72" s="187"/>
      <c r="BX72" s="187"/>
      <c r="BY72" s="187"/>
      <c r="BZ72" s="187"/>
      <c r="CA72" s="187"/>
      <c r="CB72" s="187"/>
      <c r="CC72" s="187"/>
      <c r="CD72" s="187"/>
      <c r="CE72" s="187"/>
      <c r="CF72" s="187"/>
      <c r="CG72" s="187"/>
    </row>
    <row r="73" spans="1:85" ht="15" x14ac:dyDescent="0.2">
      <c r="A73" s="11">
        <v>231</v>
      </c>
      <c r="B73" s="11" t="s">
        <v>577</v>
      </c>
      <c r="C73" s="11" t="s">
        <v>573</v>
      </c>
      <c r="D73" s="23" t="s">
        <v>158</v>
      </c>
      <c r="E73" s="23" t="s">
        <v>187</v>
      </c>
      <c r="F73" s="23" t="s">
        <v>233</v>
      </c>
      <c r="G73" s="83">
        <v>21</v>
      </c>
      <c r="H73" s="83">
        <v>19</v>
      </c>
      <c r="I73" s="83">
        <v>20</v>
      </c>
      <c r="J73" s="25">
        <f t="shared" si="7"/>
        <v>60</v>
      </c>
      <c r="K73" s="83">
        <v>21</v>
      </c>
      <c r="L73" s="83">
        <v>23</v>
      </c>
      <c r="M73" s="25">
        <f t="shared" si="8"/>
        <v>44</v>
      </c>
      <c r="N73" s="25">
        <f t="shared" si="9"/>
        <v>104</v>
      </c>
      <c r="O73" s="83">
        <v>22</v>
      </c>
      <c r="P73" s="83">
        <v>19</v>
      </c>
      <c r="Q73" s="83">
        <v>22</v>
      </c>
      <c r="R73" s="25">
        <f t="shared" si="10"/>
        <v>63</v>
      </c>
      <c r="S73" s="83">
        <v>19</v>
      </c>
      <c r="T73" s="83">
        <v>21</v>
      </c>
      <c r="U73" s="25">
        <f t="shared" si="11"/>
        <v>40</v>
      </c>
      <c r="V73" s="25">
        <f t="shared" si="12"/>
        <v>103</v>
      </c>
      <c r="W73" s="206">
        <f t="shared" si="13"/>
        <v>207</v>
      </c>
      <c r="AB73"/>
      <c r="AC73"/>
      <c r="AD73"/>
      <c r="AE73"/>
      <c r="AF73"/>
      <c r="AG73"/>
      <c r="AH73"/>
      <c r="AI73"/>
      <c r="AJ73" s="187"/>
      <c r="AK73" s="187"/>
      <c r="AL73" s="187"/>
      <c r="AM73" s="187"/>
      <c r="AN73" s="187"/>
      <c r="AO73" s="187"/>
      <c r="AP73" s="187"/>
      <c r="AQ73" s="187"/>
      <c r="AR73" s="187"/>
      <c r="AS73" s="187"/>
      <c r="AT73" s="187"/>
      <c r="AU73" s="187"/>
      <c r="AV73" s="187"/>
      <c r="AW73" s="187"/>
      <c r="AX73" s="187"/>
      <c r="AY73" s="187"/>
      <c r="AZ73" s="187"/>
      <c r="BA73" s="187"/>
      <c r="BB73" s="187"/>
      <c r="BC73" s="187"/>
      <c r="BD73" s="187"/>
      <c r="BE73" s="187"/>
      <c r="BF73" s="187"/>
      <c r="BG73" s="187"/>
      <c r="BH73" s="187"/>
      <c r="BI73" s="187"/>
      <c r="BJ73" s="187"/>
      <c r="BK73" s="187"/>
      <c r="BL73" s="187"/>
      <c r="BM73" s="187"/>
      <c r="BN73" s="187"/>
      <c r="BO73" s="187"/>
      <c r="BP73" s="187"/>
      <c r="BQ73" s="187"/>
      <c r="BR73" s="187"/>
      <c r="BS73" s="187"/>
      <c r="BT73" s="187"/>
      <c r="BU73" s="187"/>
      <c r="BV73" s="187"/>
      <c r="BW73" s="187"/>
      <c r="BX73" s="187"/>
      <c r="BY73" s="187"/>
      <c r="BZ73" s="187"/>
      <c r="CA73" s="187"/>
      <c r="CB73" s="187"/>
      <c r="CC73" s="187"/>
      <c r="CD73" s="187"/>
      <c r="CE73" s="187"/>
      <c r="CF73" s="187"/>
      <c r="CG73" s="187"/>
    </row>
    <row r="74" spans="1:85" ht="18" x14ac:dyDescent="0.2">
      <c r="A74" s="11">
        <v>350</v>
      </c>
      <c r="B74" s="11" t="s">
        <v>63</v>
      </c>
      <c r="C74" s="11" t="s">
        <v>685</v>
      </c>
      <c r="D74" s="23" t="s">
        <v>190</v>
      </c>
      <c r="E74" s="23" t="s">
        <v>173</v>
      </c>
      <c r="F74" s="23" t="s">
        <v>170</v>
      </c>
      <c r="G74" s="83">
        <v>21</v>
      </c>
      <c r="H74" s="83">
        <v>21</v>
      </c>
      <c r="I74" s="83">
        <v>20</v>
      </c>
      <c r="J74" s="25">
        <f t="shared" si="7"/>
        <v>62</v>
      </c>
      <c r="K74" s="83">
        <v>21</v>
      </c>
      <c r="L74" s="83">
        <v>23</v>
      </c>
      <c r="M74" s="25">
        <f t="shared" si="8"/>
        <v>44</v>
      </c>
      <c r="N74" s="25">
        <f t="shared" si="9"/>
        <v>106</v>
      </c>
      <c r="O74" s="83">
        <v>22</v>
      </c>
      <c r="P74" s="83">
        <v>18</v>
      </c>
      <c r="Q74" s="83">
        <v>19</v>
      </c>
      <c r="R74" s="25">
        <f t="shared" si="10"/>
        <v>59</v>
      </c>
      <c r="S74" s="83">
        <v>19</v>
      </c>
      <c r="T74" s="83">
        <v>23</v>
      </c>
      <c r="U74" s="25">
        <f t="shared" si="11"/>
        <v>42</v>
      </c>
      <c r="V74" s="25">
        <f t="shared" si="12"/>
        <v>101</v>
      </c>
      <c r="W74" s="206">
        <f t="shared" si="13"/>
        <v>207</v>
      </c>
      <c r="AB74"/>
      <c r="AC74"/>
      <c r="AD74"/>
      <c r="AE74"/>
      <c r="AF74"/>
      <c r="AG74"/>
      <c r="AH74"/>
      <c r="AI74"/>
      <c r="AJ74" s="187"/>
      <c r="AK74" s="187"/>
      <c r="AL74" s="187"/>
      <c r="AM74" s="187"/>
      <c r="AN74" s="187"/>
      <c r="AO74" s="187"/>
      <c r="AP74" s="187"/>
      <c r="AQ74" s="187"/>
      <c r="AR74" s="187"/>
      <c r="AS74" s="187"/>
      <c r="AT74" s="187"/>
      <c r="AU74" s="187"/>
      <c r="AV74" s="187"/>
      <c r="AW74" s="187"/>
      <c r="AX74" s="187"/>
      <c r="AY74" s="187"/>
      <c r="AZ74" s="187"/>
      <c r="BA74" s="187"/>
      <c r="BB74" s="187"/>
      <c r="BC74" s="187"/>
      <c r="BD74" s="187"/>
      <c r="BE74" s="187"/>
      <c r="BF74" s="187"/>
      <c r="BG74" s="187"/>
      <c r="BH74" s="187"/>
      <c r="BI74" s="187"/>
      <c r="BJ74" s="187"/>
      <c r="BK74" s="187"/>
      <c r="BL74" s="187"/>
      <c r="BM74" s="187"/>
      <c r="BN74" s="187"/>
      <c r="BO74" s="187"/>
      <c r="BP74" s="187"/>
      <c r="BQ74" s="187"/>
      <c r="BR74" s="187"/>
      <c r="BS74" s="187"/>
      <c r="BT74" s="187"/>
      <c r="BU74" s="187"/>
      <c r="BV74" s="187"/>
      <c r="BW74" s="187"/>
      <c r="BX74" s="187"/>
      <c r="BY74" s="187"/>
      <c r="BZ74" s="187"/>
      <c r="CA74" s="187"/>
      <c r="CB74" s="187"/>
      <c r="CC74" s="187"/>
      <c r="CD74" s="187"/>
      <c r="CE74" s="187"/>
      <c r="CF74" s="187"/>
      <c r="CG74" s="187"/>
    </row>
    <row r="75" spans="1:85" ht="15" x14ac:dyDescent="0.2">
      <c r="A75" s="11">
        <v>346</v>
      </c>
      <c r="B75" s="11" t="s">
        <v>565</v>
      </c>
      <c r="C75" s="11" t="s">
        <v>566</v>
      </c>
      <c r="D75" s="23" t="s">
        <v>372</v>
      </c>
      <c r="E75" s="23" t="s">
        <v>243</v>
      </c>
      <c r="F75" s="23" t="s">
        <v>233</v>
      </c>
      <c r="G75" s="83">
        <v>22</v>
      </c>
      <c r="H75" s="83">
        <v>22</v>
      </c>
      <c r="I75" s="83">
        <v>19</v>
      </c>
      <c r="J75" s="25">
        <f t="shared" si="7"/>
        <v>63</v>
      </c>
      <c r="K75" s="83">
        <v>22</v>
      </c>
      <c r="L75" s="83">
        <v>20</v>
      </c>
      <c r="M75" s="25">
        <f t="shared" si="8"/>
        <v>42</v>
      </c>
      <c r="N75" s="25">
        <f t="shared" si="9"/>
        <v>105</v>
      </c>
      <c r="O75" s="83">
        <v>22</v>
      </c>
      <c r="P75" s="83">
        <v>17</v>
      </c>
      <c r="Q75" s="83">
        <v>19</v>
      </c>
      <c r="R75" s="25">
        <f t="shared" si="10"/>
        <v>58</v>
      </c>
      <c r="S75" s="83">
        <v>21</v>
      </c>
      <c r="T75" s="83">
        <v>22</v>
      </c>
      <c r="U75" s="25">
        <f t="shared" si="11"/>
        <v>43</v>
      </c>
      <c r="V75" s="25">
        <f t="shared" si="12"/>
        <v>101</v>
      </c>
      <c r="W75" s="206">
        <f t="shared" si="13"/>
        <v>206</v>
      </c>
      <c r="AB75"/>
      <c r="AC75"/>
      <c r="AD75"/>
      <c r="AE75"/>
      <c r="AF75"/>
      <c r="AG75"/>
      <c r="AH75"/>
      <c r="AI75"/>
      <c r="AJ75" s="187"/>
      <c r="AK75" s="187"/>
      <c r="AL75" s="187"/>
      <c r="AM75" s="187"/>
      <c r="AN75" s="187"/>
      <c r="AO75" s="187"/>
      <c r="AP75" s="187"/>
      <c r="AQ75" s="187"/>
      <c r="AR75" s="187"/>
      <c r="AS75" s="187"/>
      <c r="AT75" s="187"/>
      <c r="AU75" s="187"/>
      <c r="AV75" s="187"/>
      <c r="AW75" s="187"/>
      <c r="AX75" s="187"/>
      <c r="AY75" s="187"/>
      <c r="AZ75" s="187"/>
      <c r="BA75" s="187"/>
      <c r="BB75" s="187"/>
      <c r="BC75" s="187"/>
      <c r="BD75" s="187"/>
      <c r="BE75" s="187"/>
      <c r="BF75" s="187"/>
      <c r="BG75" s="187"/>
      <c r="BH75" s="187"/>
      <c r="BI75" s="187"/>
      <c r="BJ75" s="187"/>
      <c r="BK75" s="187"/>
      <c r="BL75" s="187"/>
      <c r="BM75" s="187"/>
      <c r="BN75" s="187"/>
      <c r="BO75" s="187"/>
      <c r="BP75" s="187"/>
      <c r="BQ75" s="187"/>
      <c r="BR75" s="187"/>
      <c r="BS75" s="187"/>
      <c r="BT75" s="187"/>
      <c r="BU75" s="187"/>
      <c r="BV75" s="187"/>
      <c r="BW75" s="187"/>
      <c r="BX75" s="187"/>
      <c r="BY75" s="187"/>
      <c r="BZ75" s="187"/>
      <c r="CA75" s="187"/>
      <c r="CB75" s="187"/>
      <c r="CC75" s="187"/>
      <c r="CD75" s="187"/>
      <c r="CE75" s="187"/>
      <c r="CF75" s="187"/>
      <c r="CG75" s="187"/>
    </row>
    <row r="76" spans="1:85" ht="15" x14ac:dyDescent="0.2">
      <c r="A76" s="11">
        <v>359</v>
      </c>
      <c r="B76" s="11" t="s">
        <v>77</v>
      </c>
      <c r="C76" s="11" t="s">
        <v>400</v>
      </c>
      <c r="D76" s="23" t="s">
        <v>179</v>
      </c>
      <c r="E76" s="23" t="s">
        <v>187</v>
      </c>
      <c r="F76" s="23" t="s">
        <v>191</v>
      </c>
      <c r="G76" s="83">
        <v>18</v>
      </c>
      <c r="H76" s="83">
        <v>17</v>
      </c>
      <c r="I76" s="83">
        <v>21</v>
      </c>
      <c r="J76" s="25">
        <f t="shared" si="7"/>
        <v>56</v>
      </c>
      <c r="K76" s="83">
        <v>24</v>
      </c>
      <c r="L76" s="83">
        <v>20</v>
      </c>
      <c r="M76" s="25">
        <f t="shared" si="8"/>
        <v>44</v>
      </c>
      <c r="N76" s="25">
        <f t="shared" si="9"/>
        <v>100</v>
      </c>
      <c r="O76" s="83">
        <v>20</v>
      </c>
      <c r="P76" s="83">
        <v>22</v>
      </c>
      <c r="Q76" s="83">
        <v>22</v>
      </c>
      <c r="R76" s="25">
        <f t="shared" si="10"/>
        <v>64</v>
      </c>
      <c r="S76" s="83">
        <v>21</v>
      </c>
      <c r="T76" s="83">
        <v>20</v>
      </c>
      <c r="U76" s="25">
        <f t="shared" si="11"/>
        <v>41</v>
      </c>
      <c r="V76" s="25">
        <f t="shared" si="12"/>
        <v>105</v>
      </c>
      <c r="W76" s="206">
        <f t="shared" si="13"/>
        <v>205</v>
      </c>
      <c r="AB76"/>
      <c r="AC76"/>
      <c r="AD76"/>
      <c r="AE76"/>
      <c r="AF76"/>
      <c r="AG76"/>
      <c r="AH76"/>
      <c r="AI76"/>
      <c r="AJ76" s="187"/>
      <c r="AK76" s="187"/>
      <c r="AL76" s="187"/>
      <c r="AM76" s="187"/>
      <c r="AN76" s="187"/>
      <c r="AO76" s="187"/>
      <c r="AP76" s="187"/>
      <c r="AQ76" s="187"/>
      <c r="AR76" s="187"/>
      <c r="AS76" s="187"/>
      <c r="AT76" s="187"/>
      <c r="AU76" s="187"/>
      <c r="AV76" s="187"/>
      <c r="AW76" s="187"/>
      <c r="AX76" s="187"/>
      <c r="AY76" s="187"/>
      <c r="AZ76" s="187"/>
      <c r="BA76" s="187"/>
      <c r="BB76" s="187"/>
      <c r="BC76" s="187"/>
      <c r="BD76" s="187"/>
      <c r="BE76" s="187"/>
      <c r="BF76" s="187"/>
      <c r="BG76" s="187"/>
      <c r="BH76" s="187"/>
      <c r="BI76" s="187"/>
      <c r="BJ76" s="187"/>
      <c r="BK76" s="187"/>
      <c r="BL76" s="187"/>
      <c r="BM76" s="187"/>
      <c r="BN76" s="187"/>
      <c r="BO76" s="187"/>
      <c r="BP76" s="187"/>
      <c r="BQ76" s="187"/>
      <c r="BR76" s="187"/>
      <c r="BS76" s="187"/>
      <c r="BT76" s="187"/>
      <c r="BU76" s="187"/>
      <c r="BV76" s="187"/>
      <c r="BW76" s="187"/>
      <c r="BX76" s="187"/>
      <c r="BY76" s="187"/>
      <c r="BZ76" s="187"/>
      <c r="CA76" s="187"/>
      <c r="CB76" s="187"/>
      <c r="CC76" s="187"/>
      <c r="CD76" s="187"/>
      <c r="CE76" s="187"/>
      <c r="CF76" s="187"/>
      <c r="CG76" s="187"/>
    </row>
    <row r="77" spans="1:85" ht="15" x14ac:dyDescent="0.2">
      <c r="A77" s="11">
        <v>253</v>
      </c>
      <c r="B77" s="11" t="s">
        <v>569</v>
      </c>
      <c r="C77" s="11" t="s">
        <v>570</v>
      </c>
      <c r="D77" s="23" t="s">
        <v>158</v>
      </c>
      <c r="E77" s="23" t="s">
        <v>187</v>
      </c>
      <c r="F77" s="23" t="s">
        <v>191</v>
      </c>
      <c r="G77" s="83">
        <v>18</v>
      </c>
      <c r="H77" s="83">
        <v>20</v>
      </c>
      <c r="I77" s="83">
        <v>22</v>
      </c>
      <c r="J77" s="25">
        <f t="shared" si="7"/>
        <v>60</v>
      </c>
      <c r="K77" s="83">
        <v>21</v>
      </c>
      <c r="L77" s="83">
        <v>21</v>
      </c>
      <c r="M77" s="25">
        <f t="shared" si="8"/>
        <v>42</v>
      </c>
      <c r="N77" s="25">
        <f t="shared" si="9"/>
        <v>102</v>
      </c>
      <c r="O77" s="83">
        <v>19</v>
      </c>
      <c r="P77" s="83">
        <v>16</v>
      </c>
      <c r="Q77" s="83">
        <v>21</v>
      </c>
      <c r="R77" s="25">
        <f t="shared" si="10"/>
        <v>56</v>
      </c>
      <c r="S77" s="83">
        <v>21</v>
      </c>
      <c r="T77" s="83">
        <v>18</v>
      </c>
      <c r="U77" s="25">
        <f t="shared" si="11"/>
        <v>39</v>
      </c>
      <c r="V77" s="25">
        <f t="shared" si="12"/>
        <v>95</v>
      </c>
      <c r="W77" s="206">
        <f t="shared" si="13"/>
        <v>197</v>
      </c>
      <c r="AB77"/>
      <c r="AC77"/>
      <c r="AD77"/>
      <c r="AE77"/>
      <c r="AF77"/>
      <c r="AG77"/>
      <c r="AH77"/>
      <c r="AI77"/>
      <c r="AJ77" s="187"/>
      <c r="AK77" s="187"/>
      <c r="AL77" s="187"/>
      <c r="AM77" s="187"/>
      <c r="AN77" s="187"/>
      <c r="AO77" s="187"/>
      <c r="AP77" s="187"/>
      <c r="AQ77" s="187"/>
      <c r="AR77" s="187"/>
      <c r="AS77" s="187"/>
      <c r="AT77" s="187"/>
      <c r="AU77" s="187"/>
      <c r="AV77" s="187"/>
      <c r="AW77" s="187"/>
      <c r="AX77" s="187"/>
      <c r="AY77" s="187"/>
      <c r="AZ77" s="187"/>
      <c r="BA77" s="187"/>
      <c r="BB77" s="187"/>
      <c r="BC77" s="187"/>
      <c r="BD77" s="187"/>
      <c r="BE77" s="187"/>
      <c r="BF77" s="187"/>
      <c r="BG77" s="187"/>
      <c r="BH77" s="187"/>
      <c r="BI77" s="187"/>
      <c r="BJ77" s="187"/>
      <c r="BK77" s="187"/>
      <c r="BL77" s="187"/>
      <c r="BM77" s="187"/>
      <c r="BN77" s="187"/>
      <c r="BO77" s="187"/>
      <c r="BP77" s="187"/>
      <c r="BQ77" s="187"/>
      <c r="BR77" s="187"/>
      <c r="BS77" s="187"/>
      <c r="BT77" s="187"/>
      <c r="BU77" s="187"/>
      <c r="BV77" s="187"/>
      <c r="BW77" s="187"/>
      <c r="BX77" s="187"/>
      <c r="BY77" s="187"/>
      <c r="BZ77" s="187"/>
      <c r="CA77" s="187"/>
      <c r="CB77" s="187"/>
      <c r="CC77" s="187"/>
      <c r="CD77" s="187"/>
      <c r="CE77" s="187"/>
      <c r="CF77" s="187"/>
      <c r="CG77" s="187"/>
    </row>
    <row r="78" spans="1:85" ht="15" x14ac:dyDescent="0.2">
      <c r="A78" s="11">
        <v>353</v>
      </c>
      <c r="B78" s="11" t="s">
        <v>63</v>
      </c>
      <c r="C78" s="11" t="s">
        <v>582</v>
      </c>
      <c r="D78" s="23" t="s">
        <v>165</v>
      </c>
      <c r="E78" s="23" t="s">
        <v>299</v>
      </c>
      <c r="F78" s="23" t="s">
        <v>182</v>
      </c>
      <c r="G78" s="83">
        <v>20</v>
      </c>
      <c r="H78" s="83">
        <v>21</v>
      </c>
      <c r="I78" s="83">
        <v>18</v>
      </c>
      <c r="J78" s="25">
        <f t="shared" si="7"/>
        <v>59</v>
      </c>
      <c r="K78" s="83">
        <v>20</v>
      </c>
      <c r="L78" s="83">
        <v>21</v>
      </c>
      <c r="M78" s="25">
        <f t="shared" si="8"/>
        <v>41</v>
      </c>
      <c r="N78" s="25">
        <f t="shared" si="9"/>
        <v>100</v>
      </c>
      <c r="O78" s="83">
        <v>18</v>
      </c>
      <c r="P78" s="83">
        <v>22</v>
      </c>
      <c r="Q78" s="83">
        <v>21</v>
      </c>
      <c r="R78" s="25">
        <f t="shared" si="10"/>
        <v>61</v>
      </c>
      <c r="S78" s="83">
        <v>20</v>
      </c>
      <c r="T78" s="83">
        <v>15</v>
      </c>
      <c r="U78" s="25">
        <f t="shared" si="11"/>
        <v>35</v>
      </c>
      <c r="V78" s="25">
        <f t="shared" si="12"/>
        <v>96</v>
      </c>
      <c r="W78" s="206">
        <f t="shared" si="13"/>
        <v>196</v>
      </c>
      <c r="AB78"/>
      <c r="AC78"/>
      <c r="AD78"/>
      <c r="AE78"/>
      <c r="AF78"/>
      <c r="AG78"/>
      <c r="AH78"/>
      <c r="AI78"/>
      <c r="AJ78" s="187"/>
      <c r="AK78" s="187"/>
      <c r="AL78" s="187"/>
      <c r="AM78" s="187"/>
      <c r="AN78" s="187"/>
      <c r="AO78" s="187"/>
      <c r="AP78" s="187"/>
      <c r="AQ78" s="187"/>
      <c r="AR78" s="187"/>
      <c r="AS78" s="187"/>
      <c r="AT78" s="187"/>
      <c r="AU78" s="187"/>
      <c r="AV78" s="187"/>
      <c r="AW78" s="187"/>
      <c r="AX78" s="187"/>
      <c r="AY78" s="187"/>
      <c r="AZ78" s="187"/>
      <c r="BA78" s="187"/>
      <c r="BB78" s="187"/>
      <c r="BC78" s="187"/>
      <c r="BD78" s="187"/>
      <c r="BE78" s="187"/>
      <c r="BF78" s="187"/>
      <c r="BG78" s="187"/>
      <c r="BH78" s="187"/>
      <c r="BI78" s="187"/>
      <c r="BJ78" s="187"/>
      <c r="BK78" s="187"/>
      <c r="BL78" s="187"/>
      <c r="BM78" s="187"/>
      <c r="BN78" s="187"/>
      <c r="BO78" s="187"/>
      <c r="BP78" s="187"/>
      <c r="BQ78" s="187"/>
      <c r="BR78" s="187"/>
      <c r="BS78" s="187"/>
      <c r="BT78" s="187"/>
      <c r="BU78" s="187"/>
      <c r="BV78" s="187"/>
      <c r="BW78" s="187"/>
      <c r="BX78" s="187"/>
      <c r="BY78" s="187"/>
      <c r="BZ78" s="187"/>
      <c r="CA78" s="187"/>
      <c r="CB78" s="187"/>
      <c r="CC78" s="187"/>
      <c r="CD78" s="187"/>
      <c r="CE78" s="187"/>
      <c r="CF78" s="187"/>
      <c r="CG78" s="187"/>
    </row>
    <row r="79" spans="1:85" ht="15" x14ac:dyDescent="0.2">
      <c r="A79" s="11">
        <v>252</v>
      </c>
      <c r="B79" s="11" t="s">
        <v>79</v>
      </c>
      <c r="C79" s="11" t="s">
        <v>580</v>
      </c>
      <c r="D79" s="23" t="s">
        <v>158</v>
      </c>
      <c r="E79" s="23" t="s">
        <v>187</v>
      </c>
      <c r="F79" s="23" t="s">
        <v>191</v>
      </c>
      <c r="G79" s="83">
        <v>18</v>
      </c>
      <c r="H79" s="83">
        <v>20</v>
      </c>
      <c r="I79" s="83">
        <v>18</v>
      </c>
      <c r="J79" s="25">
        <f t="shared" si="7"/>
        <v>56</v>
      </c>
      <c r="K79" s="83">
        <v>20</v>
      </c>
      <c r="L79" s="83">
        <v>23</v>
      </c>
      <c r="M79" s="25">
        <f t="shared" si="8"/>
        <v>43</v>
      </c>
      <c r="N79" s="25">
        <f t="shared" si="9"/>
        <v>99</v>
      </c>
      <c r="O79" s="83">
        <v>20</v>
      </c>
      <c r="P79" s="83">
        <v>17</v>
      </c>
      <c r="Q79" s="83">
        <v>20</v>
      </c>
      <c r="R79" s="25">
        <f t="shared" si="10"/>
        <v>57</v>
      </c>
      <c r="S79" s="83">
        <v>19</v>
      </c>
      <c r="T79" s="83">
        <v>21</v>
      </c>
      <c r="U79" s="25">
        <f t="shared" si="11"/>
        <v>40</v>
      </c>
      <c r="V79" s="25">
        <f t="shared" si="12"/>
        <v>97</v>
      </c>
      <c r="W79" s="206">
        <f t="shared" si="13"/>
        <v>196</v>
      </c>
      <c r="AB79"/>
      <c r="AC79"/>
      <c r="AD79"/>
      <c r="AE79"/>
      <c r="AF79"/>
      <c r="AG79"/>
      <c r="AH79"/>
      <c r="AI79"/>
      <c r="AJ79" s="187"/>
      <c r="AK79" s="187"/>
      <c r="AL79" s="187"/>
      <c r="AM79" s="187"/>
      <c r="AN79" s="187"/>
      <c r="AO79" s="187"/>
      <c r="AP79" s="187"/>
      <c r="AQ79" s="187"/>
      <c r="AR79" s="187"/>
      <c r="AS79" s="187"/>
      <c r="AT79" s="187"/>
      <c r="AU79" s="187"/>
      <c r="AV79" s="187"/>
      <c r="AW79" s="187"/>
      <c r="AX79" s="187"/>
      <c r="AY79" s="187"/>
      <c r="AZ79" s="187"/>
      <c r="BA79" s="187"/>
      <c r="BB79" s="187"/>
      <c r="BC79" s="187"/>
      <c r="BD79" s="187"/>
      <c r="BE79" s="187"/>
      <c r="BF79" s="187"/>
      <c r="BG79" s="187"/>
      <c r="BH79" s="187"/>
      <c r="BI79" s="187"/>
      <c r="BJ79" s="187"/>
      <c r="BK79" s="187"/>
      <c r="BL79" s="187"/>
      <c r="BM79" s="187"/>
      <c r="BN79" s="187"/>
      <c r="BO79" s="187"/>
      <c r="BP79" s="187"/>
      <c r="BQ79" s="187"/>
      <c r="BR79" s="187"/>
      <c r="BS79" s="187"/>
      <c r="BT79" s="187"/>
      <c r="BU79" s="187"/>
      <c r="BV79" s="187"/>
      <c r="BW79" s="187"/>
      <c r="BX79" s="187"/>
      <c r="BY79" s="187"/>
      <c r="BZ79" s="187"/>
      <c r="CA79" s="187"/>
      <c r="CB79" s="187"/>
      <c r="CC79" s="187"/>
      <c r="CD79" s="187"/>
      <c r="CE79" s="187"/>
      <c r="CF79" s="187"/>
      <c r="CG79" s="187"/>
    </row>
    <row r="80" spans="1:85" ht="15" x14ac:dyDescent="0.2">
      <c r="A80" s="11">
        <v>276</v>
      </c>
      <c r="B80" s="11" t="s">
        <v>650</v>
      </c>
      <c r="C80" s="11" t="s">
        <v>649</v>
      </c>
      <c r="D80" s="23" t="s">
        <v>591</v>
      </c>
      <c r="E80" s="23" t="s">
        <v>254</v>
      </c>
      <c r="F80" s="23" t="s">
        <v>591</v>
      </c>
      <c r="G80" s="83">
        <v>16</v>
      </c>
      <c r="H80" s="83">
        <v>16</v>
      </c>
      <c r="I80" s="83">
        <v>21</v>
      </c>
      <c r="J80" s="25">
        <f t="shared" si="7"/>
        <v>53</v>
      </c>
      <c r="K80" s="83">
        <v>19</v>
      </c>
      <c r="L80" s="83">
        <v>20</v>
      </c>
      <c r="M80" s="25">
        <f t="shared" si="8"/>
        <v>39</v>
      </c>
      <c r="N80" s="25">
        <f t="shared" si="9"/>
        <v>92</v>
      </c>
      <c r="O80" s="83">
        <v>21</v>
      </c>
      <c r="P80" s="83">
        <v>22</v>
      </c>
      <c r="Q80" s="83">
        <v>19</v>
      </c>
      <c r="R80" s="25">
        <f t="shared" si="10"/>
        <v>62</v>
      </c>
      <c r="S80" s="83">
        <v>18</v>
      </c>
      <c r="T80" s="83">
        <v>21</v>
      </c>
      <c r="U80" s="25">
        <f t="shared" si="11"/>
        <v>39</v>
      </c>
      <c r="V80" s="25">
        <f t="shared" si="12"/>
        <v>101</v>
      </c>
      <c r="W80" s="206">
        <f t="shared" si="13"/>
        <v>193</v>
      </c>
      <c r="AB80"/>
      <c r="AC80"/>
      <c r="AD80"/>
      <c r="AE80"/>
      <c r="AF80"/>
      <c r="AG80"/>
      <c r="AH80"/>
      <c r="AI80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187"/>
      <c r="AX80" s="187"/>
      <c r="AY80" s="187"/>
      <c r="AZ80" s="187"/>
      <c r="BA80" s="187"/>
      <c r="BB80" s="187"/>
      <c r="BC80" s="187"/>
      <c r="BD80" s="187"/>
      <c r="BE80" s="187"/>
      <c r="BF80" s="187"/>
      <c r="BG80" s="187"/>
      <c r="BH80" s="187"/>
      <c r="BI80" s="187"/>
      <c r="BJ80" s="187"/>
      <c r="BK80" s="187"/>
      <c r="BL80" s="187"/>
      <c r="BM80" s="187"/>
      <c r="BN80" s="187"/>
      <c r="BO80" s="187"/>
      <c r="BP80" s="187"/>
      <c r="BQ80" s="187"/>
      <c r="BR80" s="187"/>
      <c r="BS80" s="187"/>
      <c r="BT80" s="187"/>
      <c r="BU80" s="187"/>
      <c r="BV80" s="187"/>
      <c r="BW80" s="187"/>
      <c r="BX80" s="187"/>
      <c r="BY80" s="187"/>
      <c r="BZ80" s="187"/>
      <c r="CA80" s="187"/>
      <c r="CB80" s="187"/>
      <c r="CC80" s="187"/>
      <c r="CD80" s="187"/>
      <c r="CE80" s="187"/>
      <c r="CF80" s="187"/>
      <c r="CG80" s="187"/>
    </row>
    <row r="81" spans="1:85" ht="15" x14ac:dyDescent="0.2">
      <c r="A81" s="11">
        <v>165</v>
      </c>
      <c r="B81" s="11" t="s">
        <v>565</v>
      </c>
      <c r="C81" s="11" t="s">
        <v>571</v>
      </c>
      <c r="D81" s="23" t="s">
        <v>372</v>
      </c>
      <c r="E81" s="23" t="s">
        <v>187</v>
      </c>
      <c r="F81" s="23" t="s">
        <v>233</v>
      </c>
      <c r="G81" s="83">
        <v>18</v>
      </c>
      <c r="H81" s="83">
        <v>20</v>
      </c>
      <c r="I81" s="83">
        <v>17</v>
      </c>
      <c r="J81" s="25">
        <f t="shared" si="7"/>
        <v>55</v>
      </c>
      <c r="K81" s="83">
        <v>13</v>
      </c>
      <c r="L81" s="83">
        <v>20</v>
      </c>
      <c r="M81" s="25">
        <f t="shared" si="8"/>
        <v>33</v>
      </c>
      <c r="N81" s="25">
        <f t="shared" si="9"/>
        <v>88</v>
      </c>
      <c r="O81" s="83">
        <v>19</v>
      </c>
      <c r="P81" s="83">
        <v>19</v>
      </c>
      <c r="Q81" s="83">
        <v>20</v>
      </c>
      <c r="R81" s="25">
        <f t="shared" si="10"/>
        <v>58</v>
      </c>
      <c r="S81" s="83">
        <v>20</v>
      </c>
      <c r="T81" s="83">
        <v>18</v>
      </c>
      <c r="U81" s="25">
        <f t="shared" si="11"/>
        <v>38</v>
      </c>
      <c r="V81" s="25">
        <f t="shared" si="12"/>
        <v>96</v>
      </c>
      <c r="W81" s="206">
        <f t="shared" si="13"/>
        <v>184</v>
      </c>
      <c r="AB81"/>
      <c r="AC81"/>
      <c r="AD81"/>
      <c r="AE81"/>
      <c r="AF81"/>
      <c r="AG81"/>
      <c r="AH81"/>
      <c r="AI81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187"/>
      <c r="AX81" s="187"/>
      <c r="AY81" s="187"/>
      <c r="AZ81" s="187"/>
      <c r="BA81" s="187"/>
      <c r="BB81" s="187"/>
      <c r="BC81" s="187"/>
      <c r="BD81" s="187"/>
      <c r="BE81" s="187"/>
      <c r="BF81" s="187"/>
      <c r="BG81" s="187"/>
      <c r="BH81" s="187"/>
      <c r="BI81" s="187"/>
      <c r="BJ81" s="187"/>
      <c r="BK81" s="187"/>
      <c r="BL81" s="187"/>
      <c r="BM81" s="187"/>
      <c r="BN81" s="187"/>
      <c r="BO81" s="187"/>
      <c r="BP81" s="187"/>
      <c r="BQ81" s="187"/>
      <c r="BR81" s="187"/>
      <c r="BS81" s="187"/>
      <c r="BT81" s="187"/>
      <c r="BU81" s="187"/>
      <c r="BV81" s="187"/>
      <c r="BW81" s="187"/>
      <c r="BX81" s="187"/>
      <c r="BY81" s="187"/>
      <c r="BZ81" s="187"/>
      <c r="CA81" s="187"/>
      <c r="CB81" s="187"/>
      <c r="CC81" s="187"/>
      <c r="CD81" s="187"/>
      <c r="CE81" s="187"/>
      <c r="CF81" s="187"/>
      <c r="CG81" s="187"/>
    </row>
    <row r="82" spans="1:85" ht="15" x14ac:dyDescent="0.2">
      <c r="A82" s="11">
        <v>107</v>
      </c>
      <c r="B82" s="11" t="s">
        <v>592</v>
      </c>
      <c r="C82" s="11" t="s">
        <v>593</v>
      </c>
      <c r="D82" s="23" t="s">
        <v>594</v>
      </c>
      <c r="E82" s="23" t="s">
        <v>254</v>
      </c>
      <c r="F82" s="23" t="s">
        <v>594</v>
      </c>
      <c r="G82" s="83">
        <v>18</v>
      </c>
      <c r="H82" s="83">
        <v>17</v>
      </c>
      <c r="I82" s="83">
        <v>16</v>
      </c>
      <c r="J82" s="25">
        <f t="shared" si="7"/>
        <v>51</v>
      </c>
      <c r="K82" s="83">
        <v>17</v>
      </c>
      <c r="L82" s="83">
        <v>18</v>
      </c>
      <c r="M82" s="25">
        <f t="shared" si="8"/>
        <v>35</v>
      </c>
      <c r="N82" s="25">
        <f t="shared" si="9"/>
        <v>86</v>
      </c>
      <c r="O82" s="83">
        <v>19</v>
      </c>
      <c r="P82" s="83">
        <v>19</v>
      </c>
      <c r="Q82" s="83">
        <v>18</v>
      </c>
      <c r="R82" s="25">
        <f t="shared" si="10"/>
        <v>56</v>
      </c>
      <c r="S82" s="83">
        <v>15</v>
      </c>
      <c r="T82" s="83">
        <v>23</v>
      </c>
      <c r="U82" s="25">
        <f t="shared" si="11"/>
        <v>38</v>
      </c>
      <c r="V82" s="25">
        <f t="shared" si="12"/>
        <v>94</v>
      </c>
      <c r="W82" s="206">
        <f t="shared" si="13"/>
        <v>180</v>
      </c>
      <c r="AB82"/>
      <c r="AC82"/>
      <c r="AD82"/>
      <c r="AE82"/>
      <c r="AF82"/>
      <c r="AG82"/>
      <c r="AH82"/>
      <c r="AI82"/>
      <c r="AJ82" s="187"/>
      <c r="AK82" s="187"/>
      <c r="AL82" s="187"/>
      <c r="AM82" s="187"/>
      <c r="AN82" s="187"/>
      <c r="AO82" s="187"/>
      <c r="AP82" s="187"/>
      <c r="AQ82" s="187"/>
      <c r="AR82" s="187"/>
      <c r="AS82" s="187"/>
      <c r="AT82" s="187"/>
      <c r="AU82" s="187"/>
      <c r="AV82" s="187"/>
      <c r="AW82" s="187"/>
      <c r="AX82" s="187"/>
      <c r="AY82" s="187"/>
      <c r="AZ82" s="187"/>
      <c r="BA82" s="187"/>
      <c r="BB82" s="187"/>
      <c r="BC82" s="187"/>
      <c r="BD82" s="187"/>
      <c r="BE82" s="187"/>
      <c r="BF82" s="187"/>
      <c r="BG82" s="187"/>
      <c r="BH82" s="187"/>
      <c r="BI82" s="187"/>
      <c r="BJ82" s="187"/>
      <c r="BK82" s="187"/>
      <c r="BL82" s="187"/>
      <c r="BM82" s="187"/>
      <c r="BN82" s="187"/>
      <c r="BO82" s="187"/>
      <c r="BP82" s="187"/>
      <c r="BQ82" s="187"/>
      <c r="BR82" s="187"/>
      <c r="BS82" s="187"/>
      <c r="BT82" s="187"/>
      <c r="BU82" s="187"/>
      <c r="BV82" s="187"/>
      <c r="BW82" s="187"/>
      <c r="BX82" s="187"/>
      <c r="BY82" s="187"/>
      <c r="BZ82" s="187"/>
      <c r="CA82" s="187"/>
      <c r="CB82" s="187"/>
      <c r="CC82" s="187"/>
      <c r="CD82" s="187"/>
      <c r="CE82" s="187"/>
      <c r="CF82" s="187"/>
      <c r="CG82" s="187"/>
    </row>
    <row r="83" spans="1:85" ht="15" x14ac:dyDescent="0.2">
      <c r="A83" s="11">
        <v>338</v>
      </c>
      <c r="B83" s="11" t="s">
        <v>66</v>
      </c>
      <c r="C83" s="11" t="s">
        <v>574</v>
      </c>
      <c r="D83" s="23" t="s">
        <v>543</v>
      </c>
      <c r="E83" s="23" t="s">
        <v>187</v>
      </c>
      <c r="F83" s="23" t="s">
        <v>191</v>
      </c>
      <c r="G83" s="83">
        <v>19</v>
      </c>
      <c r="H83" s="83">
        <v>15</v>
      </c>
      <c r="I83" s="83">
        <v>14</v>
      </c>
      <c r="J83" s="25">
        <f t="shared" si="7"/>
        <v>48</v>
      </c>
      <c r="K83" s="83">
        <v>21</v>
      </c>
      <c r="L83" s="83">
        <v>21</v>
      </c>
      <c r="M83" s="25">
        <f t="shared" si="8"/>
        <v>42</v>
      </c>
      <c r="N83" s="25">
        <f t="shared" si="9"/>
        <v>90</v>
      </c>
      <c r="O83" s="83">
        <v>20</v>
      </c>
      <c r="P83" s="83">
        <v>21</v>
      </c>
      <c r="Q83" s="83">
        <v>14</v>
      </c>
      <c r="R83" s="25">
        <f t="shared" si="10"/>
        <v>55</v>
      </c>
      <c r="S83" s="83">
        <v>19</v>
      </c>
      <c r="T83" s="83">
        <v>16</v>
      </c>
      <c r="U83" s="25">
        <f t="shared" si="11"/>
        <v>35</v>
      </c>
      <c r="V83" s="25">
        <f t="shared" si="12"/>
        <v>90</v>
      </c>
      <c r="W83" s="206">
        <f t="shared" si="13"/>
        <v>180</v>
      </c>
      <c r="AB83"/>
      <c r="AC83"/>
      <c r="AD83"/>
      <c r="AE83"/>
      <c r="AF83"/>
      <c r="AG83"/>
      <c r="AH83"/>
      <c r="AI83"/>
      <c r="AJ83" s="187"/>
      <c r="AK83" s="187"/>
      <c r="AL83" s="187"/>
      <c r="AM83" s="187"/>
      <c r="AN83" s="187"/>
      <c r="AO83" s="187"/>
      <c r="AP83" s="187"/>
      <c r="AQ83" s="187"/>
      <c r="AR83" s="187"/>
      <c r="AS83" s="187"/>
      <c r="AT83" s="187"/>
      <c r="AU83" s="187"/>
      <c r="AV83" s="187"/>
      <c r="AW83" s="187"/>
      <c r="AX83" s="187"/>
      <c r="AY83" s="187"/>
      <c r="AZ83" s="187"/>
      <c r="BA83" s="187"/>
      <c r="BB83" s="187"/>
      <c r="BC83" s="187"/>
      <c r="BD83" s="187"/>
      <c r="BE83" s="187"/>
      <c r="BF83" s="187"/>
      <c r="BG83" s="187"/>
      <c r="BH83" s="187"/>
      <c r="BI83" s="187"/>
      <c r="BJ83" s="187"/>
      <c r="BK83" s="187"/>
      <c r="BL83" s="187"/>
      <c r="BM83" s="187"/>
      <c r="BN83" s="187"/>
      <c r="BO83" s="187"/>
      <c r="BP83" s="187"/>
      <c r="BQ83" s="187"/>
      <c r="BR83" s="187"/>
      <c r="BS83" s="187"/>
      <c r="BT83" s="187"/>
      <c r="BU83" s="187"/>
      <c r="BV83" s="187"/>
      <c r="BW83" s="187"/>
      <c r="BX83" s="187"/>
      <c r="BY83" s="187"/>
      <c r="BZ83" s="187"/>
      <c r="CA83" s="187"/>
      <c r="CB83" s="187"/>
      <c r="CC83" s="187"/>
      <c r="CD83" s="187"/>
      <c r="CE83" s="187"/>
      <c r="CF83" s="187"/>
      <c r="CG83" s="187"/>
    </row>
    <row r="84" spans="1:85" ht="15" x14ac:dyDescent="0.2">
      <c r="A84" s="11">
        <v>103</v>
      </c>
      <c r="B84" s="11" t="s">
        <v>581</v>
      </c>
      <c r="C84" s="11" t="s">
        <v>309</v>
      </c>
      <c r="D84" s="23" t="s">
        <v>179</v>
      </c>
      <c r="E84" s="23" t="s">
        <v>187</v>
      </c>
      <c r="F84" s="23" t="s">
        <v>182</v>
      </c>
      <c r="G84" s="83">
        <v>21</v>
      </c>
      <c r="H84" s="83">
        <v>16</v>
      </c>
      <c r="I84" s="83">
        <v>18</v>
      </c>
      <c r="J84" s="25">
        <f t="shared" si="7"/>
        <v>55</v>
      </c>
      <c r="K84" s="83">
        <v>18</v>
      </c>
      <c r="L84" s="83">
        <v>16</v>
      </c>
      <c r="M84" s="25">
        <f t="shared" si="8"/>
        <v>34</v>
      </c>
      <c r="N84" s="25">
        <f t="shared" si="9"/>
        <v>89</v>
      </c>
      <c r="O84" s="83">
        <v>19</v>
      </c>
      <c r="P84" s="83">
        <v>16</v>
      </c>
      <c r="Q84" s="83">
        <v>14</v>
      </c>
      <c r="R84" s="25">
        <f t="shared" si="10"/>
        <v>49</v>
      </c>
      <c r="S84" s="83">
        <v>22</v>
      </c>
      <c r="T84" s="83">
        <v>19</v>
      </c>
      <c r="U84" s="25">
        <f t="shared" si="11"/>
        <v>41</v>
      </c>
      <c r="V84" s="25">
        <f t="shared" si="12"/>
        <v>90</v>
      </c>
      <c r="W84" s="206">
        <f t="shared" si="13"/>
        <v>179</v>
      </c>
      <c r="AB84"/>
      <c r="AC84"/>
      <c r="AD84"/>
      <c r="AE84"/>
      <c r="AF84"/>
      <c r="AG84"/>
      <c r="AH84"/>
      <c r="AI84"/>
      <c r="AJ84" s="187"/>
      <c r="AK84" s="187"/>
      <c r="AL84" s="187"/>
      <c r="AM84" s="187"/>
      <c r="AN84" s="187"/>
      <c r="AO84" s="187"/>
      <c r="AP84" s="187"/>
      <c r="AQ84" s="187"/>
      <c r="AR84" s="187"/>
      <c r="AS84" s="187"/>
      <c r="AT84" s="187"/>
      <c r="AU84" s="187"/>
      <c r="AV84" s="187"/>
      <c r="AW84" s="187"/>
      <c r="AX84" s="187"/>
      <c r="AY84" s="187"/>
      <c r="AZ84" s="187"/>
      <c r="BA84" s="187"/>
      <c r="BB84" s="187"/>
      <c r="BC84" s="187"/>
      <c r="BD84" s="187"/>
      <c r="BE84" s="187"/>
      <c r="BF84" s="187"/>
      <c r="BG84" s="187"/>
      <c r="BH84" s="187"/>
      <c r="BI84" s="187"/>
      <c r="BJ84" s="187"/>
      <c r="BK84" s="187"/>
      <c r="BL84" s="187"/>
      <c r="BM84" s="187"/>
      <c r="BN84" s="187"/>
      <c r="BO84" s="187"/>
      <c r="BP84" s="187"/>
      <c r="BQ84" s="187"/>
      <c r="BR84" s="187"/>
      <c r="BS84" s="187"/>
      <c r="BT84" s="187"/>
      <c r="BU84" s="187"/>
      <c r="BV84" s="187"/>
      <c r="BW84" s="187"/>
      <c r="BX84" s="187"/>
      <c r="BY84" s="187"/>
      <c r="BZ84" s="187"/>
      <c r="CA84" s="187"/>
      <c r="CB84" s="187"/>
      <c r="CC84" s="187"/>
      <c r="CD84" s="187"/>
      <c r="CE84" s="187"/>
      <c r="CF84" s="187"/>
      <c r="CG84" s="187"/>
    </row>
    <row r="85" spans="1:85" ht="15" x14ac:dyDescent="0.2">
      <c r="A85" s="11">
        <v>161</v>
      </c>
      <c r="B85" s="11" t="s">
        <v>575</v>
      </c>
      <c r="C85" s="11" t="s">
        <v>576</v>
      </c>
      <c r="D85" s="23" t="s">
        <v>222</v>
      </c>
      <c r="E85" s="23" t="s">
        <v>243</v>
      </c>
      <c r="F85" s="23" t="s">
        <v>202</v>
      </c>
      <c r="G85" s="83">
        <v>18</v>
      </c>
      <c r="H85" s="83">
        <v>20</v>
      </c>
      <c r="I85" s="83">
        <v>18</v>
      </c>
      <c r="J85" s="25">
        <f t="shared" si="7"/>
        <v>56</v>
      </c>
      <c r="K85" s="83">
        <v>18</v>
      </c>
      <c r="L85" s="83">
        <v>18</v>
      </c>
      <c r="M85" s="25">
        <f t="shared" si="8"/>
        <v>36</v>
      </c>
      <c r="N85" s="25">
        <f t="shared" si="9"/>
        <v>92</v>
      </c>
      <c r="O85" s="83">
        <v>17</v>
      </c>
      <c r="P85" s="83">
        <v>16</v>
      </c>
      <c r="Q85" s="83">
        <v>17</v>
      </c>
      <c r="R85" s="25">
        <f t="shared" si="10"/>
        <v>50</v>
      </c>
      <c r="S85" s="83">
        <v>19</v>
      </c>
      <c r="T85" s="83">
        <v>16</v>
      </c>
      <c r="U85" s="25">
        <f t="shared" si="11"/>
        <v>35</v>
      </c>
      <c r="V85" s="25">
        <f t="shared" si="12"/>
        <v>85</v>
      </c>
      <c r="W85" s="206">
        <f t="shared" si="13"/>
        <v>177</v>
      </c>
      <c r="AB85"/>
      <c r="AC85"/>
      <c r="AD85"/>
      <c r="AE85"/>
      <c r="AF85"/>
      <c r="AG85"/>
      <c r="AH85"/>
      <c r="AI85"/>
      <c r="AJ85" s="187"/>
      <c r="AK85" s="187"/>
      <c r="AL85" s="187"/>
      <c r="AM85" s="187"/>
      <c r="AN85" s="187"/>
      <c r="AO85" s="187"/>
      <c r="AP85" s="187"/>
      <c r="AQ85" s="187"/>
      <c r="AR85" s="187"/>
      <c r="AS85" s="187"/>
      <c r="AT85" s="187"/>
      <c r="AU85" s="187"/>
      <c r="AV85" s="187"/>
      <c r="AW85" s="187"/>
      <c r="AX85" s="187"/>
      <c r="AY85" s="187"/>
      <c r="AZ85" s="187"/>
      <c r="BA85" s="187"/>
      <c r="BB85" s="187"/>
      <c r="BC85" s="187"/>
      <c r="BD85" s="187"/>
      <c r="BE85" s="187"/>
      <c r="BF85" s="187"/>
      <c r="BG85" s="187"/>
      <c r="BH85" s="187"/>
      <c r="BI85" s="187"/>
      <c r="BJ85" s="187"/>
      <c r="BK85" s="187"/>
      <c r="BL85" s="187"/>
      <c r="BM85" s="187"/>
      <c r="BN85" s="187"/>
      <c r="BO85" s="187"/>
      <c r="BP85" s="187"/>
      <c r="BQ85" s="187"/>
      <c r="BR85" s="187"/>
      <c r="BS85" s="187"/>
      <c r="BT85" s="187"/>
      <c r="BU85" s="187"/>
      <c r="BV85" s="187"/>
      <c r="BW85" s="187"/>
      <c r="BX85" s="187"/>
      <c r="BY85" s="187"/>
      <c r="BZ85" s="187"/>
      <c r="CA85" s="187"/>
      <c r="CB85" s="187"/>
      <c r="CC85" s="187"/>
      <c r="CD85" s="187"/>
      <c r="CE85" s="187"/>
      <c r="CF85" s="187"/>
      <c r="CG85" s="187"/>
    </row>
    <row r="86" spans="1:85" ht="15" x14ac:dyDescent="0.2">
      <c r="A86" s="202">
        <v>317</v>
      </c>
      <c r="B86" s="14" t="s">
        <v>652</v>
      </c>
      <c r="C86" s="14" t="s">
        <v>623</v>
      </c>
      <c r="D86" s="25" t="s">
        <v>599</v>
      </c>
      <c r="E86" s="25" t="s">
        <v>254</v>
      </c>
      <c r="F86" s="25" t="s">
        <v>599</v>
      </c>
      <c r="G86" s="83">
        <v>19</v>
      </c>
      <c r="H86" s="83">
        <v>19</v>
      </c>
      <c r="I86" s="83">
        <v>14</v>
      </c>
      <c r="J86" s="25">
        <f t="shared" si="7"/>
        <v>52</v>
      </c>
      <c r="K86" s="83">
        <v>18</v>
      </c>
      <c r="L86" s="83">
        <v>19</v>
      </c>
      <c r="M86" s="25">
        <f t="shared" si="8"/>
        <v>37</v>
      </c>
      <c r="N86" s="25">
        <f t="shared" si="9"/>
        <v>89</v>
      </c>
      <c r="O86" s="83">
        <v>18</v>
      </c>
      <c r="P86" s="83">
        <v>19</v>
      </c>
      <c r="Q86" s="83">
        <v>19</v>
      </c>
      <c r="R86" s="25">
        <f t="shared" si="10"/>
        <v>56</v>
      </c>
      <c r="S86" s="83">
        <v>16</v>
      </c>
      <c r="T86" s="83">
        <v>15</v>
      </c>
      <c r="U86" s="25">
        <f t="shared" si="11"/>
        <v>31</v>
      </c>
      <c r="V86" s="25">
        <f t="shared" si="12"/>
        <v>87</v>
      </c>
      <c r="W86" s="206">
        <f t="shared" si="13"/>
        <v>176</v>
      </c>
      <c r="X86" s="187"/>
      <c r="Y86" s="187"/>
      <c r="Z86" s="187"/>
      <c r="AA86" s="187"/>
      <c r="AB86" s="187"/>
      <c r="AC86" s="187"/>
      <c r="AD86" s="187"/>
      <c r="AE86" s="187"/>
      <c r="AF86" s="187"/>
      <c r="AG86" s="187"/>
      <c r="AH86" s="187"/>
      <c r="AI86" s="187"/>
      <c r="AJ86" s="187"/>
      <c r="AK86" s="187"/>
      <c r="AL86" s="187"/>
      <c r="AM86" s="187"/>
      <c r="AN86" s="187"/>
      <c r="AO86" s="187"/>
      <c r="AP86" s="187"/>
      <c r="AQ86" s="187"/>
      <c r="AR86" s="187"/>
      <c r="AS86" s="187"/>
      <c r="AT86" s="187"/>
      <c r="AU86" s="187"/>
      <c r="AV86" s="187"/>
      <c r="AW86" s="187"/>
      <c r="AX86" s="187"/>
      <c r="AY86" s="187"/>
      <c r="AZ86" s="187"/>
      <c r="BA86" s="187"/>
      <c r="BB86" s="187"/>
      <c r="BC86" s="187"/>
      <c r="BD86" s="187"/>
      <c r="BE86" s="187"/>
      <c r="BF86" s="187"/>
      <c r="BG86" s="187"/>
      <c r="BH86" s="187"/>
      <c r="BI86" s="187"/>
      <c r="BJ86" s="187"/>
      <c r="BK86" s="187"/>
      <c r="BL86" s="187"/>
      <c r="BM86" s="187"/>
      <c r="BN86" s="187"/>
      <c r="BO86" s="187"/>
      <c r="BP86" s="187"/>
      <c r="BQ86" s="187"/>
      <c r="BR86" s="187"/>
      <c r="BS86" s="187"/>
      <c r="BT86" s="187"/>
      <c r="BU86" s="187"/>
      <c r="BV86" s="187"/>
      <c r="BW86" s="187"/>
      <c r="BX86" s="187"/>
      <c r="BY86" s="187"/>
      <c r="BZ86" s="187"/>
      <c r="CA86" s="187"/>
      <c r="CB86" s="187"/>
      <c r="CC86" s="187"/>
      <c r="CD86" s="187"/>
      <c r="CE86" s="187"/>
      <c r="CF86" s="187"/>
      <c r="CG86" s="187"/>
    </row>
    <row r="87" spans="1:85" ht="15" x14ac:dyDescent="0.2">
      <c r="A87" s="11">
        <v>129</v>
      </c>
      <c r="B87" s="11" t="s">
        <v>578</v>
      </c>
      <c r="C87" s="11" t="s">
        <v>445</v>
      </c>
      <c r="D87" s="23" t="s">
        <v>190</v>
      </c>
      <c r="E87" s="23" t="s">
        <v>299</v>
      </c>
      <c r="F87" s="23" t="s">
        <v>202</v>
      </c>
      <c r="G87" s="83">
        <v>19</v>
      </c>
      <c r="H87" s="83">
        <v>15</v>
      </c>
      <c r="I87" s="83">
        <v>19</v>
      </c>
      <c r="J87" s="25">
        <f t="shared" si="7"/>
        <v>53</v>
      </c>
      <c r="K87" s="83">
        <v>20</v>
      </c>
      <c r="L87" s="83">
        <v>14</v>
      </c>
      <c r="M87" s="25">
        <f t="shared" si="8"/>
        <v>34</v>
      </c>
      <c r="N87" s="25">
        <f t="shared" si="9"/>
        <v>87</v>
      </c>
      <c r="O87" s="83">
        <v>19</v>
      </c>
      <c r="P87" s="83">
        <v>17</v>
      </c>
      <c r="Q87" s="83">
        <v>18</v>
      </c>
      <c r="R87" s="25">
        <f t="shared" si="10"/>
        <v>54</v>
      </c>
      <c r="S87" s="83">
        <v>15</v>
      </c>
      <c r="T87" s="83">
        <v>15</v>
      </c>
      <c r="U87" s="25">
        <f t="shared" si="11"/>
        <v>30</v>
      </c>
      <c r="V87" s="25">
        <f t="shared" si="12"/>
        <v>84</v>
      </c>
      <c r="W87" s="206">
        <f t="shared" si="13"/>
        <v>171</v>
      </c>
      <c r="AB87"/>
      <c r="AC87"/>
      <c r="AD87"/>
      <c r="AE87"/>
      <c r="AF87"/>
      <c r="AG87"/>
      <c r="AH87"/>
      <c r="AI87"/>
      <c r="AJ87" s="187"/>
      <c r="AK87" s="187"/>
      <c r="AL87" s="187"/>
      <c r="AM87" s="187"/>
      <c r="AN87" s="187"/>
      <c r="AO87" s="187"/>
      <c r="AP87" s="187"/>
      <c r="AQ87" s="187"/>
      <c r="AR87" s="187"/>
      <c r="AS87" s="187"/>
      <c r="AT87" s="187"/>
      <c r="AU87" s="187"/>
      <c r="AV87" s="187"/>
      <c r="AW87" s="187"/>
      <c r="AX87" s="187"/>
      <c r="AY87" s="187"/>
      <c r="AZ87" s="187"/>
      <c r="BA87" s="187"/>
      <c r="BB87" s="187"/>
      <c r="BC87" s="187"/>
      <c r="BD87" s="187"/>
      <c r="BE87" s="187"/>
      <c r="BF87" s="187"/>
      <c r="BG87" s="187"/>
      <c r="BH87" s="187"/>
      <c r="BI87" s="187"/>
      <c r="BJ87" s="187"/>
      <c r="BK87" s="187"/>
      <c r="BL87" s="187"/>
      <c r="BM87" s="187"/>
      <c r="BN87" s="187"/>
      <c r="BO87" s="187"/>
      <c r="BP87" s="187"/>
      <c r="BQ87" s="187"/>
      <c r="BR87" s="187"/>
      <c r="BS87" s="187"/>
      <c r="BT87" s="187"/>
      <c r="BU87" s="187"/>
      <c r="BV87" s="187"/>
      <c r="BW87" s="187"/>
      <c r="BX87" s="187"/>
      <c r="BY87" s="187"/>
      <c r="BZ87" s="187"/>
      <c r="CA87" s="187"/>
      <c r="CB87" s="187"/>
      <c r="CC87" s="187"/>
      <c r="CD87" s="187"/>
      <c r="CE87" s="187"/>
      <c r="CF87" s="187"/>
      <c r="CG87" s="187"/>
    </row>
    <row r="88" spans="1:85" ht="15" x14ac:dyDescent="0.2">
      <c r="A88" s="174">
        <v>281</v>
      </c>
      <c r="B88" s="11" t="s">
        <v>544</v>
      </c>
      <c r="C88" s="174" t="s">
        <v>441</v>
      </c>
      <c r="D88" s="23" t="s">
        <v>158</v>
      </c>
      <c r="E88" s="23" t="s">
        <v>299</v>
      </c>
      <c r="F88" s="23" t="s">
        <v>202</v>
      </c>
      <c r="G88" s="83">
        <v>16</v>
      </c>
      <c r="H88" s="83">
        <v>19</v>
      </c>
      <c r="I88" s="83">
        <v>13</v>
      </c>
      <c r="J88" s="25">
        <f t="shared" si="7"/>
        <v>48</v>
      </c>
      <c r="K88" s="83">
        <v>15</v>
      </c>
      <c r="L88" s="83">
        <v>20</v>
      </c>
      <c r="M88" s="25">
        <f t="shared" si="8"/>
        <v>35</v>
      </c>
      <c r="N88" s="25">
        <f t="shared" si="9"/>
        <v>83</v>
      </c>
      <c r="O88" s="83">
        <v>20</v>
      </c>
      <c r="P88" s="83">
        <v>19</v>
      </c>
      <c r="Q88" s="83">
        <v>17</v>
      </c>
      <c r="R88" s="25">
        <f t="shared" si="10"/>
        <v>56</v>
      </c>
      <c r="S88" s="83">
        <v>15</v>
      </c>
      <c r="T88" s="83">
        <v>16</v>
      </c>
      <c r="U88" s="25">
        <f t="shared" si="11"/>
        <v>31</v>
      </c>
      <c r="V88" s="25">
        <f t="shared" si="12"/>
        <v>87</v>
      </c>
      <c r="W88" s="206">
        <f t="shared" si="13"/>
        <v>170</v>
      </c>
      <c r="AJ88" s="187"/>
      <c r="AK88" s="187"/>
      <c r="AL88" s="187"/>
      <c r="AM88" s="187"/>
      <c r="AN88" s="187"/>
      <c r="AO88" s="187"/>
      <c r="AP88" s="187"/>
      <c r="AQ88" s="187"/>
      <c r="AR88" s="187"/>
      <c r="AS88" s="187"/>
      <c r="AT88" s="187"/>
      <c r="AU88" s="187"/>
      <c r="AV88" s="187"/>
      <c r="AW88" s="187"/>
      <c r="AX88" s="187"/>
      <c r="AY88" s="187"/>
      <c r="AZ88" s="187"/>
      <c r="BA88" s="187"/>
      <c r="BB88" s="187"/>
      <c r="BC88" s="187"/>
      <c r="BD88" s="187"/>
      <c r="BE88" s="187"/>
      <c r="BF88" s="187"/>
      <c r="BG88" s="187"/>
      <c r="BH88" s="187"/>
      <c r="BI88" s="187"/>
      <c r="BJ88" s="187"/>
      <c r="BK88" s="187"/>
      <c r="BL88" s="187"/>
      <c r="BM88" s="187"/>
      <c r="BN88" s="187"/>
      <c r="BO88" s="187"/>
      <c r="BP88" s="187"/>
      <c r="BQ88" s="187"/>
      <c r="BR88" s="187"/>
      <c r="BS88" s="187"/>
      <c r="BT88" s="187"/>
      <c r="BU88" s="187"/>
      <c r="BV88" s="187"/>
      <c r="BW88" s="187"/>
      <c r="BX88" s="187"/>
      <c r="BY88" s="187"/>
      <c r="BZ88" s="187"/>
      <c r="CA88" s="187"/>
      <c r="CB88" s="187"/>
      <c r="CC88" s="187"/>
      <c r="CD88" s="187"/>
      <c r="CE88" s="187"/>
      <c r="CF88" s="187"/>
      <c r="CG88" s="187"/>
    </row>
    <row r="89" spans="1:85" ht="15" x14ac:dyDescent="0.2">
      <c r="A89" s="11">
        <v>111</v>
      </c>
      <c r="B89" s="11" t="s">
        <v>562</v>
      </c>
      <c r="C89" s="11" t="s">
        <v>563</v>
      </c>
      <c r="D89" s="23" t="s">
        <v>196</v>
      </c>
      <c r="E89" s="23" t="s">
        <v>299</v>
      </c>
      <c r="F89" s="23" t="s">
        <v>202</v>
      </c>
      <c r="G89" s="83">
        <v>16</v>
      </c>
      <c r="H89" s="83">
        <v>20</v>
      </c>
      <c r="I89" s="83">
        <v>11</v>
      </c>
      <c r="J89" s="25">
        <f t="shared" si="7"/>
        <v>47</v>
      </c>
      <c r="K89" s="83">
        <v>20</v>
      </c>
      <c r="L89" s="83">
        <v>18</v>
      </c>
      <c r="M89" s="25">
        <f t="shared" si="8"/>
        <v>38</v>
      </c>
      <c r="N89" s="25">
        <f t="shared" si="9"/>
        <v>85</v>
      </c>
      <c r="O89" s="83">
        <v>20</v>
      </c>
      <c r="P89" s="83">
        <v>16</v>
      </c>
      <c r="Q89" s="83">
        <v>19</v>
      </c>
      <c r="R89" s="25">
        <f t="shared" si="10"/>
        <v>55</v>
      </c>
      <c r="S89" s="83">
        <v>14</v>
      </c>
      <c r="T89" s="83">
        <v>14</v>
      </c>
      <c r="U89" s="25">
        <f t="shared" si="11"/>
        <v>28</v>
      </c>
      <c r="V89" s="25">
        <f t="shared" si="12"/>
        <v>83</v>
      </c>
      <c r="W89" s="206">
        <f t="shared" si="13"/>
        <v>168</v>
      </c>
      <c r="AJ89" s="187"/>
      <c r="AK89" s="187"/>
      <c r="AL89" s="187"/>
      <c r="AM89" s="187"/>
      <c r="AN89" s="187"/>
      <c r="AO89" s="187"/>
      <c r="AP89" s="187"/>
      <c r="AQ89" s="187"/>
      <c r="AR89" s="187"/>
      <c r="AS89" s="187"/>
      <c r="AT89" s="187"/>
      <c r="AU89" s="187"/>
      <c r="AV89" s="187"/>
      <c r="AW89" s="187"/>
      <c r="AX89" s="187"/>
      <c r="AY89" s="187"/>
      <c r="AZ89" s="187"/>
      <c r="BA89" s="187"/>
      <c r="BB89" s="187"/>
      <c r="BC89" s="187"/>
      <c r="BD89" s="187"/>
      <c r="BE89" s="187"/>
      <c r="BF89" s="187"/>
      <c r="BG89" s="187"/>
      <c r="BH89" s="187"/>
      <c r="BI89" s="187"/>
      <c r="BJ89" s="187"/>
      <c r="BK89" s="187"/>
      <c r="BL89" s="187"/>
      <c r="BM89" s="187"/>
      <c r="BN89" s="187"/>
      <c r="BO89" s="187"/>
      <c r="BP89" s="187"/>
      <c r="BQ89" s="187"/>
      <c r="BR89" s="187"/>
      <c r="BS89" s="187"/>
      <c r="BT89" s="187"/>
      <c r="BU89" s="187"/>
      <c r="BV89" s="187"/>
      <c r="BW89" s="187"/>
      <c r="BX89" s="187"/>
      <c r="BY89" s="187"/>
      <c r="BZ89" s="187"/>
      <c r="CA89" s="187"/>
      <c r="CB89" s="187"/>
      <c r="CC89" s="187"/>
      <c r="CD89" s="187"/>
      <c r="CE89" s="187"/>
      <c r="CF89" s="187"/>
      <c r="CG89" s="187"/>
    </row>
    <row r="90" spans="1:85" ht="15" x14ac:dyDescent="0.2">
      <c r="A90" s="11">
        <v>148</v>
      </c>
      <c r="B90" s="11" t="s">
        <v>314</v>
      </c>
      <c r="C90" s="11" t="s">
        <v>355</v>
      </c>
      <c r="D90" s="23" t="s">
        <v>179</v>
      </c>
      <c r="E90" s="23" t="s">
        <v>173</v>
      </c>
      <c r="F90" s="23" t="s">
        <v>233</v>
      </c>
      <c r="G90" s="83">
        <v>15</v>
      </c>
      <c r="H90" s="83">
        <v>15</v>
      </c>
      <c r="I90" s="83">
        <v>18</v>
      </c>
      <c r="J90" s="25">
        <f t="shared" si="7"/>
        <v>48</v>
      </c>
      <c r="K90" s="83">
        <v>15</v>
      </c>
      <c r="L90" s="83">
        <v>14</v>
      </c>
      <c r="M90" s="25">
        <f t="shared" si="8"/>
        <v>29</v>
      </c>
      <c r="N90" s="25">
        <f t="shared" si="9"/>
        <v>77</v>
      </c>
      <c r="O90" s="83">
        <v>18</v>
      </c>
      <c r="P90" s="83">
        <v>14</v>
      </c>
      <c r="Q90" s="83">
        <v>17</v>
      </c>
      <c r="R90" s="25">
        <f t="shared" si="10"/>
        <v>49</v>
      </c>
      <c r="S90" s="83">
        <v>18</v>
      </c>
      <c r="T90" s="83">
        <v>15</v>
      </c>
      <c r="U90" s="25">
        <f t="shared" si="11"/>
        <v>33</v>
      </c>
      <c r="V90" s="25">
        <f t="shared" si="12"/>
        <v>82</v>
      </c>
      <c r="W90" s="206">
        <f t="shared" si="13"/>
        <v>159</v>
      </c>
      <c r="AJ90" s="187"/>
      <c r="AK90" s="187"/>
      <c r="AL90" s="187"/>
      <c r="AM90" s="187"/>
      <c r="AN90" s="187"/>
      <c r="AO90" s="187"/>
      <c r="AP90" s="187"/>
      <c r="AQ90" s="187"/>
      <c r="AR90" s="187"/>
      <c r="AS90" s="187"/>
      <c r="AT90" s="187"/>
      <c r="AU90" s="187"/>
      <c r="AV90" s="187"/>
      <c r="AW90" s="187"/>
      <c r="AX90" s="187"/>
      <c r="AY90" s="187"/>
      <c r="AZ90" s="187"/>
      <c r="BA90" s="187"/>
      <c r="BB90" s="187"/>
      <c r="BC90" s="187"/>
      <c r="BD90" s="187"/>
      <c r="BE90" s="187"/>
      <c r="BF90" s="187"/>
      <c r="BG90" s="187"/>
      <c r="BH90" s="187"/>
      <c r="BI90" s="187"/>
      <c r="BJ90" s="187"/>
      <c r="BK90" s="187"/>
      <c r="BL90" s="187"/>
      <c r="BM90" s="187"/>
      <c r="BN90" s="187"/>
      <c r="BO90" s="187"/>
      <c r="BP90" s="187"/>
      <c r="BQ90" s="187"/>
      <c r="BR90" s="187"/>
      <c r="BS90" s="187"/>
      <c r="BT90" s="187"/>
      <c r="BU90" s="187"/>
      <c r="BV90" s="187"/>
      <c r="BW90" s="187"/>
      <c r="BX90" s="187"/>
      <c r="BY90" s="187"/>
      <c r="BZ90" s="187"/>
      <c r="CA90" s="187"/>
      <c r="CB90" s="187"/>
      <c r="CC90" s="187"/>
      <c r="CD90" s="187"/>
      <c r="CE90" s="187"/>
      <c r="CF90" s="187"/>
      <c r="CG90" s="187"/>
    </row>
    <row r="91" spans="1:85" ht="15" x14ac:dyDescent="0.2">
      <c r="A91" s="11">
        <v>201</v>
      </c>
      <c r="B91" s="11" t="s">
        <v>564</v>
      </c>
      <c r="C91" s="11" t="s">
        <v>280</v>
      </c>
      <c r="D91" s="23" t="s">
        <v>262</v>
      </c>
      <c r="E91" s="23"/>
      <c r="F91" s="23" t="s">
        <v>233</v>
      </c>
      <c r="G91" s="83">
        <v>22</v>
      </c>
      <c r="H91" s="83">
        <v>22</v>
      </c>
      <c r="I91" s="83">
        <v>19</v>
      </c>
      <c r="J91" s="25">
        <f t="shared" si="7"/>
        <v>63</v>
      </c>
      <c r="K91" s="83" t="s">
        <v>450</v>
      </c>
      <c r="L91" s="83" t="s">
        <v>450</v>
      </c>
      <c r="M91" s="25">
        <v>0</v>
      </c>
      <c r="N91" s="25">
        <v>63</v>
      </c>
      <c r="O91" s="83" t="s">
        <v>450</v>
      </c>
      <c r="P91" s="83" t="s">
        <v>450</v>
      </c>
      <c r="Q91" s="83" t="s">
        <v>450</v>
      </c>
      <c r="R91" s="25">
        <f t="shared" si="10"/>
        <v>0</v>
      </c>
      <c r="S91" s="83" t="s">
        <v>450</v>
      </c>
      <c r="T91" s="83" t="s">
        <v>450</v>
      </c>
      <c r="U91" s="25">
        <v>0</v>
      </c>
      <c r="V91" s="25">
        <f t="shared" si="12"/>
        <v>0</v>
      </c>
      <c r="W91" s="206">
        <f t="shared" si="13"/>
        <v>63</v>
      </c>
      <c r="AJ91" s="187"/>
      <c r="AK91" s="187"/>
      <c r="AL91" s="187"/>
      <c r="AM91" s="187"/>
      <c r="AN91" s="187"/>
      <c r="AO91" s="187"/>
      <c r="AP91" s="187"/>
      <c r="AQ91" s="187"/>
      <c r="AR91" s="187"/>
      <c r="AS91" s="187"/>
      <c r="AT91" s="187"/>
      <c r="AU91" s="187"/>
      <c r="AV91" s="187"/>
      <c r="AW91" s="187"/>
      <c r="AX91" s="187"/>
      <c r="AY91" s="187"/>
      <c r="AZ91" s="187"/>
      <c r="BA91" s="187"/>
      <c r="BB91" s="187"/>
      <c r="BC91" s="187"/>
      <c r="BD91" s="187"/>
      <c r="BE91" s="187"/>
      <c r="BF91" s="187"/>
      <c r="BG91" s="187"/>
      <c r="BH91" s="187"/>
      <c r="BI91" s="187"/>
      <c r="BJ91" s="187"/>
      <c r="BK91" s="187"/>
      <c r="BL91" s="187"/>
      <c r="BM91" s="187"/>
      <c r="BN91" s="187"/>
      <c r="BO91" s="187"/>
      <c r="BP91" s="187"/>
      <c r="BQ91" s="187"/>
      <c r="BR91" s="187"/>
      <c r="BS91" s="187"/>
      <c r="BT91" s="187"/>
      <c r="BU91" s="187"/>
      <c r="BV91" s="187"/>
      <c r="BW91" s="187"/>
      <c r="BX91" s="187"/>
      <c r="BY91" s="187"/>
      <c r="BZ91" s="187"/>
      <c r="CA91" s="187"/>
      <c r="CB91" s="187"/>
      <c r="CC91" s="187"/>
      <c r="CD91" s="187"/>
      <c r="CE91" s="187"/>
      <c r="CF91" s="187"/>
      <c r="CG91" s="187"/>
    </row>
    <row r="92" spans="1:85" ht="15" x14ac:dyDescent="0.2">
      <c r="A92" s="11">
        <v>247</v>
      </c>
      <c r="B92" s="11" t="s">
        <v>560</v>
      </c>
      <c r="C92" s="11" t="s">
        <v>65</v>
      </c>
      <c r="D92" s="23" t="s">
        <v>561</v>
      </c>
      <c r="E92" s="23"/>
      <c r="F92" s="23" t="s">
        <v>191</v>
      </c>
      <c r="G92" s="83">
        <v>17</v>
      </c>
      <c r="H92" s="83">
        <v>12</v>
      </c>
      <c r="I92" s="83">
        <v>19</v>
      </c>
      <c r="J92" s="25">
        <f t="shared" si="7"/>
        <v>48</v>
      </c>
      <c r="K92" s="83">
        <v>18</v>
      </c>
      <c r="L92" s="83">
        <v>15</v>
      </c>
      <c r="M92" s="25">
        <f>K92+L92</f>
        <v>33</v>
      </c>
      <c r="N92" s="25">
        <f>J92+M92</f>
        <v>81</v>
      </c>
      <c r="O92" s="83">
        <v>15</v>
      </c>
      <c r="P92" s="83">
        <v>15</v>
      </c>
      <c r="Q92" s="83">
        <v>19</v>
      </c>
      <c r="R92" s="25">
        <f t="shared" si="10"/>
        <v>49</v>
      </c>
      <c r="S92" s="83" t="s">
        <v>450</v>
      </c>
      <c r="T92" s="83"/>
      <c r="U92" s="25"/>
      <c r="V92" s="25"/>
      <c r="W92" s="206"/>
      <c r="AJ92" s="187"/>
      <c r="AK92" s="187"/>
      <c r="AL92" s="187"/>
      <c r="AM92" s="187"/>
      <c r="AN92" s="187"/>
      <c r="AO92" s="187"/>
      <c r="AP92" s="187"/>
      <c r="AQ92" s="187"/>
      <c r="AR92" s="187"/>
      <c r="AS92" s="187"/>
      <c r="AT92" s="187"/>
      <c r="AU92" s="187"/>
      <c r="AV92" s="187"/>
      <c r="AW92" s="187"/>
      <c r="AX92" s="187"/>
      <c r="AY92" s="187"/>
      <c r="AZ92" s="187"/>
      <c r="BA92" s="187"/>
      <c r="BB92" s="187"/>
      <c r="BC92" s="187"/>
      <c r="BD92" s="187"/>
      <c r="BE92" s="187"/>
      <c r="BF92" s="187"/>
      <c r="BG92" s="187"/>
      <c r="BH92" s="187"/>
      <c r="BI92" s="187"/>
      <c r="BJ92" s="187"/>
      <c r="BK92" s="187"/>
      <c r="BL92" s="187"/>
      <c r="BM92" s="187"/>
      <c r="BN92" s="187"/>
      <c r="BO92" s="187"/>
      <c r="BP92" s="187"/>
      <c r="BQ92" s="187"/>
      <c r="BR92" s="187"/>
      <c r="BS92" s="187"/>
      <c r="BT92" s="187"/>
      <c r="BU92" s="187"/>
      <c r="BV92" s="187"/>
      <c r="BW92" s="187"/>
      <c r="BX92" s="187"/>
      <c r="BY92" s="187"/>
      <c r="BZ92" s="187"/>
      <c r="CA92" s="187"/>
      <c r="CB92" s="187"/>
      <c r="CC92" s="187"/>
      <c r="CD92" s="187"/>
      <c r="CE92" s="187"/>
      <c r="CF92" s="187"/>
      <c r="CG92" s="187"/>
    </row>
    <row r="93" spans="1:85" ht="15" x14ac:dyDescent="0.2">
      <c r="A93" s="159" t="s">
        <v>683</v>
      </c>
      <c r="B93" s="14"/>
      <c r="C93" s="14"/>
      <c r="D93" s="25"/>
      <c r="E93" s="25"/>
      <c r="F93" s="25"/>
      <c r="G93" s="83"/>
      <c r="H93" s="83"/>
      <c r="I93" s="83"/>
      <c r="J93" s="25">
        <f t="shared" ref="J93:J94" si="14">SUM(G93:I93)</f>
        <v>0</v>
      </c>
      <c r="K93" s="83"/>
      <c r="L93" s="83"/>
      <c r="M93" s="25"/>
      <c r="N93" s="25"/>
      <c r="O93" s="83"/>
      <c r="P93" s="83"/>
      <c r="Q93" s="83"/>
      <c r="R93" s="25"/>
      <c r="S93" s="83"/>
      <c r="T93" s="83"/>
      <c r="U93" s="25"/>
      <c r="V93" s="25"/>
      <c r="W93" s="206">
        <f t="shared" ref="W93:W94" si="15">N93+V93</f>
        <v>0</v>
      </c>
      <c r="AJ93" s="187"/>
      <c r="AK93" s="187"/>
      <c r="AL93" s="187"/>
      <c r="AM93" s="187"/>
      <c r="AN93" s="187"/>
      <c r="AO93" s="187"/>
      <c r="AP93" s="187"/>
      <c r="AQ93" s="187"/>
      <c r="AR93" s="187"/>
      <c r="AS93" s="187"/>
      <c r="AT93" s="187"/>
      <c r="AU93" s="187"/>
      <c r="AV93" s="187"/>
      <c r="AW93" s="187"/>
      <c r="AX93" s="187"/>
      <c r="AY93" s="187"/>
      <c r="AZ93" s="187"/>
      <c r="BA93" s="187"/>
      <c r="BB93" s="187"/>
      <c r="BC93" s="187"/>
      <c r="BD93" s="187"/>
      <c r="BE93" s="187"/>
      <c r="BF93" s="187"/>
      <c r="BG93" s="187"/>
      <c r="BH93" s="187"/>
      <c r="BI93" s="187"/>
      <c r="BJ93" s="187"/>
      <c r="BK93" s="187"/>
      <c r="BL93" s="187"/>
      <c r="BM93" s="187"/>
      <c r="BN93" s="187"/>
      <c r="BO93" s="187"/>
      <c r="BP93" s="187"/>
      <c r="BQ93" s="187"/>
      <c r="BR93" s="187"/>
      <c r="BS93" s="187"/>
      <c r="BT93" s="187"/>
      <c r="BU93" s="187"/>
      <c r="BV93" s="187"/>
      <c r="BW93" s="187"/>
      <c r="BX93" s="187"/>
      <c r="BY93" s="187"/>
      <c r="BZ93" s="187"/>
      <c r="CA93" s="187"/>
      <c r="CB93" s="187"/>
      <c r="CC93" s="187"/>
      <c r="CD93" s="187"/>
      <c r="CE93" s="187"/>
      <c r="CF93" s="187"/>
      <c r="CG93" s="187"/>
    </row>
    <row r="94" spans="1:85" ht="15" x14ac:dyDescent="0.2">
      <c r="A94" s="159" t="s">
        <v>684</v>
      </c>
      <c r="B94" s="14"/>
      <c r="C94" s="14"/>
      <c r="D94" s="25"/>
      <c r="E94" s="25"/>
      <c r="F94" s="25"/>
      <c r="G94" s="83"/>
      <c r="H94" s="83"/>
      <c r="I94" s="83"/>
      <c r="J94" s="25">
        <f t="shared" si="14"/>
        <v>0</v>
      </c>
      <c r="K94" s="83"/>
      <c r="L94" s="83"/>
      <c r="M94" s="25"/>
      <c r="N94" s="25"/>
      <c r="O94" s="83"/>
      <c r="P94" s="83"/>
      <c r="Q94" s="83"/>
      <c r="R94" s="25"/>
      <c r="S94" s="83"/>
      <c r="T94" s="83"/>
      <c r="U94" s="25"/>
      <c r="V94" s="25"/>
      <c r="W94" s="206">
        <f t="shared" si="15"/>
        <v>0</v>
      </c>
      <c r="AJ94" s="187"/>
      <c r="AK94" s="187"/>
      <c r="AL94" s="187"/>
      <c r="AM94" s="187"/>
      <c r="AN94" s="187"/>
      <c r="AO94" s="187"/>
      <c r="AP94" s="187"/>
      <c r="AQ94" s="187"/>
      <c r="AR94" s="187"/>
      <c r="AS94" s="187"/>
      <c r="AT94" s="187"/>
      <c r="AU94" s="187"/>
      <c r="AV94" s="187"/>
      <c r="AW94" s="187"/>
      <c r="AX94" s="187"/>
      <c r="AY94" s="187"/>
      <c r="AZ94" s="187"/>
      <c r="BA94" s="187"/>
      <c r="BB94" s="187"/>
      <c r="BC94" s="187"/>
      <c r="BD94" s="187"/>
      <c r="BE94" s="187"/>
      <c r="BF94" s="187"/>
      <c r="BG94" s="187"/>
      <c r="BH94" s="187"/>
      <c r="BI94" s="187"/>
      <c r="BJ94" s="187"/>
      <c r="BK94" s="187"/>
      <c r="BL94" s="187"/>
      <c r="BM94" s="187"/>
      <c r="BN94" s="187"/>
      <c r="BO94" s="187"/>
      <c r="BP94" s="187"/>
      <c r="BQ94" s="187"/>
      <c r="BR94" s="187"/>
      <c r="BS94" s="187"/>
      <c r="BT94" s="187"/>
      <c r="BU94" s="187"/>
      <c r="BV94" s="187"/>
      <c r="BW94" s="187"/>
      <c r="BX94" s="187"/>
      <c r="BY94" s="187"/>
      <c r="BZ94" s="187"/>
      <c r="CA94" s="187"/>
      <c r="CB94" s="187"/>
      <c r="CC94" s="187"/>
      <c r="CD94" s="187"/>
      <c r="CE94" s="187"/>
      <c r="CF94" s="187"/>
      <c r="CG94" s="187"/>
    </row>
    <row r="95" spans="1:85" customFormat="1" ht="14.1" customHeight="1" thickBot="1" x14ac:dyDescent="0.25">
      <c r="D95" s="88"/>
      <c r="E95" s="88"/>
      <c r="F95" s="88"/>
    </row>
    <row r="96" spans="1:85" s="186" customFormat="1" ht="26.1" customHeight="1" x14ac:dyDescent="0.2">
      <c r="A96" s="286" t="s">
        <v>95</v>
      </c>
      <c r="B96" s="287"/>
      <c r="C96" s="287"/>
      <c r="D96" s="287"/>
      <c r="E96" s="287"/>
      <c r="F96" s="287"/>
      <c r="G96" s="287"/>
      <c r="H96" s="287"/>
      <c r="I96" s="287"/>
      <c r="J96" s="287"/>
      <c r="K96" s="287"/>
      <c r="L96" s="287"/>
      <c r="M96" s="287"/>
      <c r="N96" s="287"/>
      <c r="O96" s="287"/>
      <c r="P96" s="287"/>
      <c r="Q96" s="287"/>
      <c r="R96" s="287"/>
      <c r="S96" s="287"/>
      <c r="T96" s="287"/>
      <c r="U96" s="287"/>
      <c r="V96" s="287"/>
      <c r="W96" s="288"/>
      <c r="X96" s="185"/>
      <c r="Y96" s="185"/>
      <c r="Z96" s="185"/>
      <c r="AA96" s="185"/>
      <c r="AB96" s="185"/>
      <c r="AC96" s="185"/>
      <c r="AD96" s="185"/>
      <c r="AE96" s="185"/>
      <c r="AF96" s="185"/>
      <c r="AG96" s="185"/>
      <c r="AH96" s="185"/>
      <c r="AI96" s="185"/>
      <c r="AJ96" s="185"/>
      <c r="AK96" s="185"/>
      <c r="AL96" s="185"/>
      <c r="AM96" s="185"/>
      <c r="AN96" s="185"/>
      <c r="AO96" s="185"/>
      <c r="AP96" s="185"/>
      <c r="AQ96" s="185"/>
      <c r="AR96" s="185"/>
      <c r="AS96" s="185"/>
      <c r="AT96" s="185"/>
      <c r="AU96" s="185"/>
      <c r="AV96" s="185"/>
      <c r="AW96" s="185"/>
      <c r="AX96" s="185"/>
      <c r="AY96" s="185"/>
      <c r="AZ96" s="185"/>
      <c r="BA96" s="185"/>
      <c r="BB96" s="185"/>
      <c r="BC96" s="185"/>
      <c r="BD96" s="185"/>
      <c r="BE96" s="185"/>
      <c r="BF96" s="185"/>
      <c r="BG96" s="185"/>
      <c r="BH96" s="185"/>
      <c r="BI96" s="185"/>
      <c r="BJ96" s="185"/>
      <c r="BK96" s="185"/>
      <c r="BL96" s="185"/>
      <c r="BM96" s="185"/>
      <c r="BN96" s="185"/>
      <c r="BO96" s="185"/>
      <c r="BP96" s="185"/>
      <c r="BQ96" s="185"/>
      <c r="BR96" s="185"/>
      <c r="BS96" s="185"/>
      <c r="BT96" s="185"/>
      <c r="BU96" s="185"/>
      <c r="BV96" s="185"/>
      <c r="BW96" s="185"/>
      <c r="BX96" s="185"/>
      <c r="BY96" s="185"/>
      <c r="BZ96" s="185"/>
      <c r="CA96" s="185"/>
      <c r="CB96" s="185"/>
      <c r="CC96" s="185"/>
      <c r="CD96" s="185"/>
      <c r="CE96" s="185"/>
      <c r="CF96" s="185"/>
      <c r="CG96" s="185"/>
    </row>
    <row r="97" spans="1:85" s="14" customFormat="1" ht="30" x14ac:dyDescent="0.25">
      <c r="A97" s="192" t="s">
        <v>16</v>
      </c>
      <c r="B97" s="193" t="s">
        <v>15</v>
      </c>
      <c r="C97" s="193" t="s">
        <v>14</v>
      </c>
      <c r="D97" s="192" t="s">
        <v>44</v>
      </c>
      <c r="E97" s="194" t="s">
        <v>13</v>
      </c>
      <c r="F97" s="192" t="s">
        <v>12</v>
      </c>
      <c r="G97" s="195" t="s">
        <v>11</v>
      </c>
      <c r="H97" s="196" t="s">
        <v>10</v>
      </c>
      <c r="I97" s="196" t="s">
        <v>9</v>
      </c>
      <c r="J97" s="207" t="s">
        <v>8</v>
      </c>
      <c r="K97" s="196" t="s">
        <v>7</v>
      </c>
      <c r="L97" s="196" t="s">
        <v>6</v>
      </c>
      <c r="M97" s="197" t="s">
        <v>5</v>
      </c>
      <c r="N97" s="196" t="s">
        <v>52</v>
      </c>
      <c r="O97" s="196" t="s">
        <v>4</v>
      </c>
      <c r="P97" s="196" t="s">
        <v>3</v>
      </c>
      <c r="Q97" s="196" t="s">
        <v>37</v>
      </c>
      <c r="R97" s="197" t="s">
        <v>2</v>
      </c>
      <c r="S97" s="196" t="s">
        <v>1</v>
      </c>
      <c r="T97" s="196" t="s">
        <v>42</v>
      </c>
      <c r="U97" s="197" t="s">
        <v>41</v>
      </c>
      <c r="V97" s="196" t="s">
        <v>53</v>
      </c>
      <c r="W97" s="198" t="s">
        <v>0</v>
      </c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</row>
    <row r="98" spans="1:85" ht="15" x14ac:dyDescent="0.2">
      <c r="A98" s="25">
        <v>294</v>
      </c>
      <c r="B98" s="14" t="s">
        <v>81</v>
      </c>
      <c r="C98" s="14" t="s">
        <v>605</v>
      </c>
      <c r="D98" s="25" t="s">
        <v>196</v>
      </c>
      <c r="E98" s="25"/>
      <c r="F98" s="25" t="s">
        <v>159</v>
      </c>
      <c r="G98" s="83">
        <v>24</v>
      </c>
      <c r="H98" s="83">
        <v>25</v>
      </c>
      <c r="I98" s="83">
        <v>25</v>
      </c>
      <c r="J98" s="25">
        <f t="shared" ref="J98:J118" si="16">SUM(G98:I98)</f>
        <v>74</v>
      </c>
      <c r="K98" s="83">
        <v>24</v>
      </c>
      <c r="L98" s="83">
        <v>24</v>
      </c>
      <c r="M98" s="25">
        <f t="shared" ref="M98:M118" si="17">K98+L98</f>
        <v>48</v>
      </c>
      <c r="N98" s="25">
        <f t="shared" ref="N98:N118" si="18">J98+M98</f>
        <v>122</v>
      </c>
      <c r="O98" s="83">
        <v>25</v>
      </c>
      <c r="P98" s="83">
        <v>24</v>
      </c>
      <c r="Q98" s="83">
        <v>23</v>
      </c>
      <c r="R98" s="25">
        <f t="shared" ref="R98:R118" si="19">SUM(O98:Q98)</f>
        <v>72</v>
      </c>
      <c r="S98" s="83">
        <v>24</v>
      </c>
      <c r="T98" s="83">
        <v>25</v>
      </c>
      <c r="U98" s="25">
        <f t="shared" ref="U98:U116" si="20">S98+T98</f>
        <v>49</v>
      </c>
      <c r="V98" s="25">
        <f t="shared" ref="V98:V118" si="21">R98+U98</f>
        <v>121</v>
      </c>
      <c r="W98" s="206">
        <f t="shared" ref="W98:W118" si="22">N98+V98</f>
        <v>243</v>
      </c>
      <c r="AA98"/>
      <c r="AB98"/>
      <c r="AC98"/>
    </row>
    <row r="99" spans="1:85" ht="15" x14ac:dyDescent="0.2">
      <c r="A99" s="25">
        <v>267</v>
      </c>
      <c r="B99" s="14" t="s">
        <v>78</v>
      </c>
      <c r="C99" s="14" t="s">
        <v>609</v>
      </c>
      <c r="D99" s="25" t="s">
        <v>262</v>
      </c>
      <c r="E99" s="25" t="s">
        <v>187</v>
      </c>
      <c r="F99" s="25" t="s">
        <v>159</v>
      </c>
      <c r="G99" s="83">
        <v>24</v>
      </c>
      <c r="H99" s="83">
        <v>24</v>
      </c>
      <c r="I99" s="83">
        <v>21</v>
      </c>
      <c r="J99" s="25">
        <f t="shared" si="16"/>
        <v>69</v>
      </c>
      <c r="K99" s="83">
        <v>24</v>
      </c>
      <c r="L99" s="83">
        <v>24</v>
      </c>
      <c r="M99" s="25">
        <f t="shared" si="17"/>
        <v>48</v>
      </c>
      <c r="N99" s="25">
        <f t="shared" si="18"/>
        <v>117</v>
      </c>
      <c r="O99" s="83">
        <v>23</v>
      </c>
      <c r="P99" s="83">
        <v>23</v>
      </c>
      <c r="Q99" s="83">
        <v>24</v>
      </c>
      <c r="R99" s="25">
        <f t="shared" si="19"/>
        <v>70</v>
      </c>
      <c r="S99" s="83">
        <v>23</v>
      </c>
      <c r="T99" s="83">
        <v>25</v>
      </c>
      <c r="U99" s="25">
        <f t="shared" si="20"/>
        <v>48</v>
      </c>
      <c r="V99" s="25">
        <f t="shared" si="21"/>
        <v>118</v>
      </c>
      <c r="W99" s="206">
        <f t="shared" si="22"/>
        <v>235</v>
      </c>
      <c r="AA99"/>
      <c r="AB99"/>
      <c r="AC99"/>
    </row>
    <row r="100" spans="1:85" ht="15" x14ac:dyDescent="0.2">
      <c r="A100" s="25">
        <v>130</v>
      </c>
      <c r="B100" s="14" t="s">
        <v>66</v>
      </c>
      <c r="C100" s="14" t="s">
        <v>607</v>
      </c>
      <c r="D100" s="25" t="s">
        <v>543</v>
      </c>
      <c r="E100" s="25" t="s">
        <v>653</v>
      </c>
      <c r="F100" s="25" t="s">
        <v>159</v>
      </c>
      <c r="G100" s="83">
        <v>23</v>
      </c>
      <c r="H100" s="83">
        <v>25</v>
      </c>
      <c r="I100" s="83">
        <v>22</v>
      </c>
      <c r="J100" s="25">
        <f t="shared" si="16"/>
        <v>70</v>
      </c>
      <c r="K100" s="83">
        <v>25</v>
      </c>
      <c r="L100" s="83">
        <v>24</v>
      </c>
      <c r="M100" s="25">
        <f t="shared" si="17"/>
        <v>49</v>
      </c>
      <c r="N100" s="25">
        <f t="shared" si="18"/>
        <v>119</v>
      </c>
      <c r="O100" s="83">
        <v>24</v>
      </c>
      <c r="P100" s="83">
        <v>24</v>
      </c>
      <c r="Q100" s="83">
        <v>22</v>
      </c>
      <c r="R100" s="25">
        <f t="shared" si="19"/>
        <v>70</v>
      </c>
      <c r="S100" s="83">
        <v>23</v>
      </c>
      <c r="T100" s="83">
        <v>23</v>
      </c>
      <c r="U100" s="25">
        <f t="shared" si="20"/>
        <v>46</v>
      </c>
      <c r="V100" s="25">
        <f t="shared" si="21"/>
        <v>116</v>
      </c>
      <c r="W100" s="206">
        <f t="shared" si="22"/>
        <v>235</v>
      </c>
      <c r="AA100"/>
      <c r="AB100"/>
      <c r="AC100"/>
    </row>
    <row r="101" spans="1:85" ht="15" x14ac:dyDescent="0.2">
      <c r="A101" s="25">
        <v>153</v>
      </c>
      <c r="B101" s="14" t="s">
        <v>70</v>
      </c>
      <c r="C101" s="14" t="s">
        <v>606</v>
      </c>
      <c r="D101" s="25" t="s">
        <v>158</v>
      </c>
      <c r="E101" s="25"/>
      <c r="F101" s="25" t="s">
        <v>159</v>
      </c>
      <c r="G101" s="83">
        <v>23</v>
      </c>
      <c r="H101" s="83">
        <v>24</v>
      </c>
      <c r="I101" s="83">
        <v>23</v>
      </c>
      <c r="J101" s="25">
        <f t="shared" si="16"/>
        <v>70</v>
      </c>
      <c r="K101" s="83">
        <v>23</v>
      </c>
      <c r="L101" s="83">
        <v>24</v>
      </c>
      <c r="M101" s="25">
        <f t="shared" si="17"/>
        <v>47</v>
      </c>
      <c r="N101" s="25">
        <f t="shared" si="18"/>
        <v>117</v>
      </c>
      <c r="O101" s="83">
        <v>22</v>
      </c>
      <c r="P101" s="83">
        <v>23</v>
      </c>
      <c r="Q101" s="83">
        <v>24</v>
      </c>
      <c r="R101" s="25">
        <f t="shared" si="19"/>
        <v>69</v>
      </c>
      <c r="S101" s="83">
        <v>24</v>
      </c>
      <c r="T101" s="83">
        <v>23</v>
      </c>
      <c r="U101" s="25">
        <f t="shared" si="20"/>
        <v>47</v>
      </c>
      <c r="V101" s="25">
        <f t="shared" si="21"/>
        <v>116</v>
      </c>
      <c r="W101" s="206">
        <f t="shared" si="22"/>
        <v>233</v>
      </c>
      <c r="AA101"/>
      <c r="AB101"/>
      <c r="AC101"/>
    </row>
    <row r="102" spans="1:85" ht="15" x14ac:dyDescent="0.2">
      <c r="A102" s="25">
        <v>351</v>
      </c>
      <c r="B102" s="14" t="s">
        <v>67</v>
      </c>
      <c r="C102" s="14" t="s">
        <v>201</v>
      </c>
      <c r="D102" s="25" t="s">
        <v>534</v>
      </c>
      <c r="E102" s="25" t="s">
        <v>182</v>
      </c>
      <c r="F102" s="25" t="s">
        <v>159</v>
      </c>
      <c r="G102" s="83">
        <v>24</v>
      </c>
      <c r="H102" s="83">
        <v>24</v>
      </c>
      <c r="I102" s="83">
        <v>24</v>
      </c>
      <c r="J102" s="25">
        <f t="shared" si="16"/>
        <v>72</v>
      </c>
      <c r="K102" s="83">
        <v>22</v>
      </c>
      <c r="L102" s="83">
        <v>22</v>
      </c>
      <c r="M102" s="25">
        <f t="shared" si="17"/>
        <v>44</v>
      </c>
      <c r="N102" s="25">
        <f t="shared" si="18"/>
        <v>116</v>
      </c>
      <c r="O102" s="83">
        <v>23</v>
      </c>
      <c r="P102" s="83">
        <v>23</v>
      </c>
      <c r="Q102" s="83">
        <v>22</v>
      </c>
      <c r="R102" s="25">
        <f t="shared" si="19"/>
        <v>68</v>
      </c>
      <c r="S102" s="83">
        <v>23</v>
      </c>
      <c r="T102" s="83">
        <v>25</v>
      </c>
      <c r="U102" s="25">
        <f t="shared" si="20"/>
        <v>48</v>
      </c>
      <c r="V102" s="25">
        <f t="shared" si="21"/>
        <v>116</v>
      </c>
      <c r="W102" s="206">
        <f t="shared" si="22"/>
        <v>232</v>
      </c>
      <c r="AA102"/>
      <c r="AB102"/>
      <c r="AC102"/>
    </row>
    <row r="103" spans="1:85" ht="15" x14ac:dyDescent="0.2">
      <c r="A103" s="25">
        <v>145</v>
      </c>
      <c r="B103" s="14" t="s">
        <v>68</v>
      </c>
      <c r="C103" s="14" t="s">
        <v>619</v>
      </c>
      <c r="D103" s="25" t="s">
        <v>179</v>
      </c>
      <c r="E103" s="25"/>
      <c r="F103" s="25" t="s">
        <v>233</v>
      </c>
      <c r="G103" s="83">
        <v>23</v>
      </c>
      <c r="H103" s="83">
        <v>20</v>
      </c>
      <c r="I103" s="83">
        <v>24</v>
      </c>
      <c r="J103" s="25">
        <f t="shared" si="16"/>
        <v>67</v>
      </c>
      <c r="K103" s="83">
        <v>24</v>
      </c>
      <c r="L103" s="83">
        <v>22</v>
      </c>
      <c r="M103" s="25">
        <f t="shared" si="17"/>
        <v>46</v>
      </c>
      <c r="N103" s="25">
        <f t="shared" si="18"/>
        <v>113</v>
      </c>
      <c r="O103" s="83">
        <v>22</v>
      </c>
      <c r="P103" s="83">
        <v>24</v>
      </c>
      <c r="Q103" s="83">
        <v>23</v>
      </c>
      <c r="R103" s="25">
        <f t="shared" si="19"/>
        <v>69</v>
      </c>
      <c r="S103" s="83">
        <v>25</v>
      </c>
      <c r="T103" s="83">
        <v>24</v>
      </c>
      <c r="U103" s="25">
        <f t="shared" si="20"/>
        <v>49</v>
      </c>
      <c r="V103" s="25">
        <f t="shared" si="21"/>
        <v>118</v>
      </c>
      <c r="W103" s="206">
        <f t="shared" si="22"/>
        <v>231</v>
      </c>
      <c r="AA103"/>
      <c r="AB103"/>
      <c r="AC103"/>
    </row>
    <row r="104" spans="1:85" ht="15" x14ac:dyDescent="0.2">
      <c r="A104" s="25">
        <v>333</v>
      </c>
      <c r="B104" s="14" t="s">
        <v>603</v>
      </c>
      <c r="C104" s="14" t="s">
        <v>624</v>
      </c>
      <c r="D104" s="25" t="s">
        <v>604</v>
      </c>
      <c r="E104" s="25" t="s">
        <v>254</v>
      </c>
      <c r="F104" s="25" t="s">
        <v>604</v>
      </c>
      <c r="G104" s="83">
        <v>24</v>
      </c>
      <c r="H104" s="83">
        <v>23</v>
      </c>
      <c r="I104" s="83">
        <v>20</v>
      </c>
      <c r="J104" s="25">
        <f t="shared" si="16"/>
        <v>67</v>
      </c>
      <c r="K104" s="83">
        <v>23</v>
      </c>
      <c r="L104" s="83">
        <v>21</v>
      </c>
      <c r="M104" s="25">
        <f t="shared" si="17"/>
        <v>44</v>
      </c>
      <c r="N104" s="25">
        <f t="shared" si="18"/>
        <v>111</v>
      </c>
      <c r="O104" s="83">
        <v>24</v>
      </c>
      <c r="P104" s="83">
        <v>24</v>
      </c>
      <c r="Q104" s="83">
        <v>25</v>
      </c>
      <c r="R104" s="25">
        <f t="shared" si="19"/>
        <v>73</v>
      </c>
      <c r="S104" s="83">
        <v>21</v>
      </c>
      <c r="T104" s="83">
        <v>25</v>
      </c>
      <c r="U104" s="25">
        <f t="shared" si="20"/>
        <v>46</v>
      </c>
      <c r="V104" s="25">
        <f t="shared" si="21"/>
        <v>119</v>
      </c>
      <c r="W104" s="206">
        <f t="shared" si="22"/>
        <v>230</v>
      </c>
      <c r="AA104"/>
      <c r="AB104"/>
      <c r="AC104"/>
    </row>
    <row r="105" spans="1:85" ht="15" x14ac:dyDescent="0.2">
      <c r="A105" s="25">
        <v>190</v>
      </c>
      <c r="B105" s="14" t="s">
        <v>73</v>
      </c>
      <c r="C105" s="14" t="s">
        <v>608</v>
      </c>
      <c r="D105" s="25" t="s">
        <v>278</v>
      </c>
      <c r="E105" s="25" t="s">
        <v>187</v>
      </c>
      <c r="F105" s="25" t="s">
        <v>159</v>
      </c>
      <c r="G105" s="83">
        <v>22</v>
      </c>
      <c r="H105" s="83">
        <v>25</v>
      </c>
      <c r="I105" s="83">
        <v>24</v>
      </c>
      <c r="J105" s="25">
        <f t="shared" si="16"/>
        <v>71</v>
      </c>
      <c r="K105" s="83">
        <v>23</v>
      </c>
      <c r="L105" s="83">
        <v>22</v>
      </c>
      <c r="M105" s="25">
        <f t="shared" si="17"/>
        <v>45</v>
      </c>
      <c r="N105" s="25">
        <f t="shared" si="18"/>
        <v>116</v>
      </c>
      <c r="O105" s="83">
        <v>21</v>
      </c>
      <c r="P105" s="83">
        <v>21</v>
      </c>
      <c r="Q105" s="83">
        <v>24</v>
      </c>
      <c r="R105" s="25">
        <f t="shared" si="19"/>
        <v>66</v>
      </c>
      <c r="S105" s="83">
        <v>22</v>
      </c>
      <c r="T105" s="83">
        <v>22</v>
      </c>
      <c r="U105" s="25">
        <f t="shared" si="20"/>
        <v>44</v>
      </c>
      <c r="V105" s="25">
        <f t="shared" si="21"/>
        <v>110</v>
      </c>
      <c r="W105" s="206">
        <f t="shared" si="22"/>
        <v>226</v>
      </c>
      <c r="AA105"/>
      <c r="AB105"/>
      <c r="AC105"/>
    </row>
    <row r="106" spans="1:85" ht="15" x14ac:dyDescent="0.2">
      <c r="A106" s="25">
        <v>271</v>
      </c>
      <c r="B106" s="14" t="s">
        <v>620</v>
      </c>
      <c r="C106" s="14" t="s">
        <v>621</v>
      </c>
      <c r="D106" s="25" t="s">
        <v>179</v>
      </c>
      <c r="E106" s="25" t="s">
        <v>187</v>
      </c>
      <c r="F106" s="25" t="s">
        <v>191</v>
      </c>
      <c r="G106" s="83">
        <v>25</v>
      </c>
      <c r="H106" s="83">
        <v>22</v>
      </c>
      <c r="I106" s="83">
        <v>20</v>
      </c>
      <c r="J106" s="25">
        <f t="shared" si="16"/>
        <v>67</v>
      </c>
      <c r="K106" s="83">
        <v>22</v>
      </c>
      <c r="L106" s="83">
        <v>21</v>
      </c>
      <c r="M106" s="25">
        <f t="shared" si="17"/>
        <v>43</v>
      </c>
      <c r="N106" s="25">
        <f t="shared" si="18"/>
        <v>110</v>
      </c>
      <c r="O106" s="83">
        <v>24</v>
      </c>
      <c r="P106" s="83">
        <v>23</v>
      </c>
      <c r="Q106" s="83">
        <v>21</v>
      </c>
      <c r="R106" s="25">
        <f t="shared" si="19"/>
        <v>68</v>
      </c>
      <c r="S106" s="83">
        <v>22</v>
      </c>
      <c r="T106" s="83">
        <v>23</v>
      </c>
      <c r="U106" s="25">
        <f t="shared" si="20"/>
        <v>45</v>
      </c>
      <c r="V106" s="25">
        <f t="shared" si="21"/>
        <v>113</v>
      </c>
      <c r="W106" s="206">
        <f t="shared" si="22"/>
        <v>223</v>
      </c>
      <c r="AA106"/>
      <c r="AB106"/>
      <c r="AC106"/>
    </row>
    <row r="107" spans="1:85" ht="15" x14ac:dyDescent="0.2">
      <c r="A107" s="25">
        <v>189</v>
      </c>
      <c r="B107" s="14" t="s">
        <v>73</v>
      </c>
      <c r="C107" s="14" t="s">
        <v>618</v>
      </c>
      <c r="D107" s="25" t="s">
        <v>278</v>
      </c>
      <c r="E107" s="25" t="s">
        <v>243</v>
      </c>
      <c r="F107" s="25" t="s">
        <v>191</v>
      </c>
      <c r="G107" s="83">
        <v>21</v>
      </c>
      <c r="H107" s="83">
        <v>18</v>
      </c>
      <c r="I107" s="83">
        <v>24</v>
      </c>
      <c r="J107" s="25">
        <f t="shared" si="16"/>
        <v>63</v>
      </c>
      <c r="K107" s="83">
        <v>21</v>
      </c>
      <c r="L107" s="83">
        <v>24</v>
      </c>
      <c r="M107" s="25">
        <f t="shared" si="17"/>
        <v>45</v>
      </c>
      <c r="N107" s="25">
        <f t="shared" si="18"/>
        <v>108</v>
      </c>
      <c r="O107" s="83">
        <v>22</v>
      </c>
      <c r="P107" s="83">
        <v>22</v>
      </c>
      <c r="Q107" s="83">
        <v>21</v>
      </c>
      <c r="R107" s="25">
        <f t="shared" si="19"/>
        <v>65</v>
      </c>
      <c r="S107" s="83">
        <v>22</v>
      </c>
      <c r="T107" s="83">
        <v>23</v>
      </c>
      <c r="U107" s="25">
        <f t="shared" si="20"/>
        <v>45</v>
      </c>
      <c r="V107" s="25">
        <f t="shared" si="21"/>
        <v>110</v>
      </c>
      <c r="W107" s="206">
        <f t="shared" si="22"/>
        <v>218</v>
      </c>
      <c r="AA107"/>
      <c r="AB107"/>
      <c r="AC107"/>
    </row>
    <row r="108" spans="1:85" ht="15" x14ac:dyDescent="0.2">
      <c r="A108" s="25">
        <v>354</v>
      </c>
      <c r="B108" s="14" t="s">
        <v>63</v>
      </c>
      <c r="C108" s="14" t="s">
        <v>615</v>
      </c>
      <c r="D108" s="25" t="s">
        <v>190</v>
      </c>
      <c r="E108" s="25" t="s">
        <v>173</v>
      </c>
      <c r="F108" s="25" t="s">
        <v>191</v>
      </c>
      <c r="G108" s="83">
        <v>23</v>
      </c>
      <c r="H108" s="83">
        <v>23</v>
      </c>
      <c r="I108" s="83">
        <v>21</v>
      </c>
      <c r="J108" s="25">
        <f t="shared" si="16"/>
        <v>67</v>
      </c>
      <c r="K108" s="83">
        <v>18</v>
      </c>
      <c r="L108" s="83">
        <v>18</v>
      </c>
      <c r="M108" s="25">
        <f t="shared" si="17"/>
        <v>36</v>
      </c>
      <c r="N108" s="25">
        <f t="shared" si="18"/>
        <v>103</v>
      </c>
      <c r="O108" s="83">
        <v>20</v>
      </c>
      <c r="P108" s="83">
        <v>23</v>
      </c>
      <c r="Q108" s="83">
        <v>21</v>
      </c>
      <c r="R108" s="25">
        <f t="shared" si="19"/>
        <v>64</v>
      </c>
      <c r="S108" s="83">
        <v>21</v>
      </c>
      <c r="T108" s="83">
        <v>24</v>
      </c>
      <c r="U108" s="25">
        <f t="shared" si="20"/>
        <v>45</v>
      </c>
      <c r="V108" s="25">
        <f t="shared" si="21"/>
        <v>109</v>
      </c>
      <c r="W108" s="206">
        <f t="shared" si="22"/>
        <v>212</v>
      </c>
      <c r="AA108"/>
      <c r="AB108"/>
      <c r="AC108"/>
    </row>
    <row r="109" spans="1:85" ht="15" x14ac:dyDescent="0.2">
      <c r="A109" s="25">
        <v>185</v>
      </c>
      <c r="B109" s="14" t="s">
        <v>610</v>
      </c>
      <c r="C109" s="14" t="s">
        <v>611</v>
      </c>
      <c r="D109" s="25" t="s">
        <v>190</v>
      </c>
      <c r="E109" s="25" t="s">
        <v>653</v>
      </c>
      <c r="F109" s="25" t="s">
        <v>191</v>
      </c>
      <c r="G109" s="83">
        <v>18</v>
      </c>
      <c r="H109" s="83">
        <v>21</v>
      </c>
      <c r="I109" s="83">
        <v>20</v>
      </c>
      <c r="J109" s="25">
        <f t="shared" si="16"/>
        <v>59</v>
      </c>
      <c r="K109" s="83">
        <v>22</v>
      </c>
      <c r="L109" s="83">
        <v>21</v>
      </c>
      <c r="M109" s="25">
        <f t="shared" si="17"/>
        <v>43</v>
      </c>
      <c r="N109" s="25">
        <f t="shared" si="18"/>
        <v>102</v>
      </c>
      <c r="O109" s="83">
        <v>19</v>
      </c>
      <c r="P109" s="83">
        <v>21</v>
      </c>
      <c r="Q109" s="83">
        <v>23</v>
      </c>
      <c r="R109" s="25">
        <f t="shared" si="19"/>
        <v>63</v>
      </c>
      <c r="S109" s="83">
        <v>22</v>
      </c>
      <c r="T109" s="83">
        <v>22</v>
      </c>
      <c r="U109" s="25">
        <f t="shared" si="20"/>
        <v>44</v>
      </c>
      <c r="V109" s="25">
        <f t="shared" si="21"/>
        <v>107</v>
      </c>
      <c r="W109" s="206">
        <f t="shared" si="22"/>
        <v>209</v>
      </c>
      <c r="AA109"/>
      <c r="AB109"/>
      <c r="AC109"/>
    </row>
    <row r="110" spans="1:85" ht="15" x14ac:dyDescent="0.2">
      <c r="A110" s="25">
        <v>287</v>
      </c>
      <c r="B110" s="14" t="s">
        <v>80</v>
      </c>
      <c r="C110" s="14" t="s">
        <v>622</v>
      </c>
      <c r="D110" s="25" t="s">
        <v>222</v>
      </c>
      <c r="E110" s="25" t="s">
        <v>173</v>
      </c>
      <c r="F110" s="25" t="s">
        <v>191</v>
      </c>
      <c r="G110" s="83">
        <v>21</v>
      </c>
      <c r="H110" s="83">
        <v>23</v>
      </c>
      <c r="I110" s="83">
        <v>18</v>
      </c>
      <c r="J110" s="25">
        <f t="shared" si="16"/>
        <v>62</v>
      </c>
      <c r="K110" s="83">
        <v>19</v>
      </c>
      <c r="L110" s="83">
        <v>21</v>
      </c>
      <c r="M110" s="25">
        <f t="shared" si="17"/>
        <v>40</v>
      </c>
      <c r="N110" s="25">
        <f t="shared" si="18"/>
        <v>102</v>
      </c>
      <c r="O110" s="83">
        <v>20</v>
      </c>
      <c r="P110" s="83">
        <v>19</v>
      </c>
      <c r="Q110" s="83">
        <v>21</v>
      </c>
      <c r="R110" s="25">
        <f t="shared" si="19"/>
        <v>60</v>
      </c>
      <c r="S110" s="83">
        <v>21</v>
      </c>
      <c r="T110" s="83">
        <v>21</v>
      </c>
      <c r="U110" s="25">
        <f t="shared" si="20"/>
        <v>42</v>
      </c>
      <c r="V110" s="25">
        <f t="shared" si="21"/>
        <v>102</v>
      </c>
      <c r="W110" s="206">
        <f t="shared" si="22"/>
        <v>204</v>
      </c>
      <c r="AA110"/>
      <c r="AB110"/>
      <c r="AC110"/>
    </row>
    <row r="111" spans="1:85" ht="15" x14ac:dyDescent="0.2">
      <c r="A111" s="25">
        <v>211</v>
      </c>
      <c r="B111" s="14" t="s">
        <v>616</v>
      </c>
      <c r="C111" s="14" t="s">
        <v>230</v>
      </c>
      <c r="D111" s="25" t="s">
        <v>236</v>
      </c>
      <c r="E111" s="25" t="s">
        <v>187</v>
      </c>
      <c r="F111" s="25" t="s">
        <v>170</v>
      </c>
      <c r="G111" s="83">
        <v>21</v>
      </c>
      <c r="H111" s="83">
        <v>23</v>
      </c>
      <c r="I111" s="83">
        <v>22</v>
      </c>
      <c r="J111" s="25">
        <f t="shared" si="16"/>
        <v>66</v>
      </c>
      <c r="K111" s="83">
        <v>21</v>
      </c>
      <c r="L111" s="83">
        <v>20</v>
      </c>
      <c r="M111" s="25">
        <f t="shared" si="17"/>
        <v>41</v>
      </c>
      <c r="N111" s="25">
        <f t="shared" si="18"/>
        <v>107</v>
      </c>
      <c r="O111" s="83">
        <v>23</v>
      </c>
      <c r="P111" s="83">
        <v>20</v>
      </c>
      <c r="Q111" s="83">
        <v>18</v>
      </c>
      <c r="R111" s="25">
        <f t="shared" si="19"/>
        <v>61</v>
      </c>
      <c r="S111" s="83">
        <v>15</v>
      </c>
      <c r="T111" s="83">
        <v>21</v>
      </c>
      <c r="U111" s="25">
        <f t="shared" si="20"/>
        <v>36</v>
      </c>
      <c r="V111" s="25">
        <f t="shared" si="21"/>
        <v>97</v>
      </c>
      <c r="W111" s="206">
        <f t="shared" si="22"/>
        <v>204</v>
      </c>
      <c r="AA111"/>
      <c r="AB111"/>
      <c r="AC111"/>
    </row>
    <row r="112" spans="1:85" ht="15" x14ac:dyDescent="0.2">
      <c r="A112" s="25">
        <v>143</v>
      </c>
      <c r="B112" s="14" t="s">
        <v>614</v>
      </c>
      <c r="C112" s="14" t="s">
        <v>611</v>
      </c>
      <c r="D112" s="25" t="s">
        <v>381</v>
      </c>
      <c r="E112" s="25" t="s">
        <v>653</v>
      </c>
      <c r="F112" s="25" t="s">
        <v>170</v>
      </c>
      <c r="G112" s="83">
        <v>16</v>
      </c>
      <c r="H112" s="83">
        <v>22</v>
      </c>
      <c r="I112" s="83">
        <v>22</v>
      </c>
      <c r="J112" s="25">
        <f t="shared" si="16"/>
        <v>60</v>
      </c>
      <c r="K112" s="83">
        <v>20</v>
      </c>
      <c r="L112" s="83">
        <v>20</v>
      </c>
      <c r="M112" s="25">
        <f t="shared" si="17"/>
        <v>40</v>
      </c>
      <c r="N112" s="25">
        <f t="shared" si="18"/>
        <v>100</v>
      </c>
      <c r="O112" s="83">
        <v>20</v>
      </c>
      <c r="P112" s="83">
        <v>20</v>
      </c>
      <c r="Q112" s="83">
        <v>22</v>
      </c>
      <c r="R112" s="25">
        <f t="shared" si="19"/>
        <v>62</v>
      </c>
      <c r="S112" s="83">
        <v>20</v>
      </c>
      <c r="T112" s="83">
        <v>20</v>
      </c>
      <c r="U112" s="25">
        <f t="shared" si="20"/>
        <v>40</v>
      </c>
      <c r="V112" s="25">
        <f t="shared" si="21"/>
        <v>102</v>
      </c>
      <c r="W112" s="206">
        <f t="shared" si="22"/>
        <v>202</v>
      </c>
      <c r="X112" s="187"/>
      <c r="Y112" s="187"/>
      <c r="Z112" s="187"/>
      <c r="AA112"/>
      <c r="AB112"/>
      <c r="AC112"/>
      <c r="AD112" s="187"/>
      <c r="AE112" s="187"/>
      <c r="AF112" s="187"/>
      <c r="AG112" s="187"/>
      <c r="AH112" s="187"/>
      <c r="AI112" s="187"/>
      <c r="AJ112" s="187"/>
      <c r="AK112" s="187"/>
      <c r="AL112" s="187"/>
      <c r="AM112" s="187"/>
      <c r="AN112" s="187"/>
      <c r="AO112" s="187"/>
      <c r="AP112" s="187"/>
      <c r="AQ112" s="187"/>
      <c r="AR112" s="187"/>
      <c r="AS112" s="187"/>
      <c r="AT112" s="187"/>
      <c r="AU112" s="187"/>
      <c r="AV112" s="187"/>
      <c r="AW112" s="187"/>
      <c r="AX112" s="187"/>
      <c r="AY112" s="187"/>
      <c r="AZ112" s="187"/>
      <c r="BA112" s="187"/>
      <c r="BB112" s="187"/>
      <c r="BC112" s="187"/>
      <c r="BD112" s="187"/>
      <c r="BE112" s="187"/>
      <c r="BF112" s="187"/>
      <c r="BG112" s="187"/>
      <c r="BH112" s="187"/>
      <c r="BI112" s="187"/>
      <c r="BJ112" s="187"/>
      <c r="BK112" s="187"/>
      <c r="BL112" s="187"/>
      <c r="BM112" s="187"/>
      <c r="BN112" s="187"/>
      <c r="BO112" s="187"/>
      <c r="BP112" s="187"/>
      <c r="BQ112" s="187"/>
      <c r="BR112" s="187"/>
      <c r="BS112" s="187"/>
      <c r="BT112" s="187"/>
      <c r="BU112" s="187"/>
      <c r="BV112" s="187"/>
      <c r="BW112" s="187"/>
      <c r="BX112" s="187"/>
      <c r="BY112" s="187"/>
      <c r="BZ112" s="187"/>
      <c r="CA112" s="187"/>
      <c r="CB112" s="187"/>
      <c r="CC112" s="187"/>
      <c r="CD112" s="187"/>
      <c r="CE112" s="187"/>
      <c r="CF112" s="187"/>
      <c r="CG112" s="187"/>
    </row>
    <row r="113" spans="1:85" ht="15" x14ac:dyDescent="0.2">
      <c r="A113" s="25">
        <v>237</v>
      </c>
      <c r="B113" s="14" t="s">
        <v>234</v>
      </c>
      <c r="C113" s="14" t="s">
        <v>235</v>
      </c>
      <c r="D113" s="25" t="s">
        <v>236</v>
      </c>
      <c r="E113" s="25" t="s">
        <v>187</v>
      </c>
      <c r="F113" s="25" t="s">
        <v>202</v>
      </c>
      <c r="G113" s="83">
        <v>22</v>
      </c>
      <c r="H113" s="83">
        <v>18</v>
      </c>
      <c r="I113" s="83">
        <v>17</v>
      </c>
      <c r="J113" s="25">
        <f t="shared" si="16"/>
        <v>57</v>
      </c>
      <c r="K113" s="83">
        <v>16</v>
      </c>
      <c r="L113" s="83">
        <v>22</v>
      </c>
      <c r="M113" s="25">
        <f t="shared" si="17"/>
        <v>38</v>
      </c>
      <c r="N113" s="25">
        <f t="shared" si="18"/>
        <v>95</v>
      </c>
      <c r="O113" s="83">
        <v>23</v>
      </c>
      <c r="P113" s="83">
        <v>20</v>
      </c>
      <c r="Q113" s="83">
        <v>16</v>
      </c>
      <c r="R113" s="25">
        <f t="shared" si="19"/>
        <v>59</v>
      </c>
      <c r="S113" s="83">
        <v>21</v>
      </c>
      <c r="T113" s="83">
        <v>20</v>
      </c>
      <c r="U113" s="25">
        <f t="shared" si="20"/>
        <v>41</v>
      </c>
      <c r="V113" s="25">
        <f t="shared" si="21"/>
        <v>100</v>
      </c>
      <c r="W113" s="206">
        <f t="shared" si="22"/>
        <v>195</v>
      </c>
      <c r="X113" s="187"/>
      <c r="Y113" s="187"/>
      <c r="Z113" s="187"/>
      <c r="AA113"/>
      <c r="AB113"/>
      <c r="AC113"/>
      <c r="AD113" s="187"/>
      <c r="AE113" s="187"/>
      <c r="AF113" s="187"/>
      <c r="AG113" s="187"/>
      <c r="AH113" s="187"/>
      <c r="AI113" s="187"/>
      <c r="AJ113" s="187"/>
      <c r="AK113" s="187"/>
      <c r="AL113" s="187"/>
      <c r="AM113" s="187"/>
      <c r="AN113" s="187"/>
      <c r="AO113" s="187"/>
      <c r="AP113" s="187"/>
      <c r="AQ113" s="187"/>
      <c r="AR113" s="187"/>
      <c r="AS113" s="187"/>
      <c r="AT113" s="187"/>
      <c r="AU113" s="187"/>
      <c r="AV113" s="187"/>
      <c r="AW113" s="187"/>
      <c r="AX113" s="187"/>
      <c r="AY113" s="187"/>
      <c r="AZ113" s="187"/>
      <c r="BA113" s="187"/>
      <c r="BB113" s="187"/>
      <c r="BC113" s="187"/>
      <c r="BD113" s="187"/>
      <c r="BE113" s="187"/>
      <c r="BF113" s="187"/>
      <c r="BG113" s="187"/>
      <c r="BH113" s="187"/>
      <c r="BI113" s="187"/>
      <c r="BJ113" s="187"/>
      <c r="BK113" s="187"/>
      <c r="BL113" s="187"/>
      <c r="BM113" s="187"/>
      <c r="BN113" s="187"/>
      <c r="BO113" s="187"/>
      <c r="BP113" s="187"/>
      <c r="BQ113" s="187"/>
      <c r="BR113" s="187"/>
      <c r="BS113" s="187"/>
      <c r="BT113" s="187"/>
      <c r="BU113" s="187"/>
      <c r="BV113" s="187"/>
      <c r="BW113" s="187"/>
      <c r="BX113" s="187"/>
      <c r="BY113" s="187"/>
      <c r="BZ113" s="187"/>
      <c r="CA113" s="187"/>
      <c r="CB113" s="187"/>
      <c r="CC113" s="187"/>
      <c r="CD113" s="187"/>
      <c r="CE113" s="187"/>
      <c r="CF113" s="187"/>
      <c r="CG113" s="187"/>
    </row>
    <row r="114" spans="1:85" ht="15" x14ac:dyDescent="0.2">
      <c r="A114" s="25">
        <v>159</v>
      </c>
      <c r="B114" s="14" t="s">
        <v>612</v>
      </c>
      <c r="C114" s="14" t="s">
        <v>613</v>
      </c>
      <c r="D114" s="25" t="s">
        <v>179</v>
      </c>
      <c r="E114" s="25" t="s">
        <v>187</v>
      </c>
      <c r="F114" s="25" t="s">
        <v>191</v>
      </c>
      <c r="G114" s="83">
        <v>21</v>
      </c>
      <c r="H114" s="83">
        <v>21</v>
      </c>
      <c r="I114" s="83">
        <v>20</v>
      </c>
      <c r="J114" s="25">
        <f t="shared" si="16"/>
        <v>62</v>
      </c>
      <c r="K114" s="83">
        <v>21</v>
      </c>
      <c r="L114" s="83">
        <v>17</v>
      </c>
      <c r="M114" s="25">
        <f t="shared" si="17"/>
        <v>38</v>
      </c>
      <c r="N114" s="25">
        <f t="shared" si="18"/>
        <v>100</v>
      </c>
      <c r="O114" s="83">
        <v>17</v>
      </c>
      <c r="P114" s="83">
        <v>21</v>
      </c>
      <c r="Q114" s="83">
        <v>17</v>
      </c>
      <c r="R114" s="25">
        <f t="shared" si="19"/>
        <v>55</v>
      </c>
      <c r="S114" s="83">
        <v>18</v>
      </c>
      <c r="T114" s="83">
        <v>21</v>
      </c>
      <c r="U114" s="25">
        <f t="shared" si="20"/>
        <v>39</v>
      </c>
      <c r="V114" s="25">
        <f t="shared" si="21"/>
        <v>94</v>
      </c>
      <c r="W114" s="206">
        <f t="shared" si="22"/>
        <v>194</v>
      </c>
      <c r="X114" s="187"/>
      <c r="Y114" s="187"/>
      <c r="Z114" s="187"/>
      <c r="AA114"/>
      <c r="AB114"/>
      <c r="AC114"/>
      <c r="AD114" s="187"/>
      <c r="AE114" s="187"/>
      <c r="AF114" s="187"/>
      <c r="AG114" s="187"/>
      <c r="AH114" s="187"/>
      <c r="AI114" s="187"/>
      <c r="AJ114" s="187"/>
      <c r="AK114" s="187"/>
      <c r="AL114" s="187"/>
      <c r="AM114" s="187"/>
      <c r="AN114" s="187"/>
      <c r="AO114" s="187"/>
      <c r="AP114" s="187"/>
      <c r="AQ114" s="187"/>
      <c r="AR114" s="187"/>
      <c r="AS114" s="187"/>
      <c r="AT114" s="187"/>
      <c r="AU114" s="187"/>
      <c r="AV114" s="187"/>
      <c r="AW114" s="187"/>
      <c r="AX114" s="187"/>
      <c r="AY114" s="187"/>
      <c r="AZ114" s="187"/>
      <c r="BA114" s="187"/>
      <c r="BB114" s="187"/>
      <c r="BC114" s="187"/>
      <c r="BD114" s="187"/>
      <c r="BE114" s="187"/>
      <c r="BF114" s="187"/>
      <c r="BG114" s="187"/>
      <c r="BH114" s="187"/>
      <c r="BI114" s="187"/>
      <c r="BJ114" s="187"/>
      <c r="BK114" s="187"/>
      <c r="BL114" s="187"/>
      <c r="BM114" s="187"/>
      <c r="BN114" s="187"/>
      <c r="BO114" s="187"/>
      <c r="BP114" s="187"/>
      <c r="BQ114" s="187"/>
      <c r="BR114" s="187"/>
      <c r="BS114" s="187"/>
      <c r="BT114" s="187"/>
      <c r="BU114" s="187"/>
      <c r="BV114" s="187"/>
      <c r="BW114" s="187"/>
      <c r="BX114" s="187"/>
      <c r="BY114" s="187"/>
      <c r="BZ114" s="187"/>
      <c r="CA114" s="187"/>
      <c r="CB114" s="187"/>
      <c r="CC114" s="187"/>
      <c r="CD114" s="187"/>
      <c r="CE114" s="187"/>
      <c r="CF114" s="187"/>
      <c r="CG114" s="187"/>
    </row>
    <row r="115" spans="1:85" ht="15" x14ac:dyDescent="0.2">
      <c r="A115" s="25">
        <v>200</v>
      </c>
      <c r="B115" s="14" t="s">
        <v>239</v>
      </c>
      <c r="C115" s="14" t="s">
        <v>240</v>
      </c>
      <c r="D115" s="25" t="s">
        <v>158</v>
      </c>
      <c r="E115" s="25"/>
      <c r="F115" s="25" t="s">
        <v>191</v>
      </c>
      <c r="G115" s="83">
        <v>20</v>
      </c>
      <c r="H115" s="83">
        <v>20</v>
      </c>
      <c r="I115" s="83">
        <v>20</v>
      </c>
      <c r="J115" s="25">
        <f t="shared" si="16"/>
        <v>60</v>
      </c>
      <c r="K115" s="83">
        <v>19</v>
      </c>
      <c r="L115" s="83">
        <v>19</v>
      </c>
      <c r="M115" s="25">
        <f t="shared" si="17"/>
        <v>38</v>
      </c>
      <c r="N115" s="25">
        <f t="shared" si="18"/>
        <v>98</v>
      </c>
      <c r="O115" s="83">
        <v>20</v>
      </c>
      <c r="P115" s="83">
        <v>17</v>
      </c>
      <c r="Q115" s="83">
        <v>20</v>
      </c>
      <c r="R115" s="25">
        <f t="shared" si="19"/>
        <v>57</v>
      </c>
      <c r="S115" s="83">
        <v>19</v>
      </c>
      <c r="T115" s="83">
        <v>19</v>
      </c>
      <c r="U115" s="25">
        <f t="shared" si="20"/>
        <v>38</v>
      </c>
      <c r="V115" s="25">
        <f t="shared" si="21"/>
        <v>95</v>
      </c>
      <c r="W115" s="206">
        <f t="shared" si="22"/>
        <v>193</v>
      </c>
      <c r="X115" s="187"/>
      <c r="Y115" s="187"/>
      <c r="Z115" s="187"/>
      <c r="AA115"/>
      <c r="AB115"/>
      <c r="AC115"/>
      <c r="AD115" s="187"/>
      <c r="AE115" s="187"/>
      <c r="AF115" s="187"/>
      <c r="AG115" s="187"/>
      <c r="AH115" s="187"/>
      <c r="AI115" s="187"/>
      <c r="AJ115" s="187"/>
      <c r="AK115" s="187"/>
      <c r="AL115" s="187"/>
      <c r="AM115" s="187"/>
      <c r="AN115" s="187"/>
      <c r="AO115" s="187"/>
      <c r="AP115" s="187"/>
      <c r="AQ115" s="187"/>
      <c r="AR115" s="187"/>
      <c r="AS115" s="187"/>
      <c r="AT115" s="187"/>
      <c r="AU115" s="187"/>
      <c r="AV115" s="187"/>
      <c r="AW115" s="187"/>
      <c r="AX115" s="187"/>
      <c r="AY115" s="187"/>
      <c r="AZ115" s="187"/>
      <c r="BA115" s="187"/>
      <c r="BB115" s="187"/>
      <c r="BC115" s="187"/>
      <c r="BD115" s="187"/>
      <c r="BE115" s="187"/>
      <c r="BF115" s="187"/>
      <c r="BG115" s="187"/>
      <c r="BH115" s="187"/>
      <c r="BI115" s="187"/>
      <c r="BJ115" s="187"/>
      <c r="BK115" s="187"/>
      <c r="BL115" s="187"/>
      <c r="BM115" s="187"/>
      <c r="BN115" s="187"/>
      <c r="BO115" s="187"/>
      <c r="BP115" s="187"/>
      <c r="BQ115" s="187"/>
      <c r="BR115" s="187"/>
      <c r="BS115" s="187"/>
      <c r="BT115" s="187"/>
      <c r="BU115" s="187"/>
      <c r="BV115" s="187"/>
      <c r="BW115" s="187"/>
      <c r="BX115" s="187"/>
      <c r="BY115" s="187"/>
      <c r="BZ115" s="187"/>
      <c r="CA115" s="187"/>
      <c r="CB115" s="187"/>
      <c r="CC115" s="187"/>
      <c r="CD115" s="187"/>
      <c r="CE115" s="187"/>
      <c r="CF115" s="187"/>
      <c r="CG115" s="187"/>
    </row>
    <row r="116" spans="1:85" ht="15" x14ac:dyDescent="0.2">
      <c r="A116" s="25">
        <v>318</v>
      </c>
      <c r="B116" s="14" t="s">
        <v>625</v>
      </c>
      <c r="C116" s="14" t="s">
        <v>626</v>
      </c>
      <c r="D116" s="25" t="s">
        <v>599</v>
      </c>
      <c r="E116" s="25" t="s">
        <v>254</v>
      </c>
      <c r="F116" s="25" t="s">
        <v>599</v>
      </c>
      <c r="G116" s="83">
        <v>12</v>
      </c>
      <c r="H116" s="83">
        <v>17</v>
      </c>
      <c r="I116" s="83">
        <v>14</v>
      </c>
      <c r="J116" s="25">
        <f t="shared" si="16"/>
        <v>43</v>
      </c>
      <c r="K116" s="83">
        <v>18</v>
      </c>
      <c r="L116" s="83">
        <v>18</v>
      </c>
      <c r="M116" s="25">
        <f t="shared" si="17"/>
        <v>36</v>
      </c>
      <c r="N116" s="25">
        <f t="shared" si="18"/>
        <v>79</v>
      </c>
      <c r="O116" s="83">
        <v>14</v>
      </c>
      <c r="P116" s="83">
        <v>17</v>
      </c>
      <c r="Q116" s="83">
        <v>14</v>
      </c>
      <c r="R116" s="25">
        <f t="shared" si="19"/>
        <v>45</v>
      </c>
      <c r="S116" s="83">
        <v>16</v>
      </c>
      <c r="T116" s="83">
        <v>14</v>
      </c>
      <c r="U116" s="25">
        <f t="shared" si="20"/>
        <v>30</v>
      </c>
      <c r="V116" s="25">
        <f t="shared" si="21"/>
        <v>75</v>
      </c>
      <c r="W116" s="206">
        <f t="shared" si="22"/>
        <v>154</v>
      </c>
      <c r="X116" s="187"/>
      <c r="Y116" s="187"/>
      <c r="Z116" s="187"/>
      <c r="AA116"/>
      <c r="AB116"/>
      <c r="AC116"/>
      <c r="AD116" s="187"/>
      <c r="AE116" s="187"/>
      <c r="AF116" s="187"/>
      <c r="AG116" s="187"/>
      <c r="AH116" s="187"/>
      <c r="AI116" s="187"/>
      <c r="AJ116" s="187"/>
      <c r="AK116" s="187"/>
      <c r="AL116" s="187"/>
      <c r="AM116" s="187"/>
      <c r="AN116" s="187"/>
      <c r="AO116" s="187"/>
      <c r="AP116" s="187"/>
      <c r="AQ116" s="187"/>
      <c r="AR116" s="187"/>
      <c r="AS116" s="187"/>
      <c r="AT116" s="187"/>
      <c r="AU116" s="187"/>
      <c r="AV116" s="187"/>
      <c r="AW116" s="187"/>
      <c r="AX116" s="187"/>
      <c r="AY116" s="187"/>
      <c r="AZ116" s="187"/>
      <c r="BA116" s="187"/>
      <c r="BB116" s="187"/>
      <c r="BC116" s="187"/>
      <c r="BD116" s="187"/>
      <c r="BE116" s="187"/>
      <c r="BF116" s="187"/>
      <c r="BG116" s="187"/>
      <c r="BH116" s="187"/>
      <c r="BI116" s="187"/>
      <c r="BJ116" s="187"/>
      <c r="BK116" s="187"/>
      <c r="BL116" s="187"/>
      <c r="BM116" s="187"/>
      <c r="BN116" s="187"/>
      <c r="BO116" s="187"/>
      <c r="BP116" s="187"/>
      <c r="BQ116" s="187"/>
      <c r="BR116" s="187"/>
      <c r="BS116" s="187"/>
      <c r="BT116" s="187"/>
      <c r="BU116" s="187"/>
      <c r="BV116" s="187"/>
      <c r="BW116" s="187"/>
      <c r="BX116" s="187"/>
      <c r="BY116" s="187"/>
      <c r="BZ116" s="187"/>
      <c r="CA116" s="187"/>
      <c r="CB116" s="187"/>
      <c r="CC116" s="187"/>
      <c r="CD116" s="187"/>
      <c r="CE116" s="187"/>
      <c r="CF116" s="187"/>
      <c r="CG116" s="187"/>
    </row>
    <row r="117" spans="1:85" ht="15" x14ac:dyDescent="0.2">
      <c r="A117" s="25">
        <v>347</v>
      </c>
      <c r="B117" s="14" t="s">
        <v>654</v>
      </c>
      <c r="C117" s="14" t="s">
        <v>655</v>
      </c>
      <c r="D117" s="25" t="s">
        <v>591</v>
      </c>
      <c r="E117" s="25" t="s">
        <v>254</v>
      </c>
      <c r="F117" s="25" t="s">
        <v>591</v>
      </c>
      <c r="G117" s="83">
        <v>16</v>
      </c>
      <c r="H117" s="83">
        <v>15</v>
      </c>
      <c r="I117" s="83">
        <v>13</v>
      </c>
      <c r="J117" s="25">
        <f t="shared" si="16"/>
        <v>44</v>
      </c>
      <c r="K117" s="83">
        <v>17</v>
      </c>
      <c r="L117" s="83">
        <v>16</v>
      </c>
      <c r="M117" s="25">
        <f t="shared" si="17"/>
        <v>33</v>
      </c>
      <c r="N117" s="25">
        <f t="shared" si="18"/>
        <v>77</v>
      </c>
      <c r="O117" s="83">
        <v>14</v>
      </c>
      <c r="P117" s="83">
        <v>16</v>
      </c>
      <c r="Q117" s="83">
        <v>17</v>
      </c>
      <c r="R117" s="25">
        <f t="shared" si="19"/>
        <v>47</v>
      </c>
      <c r="S117" s="83">
        <v>12</v>
      </c>
      <c r="T117" s="83" t="s">
        <v>450</v>
      </c>
      <c r="U117" s="25">
        <v>12</v>
      </c>
      <c r="V117" s="25">
        <f t="shared" si="21"/>
        <v>59</v>
      </c>
      <c r="W117" s="206">
        <f t="shared" si="22"/>
        <v>136</v>
      </c>
      <c r="X117" s="187"/>
      <c r="Y117" s="187"/>
      <c r="Z117" s="187"/>
      <c r="AA117"/>
      <c r="AB117"/>
      <c r="AC117"/>
      <c r="AD117" s="187"/>
      <c r="AE117" s="187"/>
      <c r="AF117" s="187"/>
      <c r="AG117" s="187"/>
      <c r="AH117" s="187"/>
      <c r="AI117" s="187"/>
      <c r="AJ117" s="187"/>
      <c r="AK117" s="187"/>
      <c r="AL117" s="187"/>
      <c r="AM117" s="187"/>
      <c r="AN117" s="187"/>
      <c r="AO117" s="187"/>
      <c r="AP117" s="187"/>
      <c r="AQ117" s="187"/>
      <c r="AR117" s="187"/>
      <c r="AS117" s="187"/>
      <c r="AT117" s="187"/>
      <c r="AU117" s="187"/>
      <c r="AV117" s="187"/>
      <c r="AW117" s="187"/>
      <c r="AX117" s="187"/>
      <c r="AY117" s="187"/>
      <c r="AZ117" s="187"/>
      <c r="BA117" s="187"/>
      <c r="BB117" s="187"/>
      <c r="BC117" s="187"/>
      <c r="BD117" s="187"/>
      <c r="BE117" s="187"/>
      <c r="BF117" s="187"/>
      <c r="BG117" s="187"/>
      <c r="BH117" s="187"/>
      <c r="BI117" s="187"/>
      <c r="BJ117" s="187"/>
      <c r="BK117" s="187"/>
      <c r="BL117" s="187"/>
      <c r="BM117" s="187"/>
      <c r="BN117" s="187"/>
      <c r="BO117" s="187"/>
      <c r="BP117" s="187"/>
      <c r="BQ117" s="187"/>
      <c r="BR117" s="187"/>
      <c r="BS117" s="187"/>
      <c r="BT117" s="187"/>
      <c r="BU117" s="187"/>
      <c r="BV117" s="187"/>
      <c r="BW117" s="187"/>
      <c r="BX117" s="187"/>
      <c r="BY117" s="187"/>
      <c r="BZ117" s="187"/>
      <c r="CA117" s="187"/>
      <c r="CB117" s="187"/>
      <c r="CC117" s="187"/>
      <c r="CD117" s="187"/>
      <c r="CE117" s="187"/>
      <c r="CF117" s="187"/>
      <c r="CG117" s="187"/>
    </row>
    <row r="118" spans="1:85" ht="15" x14ac:dyDescent="0.2">
      <c r="A118" s="25">
        <v>356</v>
      </c>
      <c r="B118" s="14" t="s">
        <v>63</v>
      </c>
      <c r="C118" s="14" t="s">
        <v>617</v>
      </c>
      <c r="D118" s="25" t="s">
        <v>158</v>
      </c>
      <c r="E118" s="25"/>
      <c r="F118" s="25" t="s">
        <v>233</v>
      </c>
      <c r="G118" s="83">
        <v>15</v>
      </c>
      <c r="H118" s="83">
        <v>7</v>
      </c>
      <c r="I118" s="83">
        <v>12</v>
      </c>
      <c r="J118" s="25">
        <f t="shared" si="16"/>
        <v>34</v>
      </c>
      <c r="K118" s="83">
        <v>14</v>
      </c>
      <c r="L118" s="83">
        <v>15</v>
      </c>
      <c r="M118" s="25">
        <f t="shared" si="17"/>
        <v>29</v>
      </c>
      <c r="N118" s="25">
        <f t="shared" si="18"/>
        <v>63</v>
      </c>
      <c r="O118" s="83">
        <v>14</v>
      </c>
      <c r="P118" s="83">
        <v>16</v>
      </c>
      <c r="Q118" s="83">
        <v>14</v>
      </c>
      <c r="R118" s="25">
        <f t="shared" si="19"/>
        <v>44</v>
      </c>
      <c r="S118" s="83">
        <v>8</v>
      </c>
      <c r="T118" s="83">
        <v>11</v>
      </c>
      <c r="U118" s="25">
        <f>S118+T118</f>
        <v>19</v>
      </c>
      <c r="V118" s="25">
        <f t="shared" si="21"/>
        <v>63</v>
      </c>
      <c r="W118" s="206">
        <f t="shared" si="22"/>
        <v>126</v>
      </c>
      <c r="X118" s="187"/>
      <c r="Y118" s="187"/>
      <c r="Z118" s="187"/>
      <c r="AA118"/>
      <c r="AB118"/>
      <c r="AC118"/>
      <c r="AD118" s="187"/>
      <c r="AE118" s="187"/>
      <c r="AF118" s="187"/>
      <c r="AG118" s="187"/>
      <c r="AH118" s="187"/>
      <c r="AI118" s="187"/>
      <c r="AJ118" s="187"/>
      <c r="AK118" s="187"/>
      <c r="AL118" s="187"/>
      <c r="AM118" s="187"/>
      <c r="AN118" s="187"/>
      <c r="AO118" s="187"/>
      <c r="AP118" s="187"/>
      <c r="AQ118" s="187"/>
      <c r="AR118" s="187"/>
      <c r="AS118" s="187"/>
      <c r="AT118" s="187"/>
      <c r="AU118" s="187"/>
      <c r="AV118" s="187"/>
      <c r="AW118" s="187"/>
      <c r="AX118" s="187"/>
      <c r="AY118" s="187"/>
      <c r="AZ118" s="187"/>
      <c r="BA118" s="187"/>
      <c r="BB118" s="187"/>
      <c r="BC118" s="187"/>
      <c r="BD118" s="187"/>
      <c r="BE118" s="187"/>
      <c r="BF118" s="187"/>
      <c r="BG118" s="187"/>
      <c r="BH118" s="187"/>
      <c r="BI118" s="187"/>
      <c r="BJ118" s="187"/>
      <c r="BK118" s="187"/>
      <c r="BL118" s="187"/>
      <c r="BM118" s="187"/>
      <c r="BN118" s="187"/>
      <c r="BO118" s="187"/>
      <c r="BP118" s="187"/>
      <c r="BQ118" s="187"/>
      <c r="BR118" s="187"/>
      <c r="BS118" s="187"/>
      <c r="BT118" s="187"/>
      <c r="BU118" s="187"/>
      <c r="BV118" s="187"/>
      <c r="BW118" s="187"/>
      <c r="BX118" s="187"/>
      <c r="BY118" s="187"/>
      <c r="BZ118" s="187"/>
      <c r="CA118" s="187"/>
      <c r="CB118" s="187"/>
      <c r="CC118" s="187"/>
      <c r="CD118" s="187"/>
      <c r="CE118" s="187"/>
      <c r="CF118" s="187"/>
      <c r="CG118" s="187"/>
    </row>
    <row r="119" spans="1:85" x14ac:dyDescent="0.2">
      <c r="X119" s="187"/>
      <c r="Y119" s="187"/>
      <c r="Z119" s="187"/>
      <c r="AA119"/>
      <c r="AB119"/>
      <c r="AC119"/>
      <c r="AD119" s="187"/>
      <c r="AE119" s="187"/>
      <c r="AF119" s="187"/>
      <c r="AG119" s="187"/>
      <c r="AH119" s="187"/>
      <c r="AI119" s="187"/>
      <c r="AJ119" s="187"/>
      <c r="AK119" s="187"/>
      <c r="AL119" s="187"/>
      <c r="AM119" s="187"/>
      <c r="AN119" s="187"/>
      <c r="AO119" s="187"/>
      <c r="AP119" s="187"/>
      <c r="AQ119" s="187"/>
      <c r="AR119" s="187"/>
      <c r="AS119" s="187"/>
      <c r="AT119" s="187"/>
      <c r="AU119" s="187"/>
      <c r="AV119" s="187"/>
      <c r="AW119" s="187"/>
      <c r="AX119" s="187"/>
      <c r="AY119" s="187"/>
      <c r="AZ119" s="187"/>
      <c r="BA119" s="187"/>
      <c r="BB119" s="187"/>
      <c r="BC119" s="187"/>
      <c r="BD119" s="187"/>
      <c r="BE119" s="187"/>
      <c r="BF119" s="187"/>
      <c r="BG119" s="187"/>
      <c r="BH119" s="187"/>
      <c r="BI119" s="187"/>
      <c r="BJ119" s="187"/>
      <c r="BK119" s="187"/>
      <c r="BL119" s="187"/>
      <c r="BM119" s="187"/>
      <c r="BN119" s="187"/>
      <c r="BO119" s="187"/>
      <c r="BP119" s="187"/>
      <c r="BQ119" s="187"/>
      <c r="BR119" s="187"/>
      <c r="BS119" s="187"/>
      <c r="BT119" s="187"/>
      <c r="BU119" s="187"/>
      <c r="BV119" s="187"/>
      <c r="BW119" s="187"/>
      <c r="BX119" s="187"/>
      <c r="BY119" s="187"/>
      <c r="BZ119" s="187"/>
      <c r="CA119" s="187"/>
      <c r="CB119" s="187"/>
      <c r="CC119" s="187"/>
      <c r="CD119" s="187"/>
      <c r="CE119" s="187"/>
      <c r="CF119" s="187"/>
      <c r="CG119" s="187"/>
    </row>
    <row r="120" spans="1:85" x14ac:dyDescent="0.2">
      <c r="X120" s="187"/>
      <c r="Y120" s="187"/>
      <c r="Z120" s="187"/>
      <c r="AA120" s="187"/>
      <c r="AB120" s="187"/>
      <c r="AC120" s="187"/>
      <c r="AD120" s="187"/>
      <c r="AE120" s="187"/>
      <c r="AF120" s="187"/>
      <c r="AG120" s="187"/>
      <c r="AH120" s="187"/>
      <c r="AI120" s="187"/>
      <c r="AJ120" s="187"/>
      <c r="AK120" s="187"/>
      <c r="AL120" s="187"/>
      <c r="AM120" s="187"/>
      <c r="AN120" s="187"/>
      <c r="AO120" s="187"/>
      <c r="AP120" s="187"/>
      <c r="AQ120" s="187"/>
      <c r="AR120" s="187"/>
      <c r="AS120" s="187"/>
      <c r="AT120" s="187"/>
      <c r="AU120" s="187"/>
      <c r="AV120" s="187"/>
      <c r="AW120" s="187"/>
      <c r="AX120" s="187"/>
      <c r="AY120" s="187"/>
      <c r="AZ120" s="187"/>
      <c r="BA120" s="187"/>
      <c r="BB120" s="187"/>
      <c r="BC120" s="187"/>
      <c r="BD120" s="187"/>
      <c r="BE120" s="187"/>
      <c r="BF120" s="187"/>
      <c r="BG120" s="187"/>
      <c r="BH120" s="187"/>
      <c r="BI120" s="187"/>
      <c r="BJ120" s="187"/>
      <c r="BK120" s="187"/>
      <c r="BL120" s="187"/>
      <c r="BM120" s="187"/>
      <c r="BN120" s="187"/>
      <c r="BO120" s="187"/>
      <c r="BP120" s="187"/>
      <c r="BQ120" s="187"/>
      <c r="BR120" s="187"/>
      <c r="BS120" s="187"/>
      <c r="BT120" s="187"/>
      <c r="BU120" s="187"/>
      <c r="BV120" s="187"/>
      <c r="BW120" s="187"/>
      <c r="BX120" s="187"/>
      <c r="BY120" s="187"/>
      <c r="BZ120" s="187"/>
      <c r="CA120" s="187"/>
      <c r="CB120" s="187"/>
      <c r="CC120" s="187"/>
      <c r="CD120" s="187"/>
      <c r="CE120" s="187"/>
      <c r="CF120" s="187"/>
      <c r="CG120" s="187"/>
    </row>
  </sheetData>
  <sortState ref="B33:Z93">
    <sortCondition descending="1" ref="Z33:Z93"/>
  </sortState>
  <mergeCells count="3">
    <mergeCell ref="A28:W28"/>
    <mergeCell ref="A96:W96"/>
    <mergeCell ref="A1:W1"/>
  </mergeCells>
  <phoneticPr fontId="29" type="noConversion"/>
  <conditionalFormatting sqref="K30:L94 G30:I94 O30:Q94 S29:T94 S15:T27 O27:Q27">
    <cfRule type="cellIs" dxfId="15" priority="14" operator="equal">
      <formula>25</formula>
    </cfRule>
  </conditionalFormatting>
  <conditionalFormatting sqref="K29:L29">
    <cfRule type="cellIs" dxfId="14" priority="16" operator="equal">
      <formula>25</formula>
    </cfRule>
  </conditionalFormatting>
  <conditionalFormatting sqref="O29:Q29">
    <cfRule type="cellIs" dxfId="13" priority="15" operator="equal">
      <formula>25</formula>
    </cfRule>
  </conditionalFormatting>
  <conditionalFormatting sqref="A1">
    <cfRule type="cellIs" dxfId="12" priority="13" operator="equal">
      <formula>25</formula>
    </cfRule>
  </conditionalFormatting>
  <conditionalFormatting sqref="P15:Q17">
    <cfRule type="cellIs" dxfId="11" priority="12" operator="equal">
      <formula>25</formula>
    </cfRule>
  </conditionalFormatting>
  <conditionalFormatting sqref="S15:T27">
    <cfRule type="cellIs" dxfId="10" priority="11" operator="equal">
      <formula>25</formula>
    </cfRule>
  </conditionalFormatting>
  <conditionalFormatting sqref="P7:Q11 S7:T11">
    <cfRule type="cellIs" dxfId="9" priority="10" operator="equal">
      <formula>25</formula>
    </cfRule>
  </conditionalFormatting>
  <conditionalFormatting sqref="S7:T11">
    <cfRule type="cellIs" dxfId="8" priority="9" operator="equal">
      <formula>25</formula>
    </cfRule>
  </conditionalFormatting>
  <conditionalFormatting sqref="O3:Q3 P4:Q6 S3:T6">
    <cfRule type="cellIs" dxfId="7" priority="8" operator="equal">
      <formula>25</formula>
    </cfRule>
  </conditionalFormatting>
  <conditionalFormatting sqref="S3:T6">
    <cfRule type="cellIs" dxfId="6" priority="7" operator="equal">
      <formula>25</formula>
    </cfRule>
  </conditionalFormatting>
  <conditionalFormatting sqref="S12:T14 P12:Q14">
    <cfRule type="cellIs" dxfId="5" priority="6" operator="equal">
      <formula>25</formula>
    </cfRule>
  </conditionalFormatting>
  <conditionalFormatting sqref="S12:T14">
    <cfRule type="cellIs" dxfId="4" priority="5" operator="equal">
      <formula>25</formula>
    </cfRule>
  </conditionalFormatting>
  <conditionalFormatting sqref="K98:L118 G98:I118 S98:T118 O98:Q118">
    <cfRule type="cellIs" dxfId="3" priority="4" operator="equal">
      <formula>25</formula>
    </cfRule>
  </conditionalFormatting>
  <conditionalFormatting sqref="S97:T97">
    <cfRule type="cellIs" dxfId="2" priority="1" operator="equal">
      <formula>25</formula>
    </cfRule>
  </conditionalFormatting>
  <conditionalFormatting sqref="K97:L97">
    <cfRule type="cellIs" dxfId="1" priority="3" operator="equal">
      <formula>25</formula>
    </cfRule>
  </conditionalFormatting>
  <conditionalFormatting sqref="O97:Q97">
    <cfRule type="cellIs" dxfId="0" priority="2" operator="equal">
      <formula>25</formula>
    </cfRule>
  </conditionalFormatting>
  <pageMargins left="0.7" right="0.7" top="0.75" bottom="0.75" header="0.3" footer="0.3"/>
  <pageSetup fitToHeight="4" orientation="portrait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TRAP</vt:lpstr>
      <vt:lpstr>TRAP_FINALS</vt:lpstr>
      <vt:lpstr>Trap Selection Finals</vt:lpstr>
      <vt:lpstr>Trap Teams</vt:lpstr>
      <vt:lpstr>DT</vt:lpstr>
      <vt:lpstr>DT_Finals</vt:lpstr>
      <vt:lpstr>DT Selection Finals</vt:lpstr>
      <vt:lpstr>DT Teams</vt:lpstr>
      <vt:lpstr>SKEET</vt:lpstr>
      <vt:lpstr>Skeet Finals</vt:lpstr>
      <vt:lpstr>Skeet Selection Finals</vt:lpstr>
      <vt:lpstr>Skeet Teams</vt:lpstr>
      <vt:lpstr>SKEET!Print_Area</vt:lpstr>
      <vt:lpstr>TRAP!Print_Area</vt:lpstr>
    </vt:vector>
  </TitlesOfParts>
  <Company>U.S. Olympic Committee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Alex Szablewski</cp:lastModifiedBy>
  <cp:lastPrinted>2016-07-19T22:06:02Z</cp:lastPrinted>
  <dcterms:created xsi:type="dcterms:W3CDTF">2013-07-25T13:40:28Z</dcterms:created>
  <dcterms:modified xsi:type="dcterms:W3CDTF">2016-07-25T16:08:38Z</dcterms:modified>
</cp:coreProperties>
</file>