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8195" windowHeight="7740" firstSheet="2" activeTab="3"/>
  </bookViews>
  <sheets>
    <sheet name="Trap" sheetId="1" r:id="rId1"/>
    <sheet name="Trap - SG FS" sheetId="3" r:id="rId2"/>
    <sheet name="Trap - WC Team" sheetId="2" r:id="rId3"/>
    <sheet name="Skeet" sheetId="4" r:id="rId4"/>
    <sheet name="Skeet - SG FS" sheetId="9" r:id="rId5"/>
    <sheet name="Skeet - WC Team" sheetId="6" r:id="rId6"/>
    <sheet name="Double Trap" sheetId="5" r:id="rId7"/>
    <sheet name="DT - SG FS" sheetId="8" r:id="rId8"/>
    <sheet name="DT - WC Team" sheetId="7" r:id="rId9"/>
  </sheets>
  <definedNames>
    <definedName name="_xlnm.Print_Area" localSheetId="2">'Trap - WC Team'!$A$2:$AG$36</definedName>
  </definedNames>
  <calcPr calcId="145621"/>
</workbook>
</file>

<file path=xl/calcChain.xml><?xml version="1.0" encoding="utf-8"?>
<calcChain xmlns="http://schemas.openxmlformats.org/spreadsheetml/2006/main">
  <c r="N24" i="9" l="1"/>
  <c r="N23" i="9"/>
  <c r="N25" i="9"/>
  <c r="N26" i="9"/>
  <c r="N27" i="9"/>
  <c r="N28" i="9"/>
  <c r="N29" i="9"/>
  <c r="N22" i="9"/>
  <c r="Q5" i="9"/>
  <c r="Q9" i="9"/>
  <c r="Q8" i="9"/>
  <c r="Q13" i="9"/>
  <c r="Q10" i="9"/>
  <c r="Q7" i="9"/>
  <c r="Q14" i="9"/>
  <c r="Q11" i="9"/>
  <c r="Q18" i="9"/>
  <c r="Q15" i="9"/>
  <c r="Q17" i="9"/>
  <c r="Q16" i="9"/>
  <c r="Q12" i="9"/>
  <c r="Q6" i="9"/>
  <c r="O22" i="6"/>
  <c r="O24" i="6"/>
  <c r="O25" i="6"/>
  <c r="O26" i="6"/>
  <c r="O27" i="6"/>
  <c r="O28" i="6"/>
  <c r="O29" i="6"/>
  <c r="O23" i="6"/>
  <c r="R7" i="6"/>
  <c r="R6" i="6"/>
  <c r="R8" i="6"/>
  <c r="R10" i="6"/>
  <c r="R9" i="6"/>
  <c r="R12" i="6"/>
  <c r="R11" i="6"/>
  <c r="R14" i="6"/>
  <c r="R13" i="6"/>
  <c r="R15" i="6"/>
  <c r="R16" i="6"/>
  <c r="R18" i="6"/>
  <c r="R17" i="6"/>
  <c r="R5" i="6"/>
  <c r="P7" i="8" l="1"/>
  <c r="P11" i="8"/>
  <c r="P9" i="8"/>
  <c r="P12" i="8"/>
  <c r="P6" i="8"/>
  <c r="P8" i="8"/>
  <c r="P10" i="8"/>
  <c r="P15" i="8"/>
  <c r="P13" i="8"/>
  <c r="P14" i="8"/>
  <c r="P5" i="8"/>
  <c r="Q9" i="7"/>
  <c r="Q5" i="7"/>
  <c r="Q8" i="7"/>
  <c r="Q7" i="7"/>
  <c r="Q10" i="7"/>
  <c r="Q11" i="7"/>
  <c r="Q13" i="7"/>
  <c r="Q12" i="7"/>
  <c r="Q15" i="7"/>
  <c r="Q14" i="7"/>
  <c r="Q6" i="7"/>
  <c r="P11" i="5" l="1"/>
  <c r="P13" i="5"/>
  <c r="P12" i="5"/>
  <c r="P10" i="5"/>
  <c r="P19" i="5"/>
  <c r="P18" i="5"/>
  <c r="P15" i="5"/>
  <c r="P14" i="5"/>
  <c r="P22" i="5"/>
  <c r="P17" i="5"/>
  <c r="P21" i="5"/>
  <c r="P20" i="5"/>
  <c r="P26" i="5"/>
  <c r="P23" i="5"/>
  <c r="P24" i="5"/>
  <c r="P27" i="5"/>
  <c r="P25" i="5"/>
  <c r="P16" i="5"/>
  <c r="J26" i="5"/>
  <c r="J27" i="5"/>
  <c r="J12" i="5"/>
  <c r="J13" i="5"/>
  <c r="J24" i="5"/>
  <c r="J10" i="5"/>
  <c r="J21" i="5"/>
  <c r="J14" i="5"/>
  <c r="J17" i="5"/>
  <c r="J20" i="5"/>
  <c r="J18" i="5"/>
  <c r="J23" i="5"/>
  <c r="J25" i="5"/>
  <c r="J16" i="5"/>
  <c r="J15" i="5"/>
  <c r="J22" i="5"/>
  <c r="J11" i="5"/>
  <c r="J19" i="5"/>
  <c r="Q17" i="5" l="1"/>
  <c r="Q13" i="5"/>
  <c r="Q23" i="5"/>
  <c r="Q24" i="5"/>
  <c r="Q15" i="5"/>
  <c r="Q20" i="5"/>
  <c r="Q16" i="5"/>
  <c r="Q25" i="5"/>
  <c r="Q14" i="5"/>
  <c r="Q10" i="5"/>
  <c r="Q21" i="5"/>
  <c r="H80" i="4"/>
  <c r="K89" i="4"/>
  <c r="P88" i="4"/>
  <c r="S75" i="4"/>
  <c r="Q18" i="5" l="1"/>
  <c r="Q12" i="5"/>
  <c r="Q19" i="5"/>
  <c r="Q11" i="5"/>
  <c r="Q27" i="5"/>
  <c r="Q26" i="5"/>
  <c r="Q22" i="5"/>
  <c r="S79" i="4"/>
  <c r="P91" i="4"/>
  <c r="K91" i="4"/>
  <c r="H75" i="4"/>
  <c r="S82" i="4"/>
  <c r="P90" i="4"/>
  <c r="K90" i="4"/>
  <c r="H83" i="4"/>
  <c r="S78" i="4"/>
  <c r="P85" i="4"/>
  <c r="K85" i="4"/>
  <c r="H77" i="4"/>
  <c r="S69" i="4"/>
  <c r="P87" i="4"/>
  <c r="K87" i="4"/>
  <c r="H86" i="4"/>
  <c r="S74" i="4"/>
  <c r="P82" i="4"/>
  <c r="K81" i="4"/>
  <c r="H76" i="4"/>
  <c r="S90" i="4"/>
  <c r="P83" i="4"/>
  <c r="K80" i="4"/>
  <c r="H78" i="4"/>
  <c r="S86" i="4"/>
  <c r="P80" i="4"/>
  <c r="K83" i="4"/>
  <c r="H90" i="4"/>
  <c r="S88" i="4"/>
  <c r="P84" i="4"/>
  <c r="K84" i="4"/>
  <c r="H84" i="4"/>
  <c r="S71" i="4"/>
  <c r="P81" i="4"/>
  <c r="K86" i="4"/>
  <c r="H79" i="4"/>
  <c r="S81" i="4"/>
  <c r="P89" i="4"/>
  <c r="K88" i="4"/>
  <c r="H70" i="4"/>
  <c r="S84" i="4"/>
  <c r="P86" i="4"/>
  <c r="K82" i="4"/>
  <c r="H91" i="4"/>
  <c r="S85" i="4"/>
  <c r="P78" i="4"/>
  <c r="K76" i="4"/>
  <c r="H89" i="4"/>
  <c r="L89" i="4" s="1"/>
  <c r="S80" i="4"/>
  <c r="P79" i="4"/>
  <c r="K79" i="4"/>
  <c r="H88" i="4"/>
  <c r="S89" i="4"/>
  <c r="P77" i="4"/>
  <c r="K77" i="4"/>
  <c r="H71" i="4"/>
  <c r="S83" i="4"/>
  <c r="P76" i="4"/>
  <c r="K78" i="4"/>
  <c r="H73" i="4"/>
  <c r="S77" i="4"/>
  <c r="P74" i="4"/>
  <c r="K75" i="4"/>
  <c r="H74" i="4"/>
  <c r="S76" i="4"/>
  <c r="P73" i="4"/>
  <c r="K74" i="4"/>
  <c r="H82" i="4"/>
  <c r="S91" i="4"/>
  <c r="P75" i="4"/>
  <c r="T75" i="4" s="1"/>
  <c r="K70" i="4"/>
  <c r="H85" i="4"/>
  <c r="S87" i="4"/>
  <c r="P70" i="4"/>
  <c r="K72" i="4"/>
  <c r="H72" i="4"/>
  <c r="S72" i="4"/>
  <c r="P72" i="4"/>
  <c r="K73" i="4"/>
  <c r="H69" i="4"/>
  <c r="S73" i="4"/>
  <c r="P71" i="4"/>
  <c r="K71" i="4"/>
  <c r="H81" i="4"/>
  <c r="S70" i="4"/>
  <c r="P69" i="4"/>
  <c r="K69" i="4"/>
  <c r="H87" i="4"/>
  <c r="H40" i="4"/>
  <c r="H24" i="4"/>
  <c r="H13" i="4"/>
  <c r="S35" i="4"/>
  <c r="P55" i="4"/>
  <c r="K55" i="4"/>
  <c r="H51" i="4"/>
  <c r="S44" i="4"/>
  <c r="P58" i="4"/>
  <c r="K57" i="4"/>
  <c r="H50" i="4"/>
  <c r="S46" i="4"/>
  <c r="P56" i="4"/>
  <c r="K59" i="4"/>
  <c r="H12" i="4"/>
  <c r="S16" i="4"/>
  <c r="P57" i="4"/>
  <c r="K58" i="4"/>
  <c r="H27" i="4"/>
  <c r="S28" i="4"/>
  <c r="P59" i="4"/>
  <c r="K56" i="4"/>
  <c r="H15" i="4"/>
  <c r="S43" i="4"/>
  <c r="P54" i="4"/>
  <c r="K48" i="4"/>
  <c r="H38" i="4"/>
  <c r="S11" i="4"/>
  <c r="P53" i="4"/>
  <c r="K51" i="4"/>
  <c r="H29" i="4"/>
  <c r="S55" i="4"/>
  <c r="P51" i="4"/>
  <c r="K53" i="4"/>
  <c r="H20" i="4"/>
  <c r="S53" i="4"/>
  <c r="P50" i="4"/>
  <c r="K54" i="4"/>
  <c r="H58" i="4"/>
  <c r="S34" i="4"/>
  <c r="P52" i="4"/>
  <c r="K50" i="4"/>
  <c r="H56" i="4"/>
  <c r="S17" i="4"/>
  <c r="P48" i="4"/>
  <c r="K52" i="4"/>
  <c r="H41" i="4"/>
  <c r="S48" i="4"/>
  <c r="P46" i="4"/>
  <c r="K47" i="4"/>
  <c r="H46" i="4"/>
  <c r="S29" i="4"/>
  <c r="P35" i="4"/>
  <c r="K49" i="4"/>
  <c r="H39" i="4"/>
  <c r="S32" i="4"/>
  <c r="P49" i="4"/>
  <c r="K39" i="4"/>
  <c r="H30" i="4"/>
  <c r="S13" i="4"/>
  <c r="P47" i="4"/>
  <c r="K46" i="4"/>
  <c r="H25" i="4"/>
  <c r="S51" i="4"/>
  <c r="P39" i="4"/>
  <c r="K35" i="4"/>
  <c r="H32" i="4"/>
  <c r="S42" i="4"/>
  <c r="P41" i="4"/>
  <c r="K41" i="4"/>
  <c r="H54" i="4"/>
  <c r="S40" i="4"/>
  <c r="P42" i="4"/>
  <c r="K38" i="4"/>
  <c r="H11" i="4"/>
  <c r="S56" i="4"/>
  <c r="P38" i="4"/>
  <c r="K33" i="4"/>
  <c r="H42" i="4"/>
  <c r="S30" i="4"/>
  <c r="P33" i="4"/>
  <c r="K36" i="4"/>
  <c r="H17" i="4"/>
  <c r="S12" i="4"/>
  <c r="P43" i="4"/>
  <c r="K34" i="4"/>
  <c r="H33" i="4"/>
  <c r="S39" i="4"/>
  <c r="P36" i="4"/>
  <c r="K32" i="4"/>
  <c r="H28" i="4"/>
  <c r="S23" i="4"/>
  <c r="P34" i="4"/>
  <c r="K42" i="4"/>
  <c r="H19" i="4"/>
  <c r="S27" i="4"/>
  <c r="P28" i="4"/>
  <c r="K44" i="4"/>
  <c r="H52" i="4"/>
  <c r="S22" i="4"/>
  <c r="P45" i="4"/>
  <c r="K43" i="4"/>
  <c r="H36" i="4"/>
  <c r="S59" i="4"/>
  <c r="P40" i="4"/>
  <c r="K28" i="4"/>
  <c r="H49" i="4"/>
  <c r="S10" i="4"/>
  <c r="P44" i="4"/>
  <c r="K24" i="4"/>
  <c r="H22" i="4"/>
  <c r="S50" i="4"/>
  <c r="P30" i="4"/>
  <c r="K45" i="4"/>
  <c r="H23" i="4"/>
  <c r="S36" i="4"/>
  <c r="P32" i="4"/>
  <c r="K40" i="4"/>
  <c r="H37" i="4"/>
  <c r="S58" i="4"/>
  <c r="P24" i="4"/>
  <c r="K31" i="4"/>
  <c r="H10" i="4"/>
  <c r="S38" i="4"/>
  <c r="P37" i="4"/>
  <c r="K22" i="4"/>
  <c r="H59" i="4"/>
  <c r="S47" i="4"/>
  <c r="P29" i="4"/>
  <c r="K18" i="4"/>
  <c r="H35" i="4"/>
  <c r="S33" i="4"/>
  <c r="P22" i="4"/>
  <c r="K23" i="4"/>
  <c r="H48" i="4"/>
  <c r="S57" i="4"/>
  <c r="P27" i="4"/>
  <c r="K29" i="4"/>
  <c r="H26" i="4"/>
  <c r="S20" i="4"/>
  <c r="P31" i="4"/>
  <c r="T20" i="4" s="1"/>
  <c r="K37" i="4"/>
  <c r="H43" i="4"/>
  <c r="S26" i="4"/>
  <c r="P23" i="4"/>
  <c r="K30" i="4"/>
  <c r="H31" i="4"/>
  <c r="S15" i="4"/>
  <c r="P18" i="4"/>
  <c r="K16" i="4"/>
  <c r="H34" i="4"/>
  <c r="S37" i="4"/>
  <c r="P19" i="4"/>
  <c r="K19" i="4"/>
  <c r="H55" i="4"/>
  <c r="S25" i="4"/>
  <c r="P25" i="4"/>
  <c r="K21" i="4"/>
  <c r="H16" i="4"/>
  <c r="S18" i="4"/>
  <c r="P16" i="4"/>
  <c r="K25" i="4"/>
  <c r="S14" i="4"/>
  <c r="P21" i="4"/>
  <c r="K27" i="4"/>
  <c r="H18" i="4"/>
  <c r="S45" i="4"/>
  <c r="P20" i="4"/>
  <c r="K20" i="4"/>
  <c r="H45" i="4"/>
  <c r="S21" i="4"/>
  <c r="P26" i="4"/>
  <c r="K26" i="4"/>
  <c r="H57" i="4"/>
  <c r="S24" i="4"/>
  <c r="P14" i="4"/>
  <c r="K10" i="4"/>
  <c r="H47" i="4"/>
  <c r="S31" i="4"/>
  <c r="P15" i="4"/>
  <c r="K12" i="4"/>
  <c r="H21" i="4"/>
  <c r="S19" i="4"/>
  <c r="P10" i="4"/>
  <c r="K14" i="4"/>
  <c r="S54" i="4"/>
  <c r="P13" i="4"/>
  <c r="K13" i="4"/>
  <c r="S52" i="4"/>
  <c r="P12" i="4"/>
  <c r="K15" i="4"/>
  <c r="H14" i="4"/>
  <c r="S49" i="4"/>
  <c r="P11" i="4"/>
  <c r="K11" i="4"/>
  <c r="H53" i="4"/>
  <c r="S41" i="4"/>
  <c r="P17" i="4"/>
  <c r="K17" i="4"/>
  <c r="H44" i="4"/>
  <c r="T44" i="4" l="1"/>
  <c r="L12" i="4"/>
  <c r="T80" i="4"/>
  <c r="T71" i="4"/>
  <c r="L11" i="4"/>
  <c r="T57" i="4"/>
  <c r="T38" i="4"/>
  <c r="T86" i="4"/>
  <c r="T74" i="4"/>
  <c r="T78" i="4"/>
  <c r="T41" i="4"/>
  <c r="T31" i="4"/>
  <c r="T50" i="4"/>
  <c r="L31" i="4"/>
  <c r="L10" i="4"/>
  <c r="L24" i="4"/>
  <c r="L69" i="4"/>
  <c r="L56" i="4"/>
  <c r="L37" i="4"/>
  <c r="L25" i="4"/>
  <c r="T58" i="4"/>
  <c r="L40" i="4"/>
  <c r="T23" i="4"/>
  <c r="T12" i="4"/>
  <c r="T30" i="4"/>
  <c r="T56" i="4"/>
  <c r="T42" i="4"/>
  <c r="T51" i="4"/>
  <c r="T13" i="4"/>
  <c r="T35" i="4"/>
  <c r="T82" i="4"/>
  <c r="T79" i="4"/>
  <c r="L34" i="4"/>
  <c r="L49" i="4"/>
  <c r="L52" i="4"/>
  <c r="L54" i="4"/>
  <c r="L51" i="4"/>
  <c r="L76" i="4"/>
  <c r="L87" i="4"/>
  <c r="L90" i="4"/>
  <c r="T28" i="4"/>
  <c r="T46" i="4"/>
  <c r="L77" i="4"/>
  <c r="L80" i="4"/>
  <c r="L15" i="4"/>
  <c r="T37" i="4"/>
  <c r="T15" i="4"/>
  <c r="L28" i="4"/>
  <c r="L42" i="4"/>
  <c r="L32" i="4"/>
  <c r="L33" i="4"/>
  <c r="L39" i="4"/>
  <c r="T49" i="4"/>
  <c r="T19" i="4"/>
  <c r="L27" i="4"/>
  <c r="L29" i="4"/>
  <c r="L23" i="4"/>
  <c r="T40" i="4"/>
  <c r="T32" i="4"/>
  <c r="T48" i="4"/>
  <c r="T34" i="4"/>
  <c r="T55" i="4"/>
  <c r="T43" i="4"/>
  <c r="L55" i="4"/>
  <c r="T83" i="4"/>
  <c r="T89" i="4"/>
  <c r="T85" i="4"/>
  <c r="T84" i="4"/>
  <c r="T73" i="4"/>
  <c r="T87" i="4"/>
  <c r="T76" i="4"/>
  <c r="T72" i="4"/>
  <c r="T90" i="4"/>
  <c r="T81" i="4"/>
  <c r="T88" i="4"/>
  <c r="T70" i="4"/>
  <c r="T69" i="4"/>
  <c r="T91" i="4"/>
  <c r="T77" i="4"/>
  <c r="L73" i="4"/>
  <c r="L88" i="4"/>
  <c r="U77" i="4" s="1"/>
  <c r="L84" i="4"/>
  <c r="L70" i="4"/>
  <c r="L75" i="4"/>
  <c r="L81" i="4"/>
  <c r="L85" i="4"/>
  <c r="L71" i="4"/>
  <c r="L72" i="4"/>
  <c r="L79" i="4"/>
  <c r="L82" i="4"/>
  <c r="L74" i="4"/>
  <c r="L78" i="4"/>
  <c r="L86" i="4"/>
  <c r="L83" i="4"/>
  <c r="T16" i="4"/>
  <c r="T45" i="4"/>
  <c r="T14" i="4"/>
  <c r="T59" i="4"/>
  <c r="T27" i="4"/>
  <c r="T39" i="4"/>
  <c r="T24" i="4"/>
  <c r="T26" i="4"/>
  <c r="T53" i="4"/>
  <c r="T52" i="4"/>
  <c r="T54" i="4"/>
  <c r="T33" i="4"/>
  <c r="T47" i="4"/>
  <c r="T21" i="4"/>
  <c r="T10" i="4"/>
  <c r="T17" i="4"/>
  <c r="T11" i="4"/>
  <c r="T18" i="4"/>
  <c r="T25" i="4"/>
  <c r="L16" i="4"/>
  <c r="L43" i="4"/>
  <c r="L38" i="4"/>
  <c r="L41" i="4"/>
  <c r="L59" i="4"/>
  <c r="L13" i="4"/>
  <c r="L20" i="4"/>
  <c r="L50" i="4"/>
  <c r="L17" i="4"/>
  <c r="L14" i="4"/>
  <c r="L26" i="4"/>
  <c r="L21" i="4"/>
  <c r="L19" i="4"/>
  <c r="L47" i="4"/>
  <c r="L58" i="4"/>
  <c r="L57" i="4"/>
  <c r="L18" i="4"/>
  <c r="L22" i="4"/>
  <c r="L45" i="4"/>
  <c r="L35" i="4"/>
  <c r="L46" i="4"/>
  <c r="L53" i="4"/>
  <c r="L48" i="4"/>
  <c r="T36" i="4"/>
  <c r="L44" i="4"/>
  <c r="T29" i="4"/>
  <c r="L91" i="4"/>
  <c r="L30" i="4"/>
  <c r="T22" i="4"/>
  <c r="L36" i="4"/>
  <c r="AE26" i="3"/>
  <c r="AE27" i="3"/>
  <c r="AE28" i="3"/>
  <c r="AE30" i="3"/>
  <c r="AE29" i="3"/>
  <c r="AE31" i="3"/>
  <c r="AE32" i="3"/>
  <c r="AE33" i="3"/>
  <c r="AE34" i="3"/>
  <c r="AE35" i="3"/>
  <c r="AE36" i="3"/>
  <c r="AE25" i="3"/>
  <c r="U80" i="4" l="1"/>
  <c r="U52" i="4"/>
  <c r="U36" i="4"/>
  <c r="U73" i="4"/>
  <c r="U82" i="4"/>
  <c r="U81" i="4"/>
  <c r="U19" i="4"/>
  <c r="U54" i="4"/>
  <c r="U33" i="4"/>
  <c r="U12" i="4"/>
  <c r="U42" i="4"/>
  <c r="U40" i="4"/>
  <c r="U37" i="4"/>
  <c r="U69" i="4"/>
  <c r="U32" i="4"/>
  <c r="U24" i="4"/>
  <c r="U20" i="4"/>
  <c r="U51" i="4"/>
  <c r="U14" i="4"/>
  <c r="U30" i="4"/>
  <c r="U47" i="4"/>
  <c r="U53" i="4"/>
  <c r="U88" i="4"/>
  <c r="U86" i="4"/>
  <c r="U48" i="4"/>
  <c r="U41" i="4"/>
  <c r="U18" i="4"/>
  <c r="U58" i="4"/>
  <c r="U49" i="4"/>
  <c r="U57" i="4"/>
  <c r="U87" i="4"/>
  <c r="U39" i="4"/>
  <c r="U31" i="4"/>
  <c r="U15" i="4"/>
  <c r="U74" i="4"/>
  <c r="U26" i="4"/>
  <c r="U90" i="4"/>
  <c r="U25" i="4"/>
  <c r="U76" i="4"/>
  <c r="U29" i="4"/>
  <c r="U85" i="4"/>
  <c r="U56" i="4"/>
  <c r="U28" i="4"/>
  <c r="U83" i="4"/>
  <c r="U16" i="4"/>
  <c r="U10" i="4"/>
  <c r="U71" i="4"/>
  <c r="U35" i="4"/>
  <c r="U17" i="4"/>
  <c r="U21" i="4"/>
  <c r="U59" i="4"/>
  <c r="U22" i="4"/>
  <c r="U50" i="4"/>
  <c r="U55" i="4"/>
  <c r="U38" i="4"/>
  <c r="U79" i="4"/>
  <c r="U43" i="4"/>
  <c r="U11" i="4"/>
  <c r="U46" i="4"/>
  <c r="U75" i="4"/>
  <c r="U72" i="4"/>
  <c r="U70" i="4"/>
  <c r="U89" i="4"/>
  <c r="U44" i="4"/>
  <c r="U34" i="4"/>
  <c r="U84" i="4"/>
  <c r="U91" i="4"/>
  <c r="U78" i="4"/>
  <c r="U45" i="4"/>
  <c r="U23" i="4"/>
  <c r="U27" i="4"/>
  <c r="U13" i="4"/>
  <c r="AG15" i="2"/>
  <c r="AF11" i="3"/>
  <c r="AF10" i="3"/>
  <c r="AF9" i="3"/>
  <c r="AF7" i="3"/>
  <c r="AF8" i="3"/>
  <c r="AF17" i="3"/>
  <c r="AF5" i="3"/>
  <c r="AF18" i="3"/>
  <c r="AF12" i="3"/>
  <c r="AF13" i="3"/>
  <c r="AF16" i="3"/>
  <c r="AF19" i="3"/>
  <c r="AF14" i="3"/>
  <c r="AF15" i="3"/>
  <c r="AF20" i="3"/>
  <c r="AF21" i="3"/>
  <c r="AF6" i="3"/>
  <c r="AF30" i="2"/>
  <c r="AF28" i="2"/>
  <c r="AF36" i="2"/>
  <c r="AF35" i="2"/>
  <c r="AG8" i="2"/>
  <c r="AG11" i="2"/>
  <c r="AG19" i="2"/>
  <c r="A32" i="2" l="1"/>
  <c r="AF32" i="2" s="1"/>
  <c r="A33" i="2"/>
  <c r="AF33" i="2" s="1"/>
  <c r="A26" i="2"/>
  <c r="AF26" i="2" s="1"/>
  <c r="A31" i="2"/>
  <c r="AF31" i="2" s="1"/>
  <c r="A34" i="2"/>
  <c r="AF34" i="2" s="1"/>
  <c r="A27" i="2"/>
  <c r="AF27" i="2" s="1"/>
  <c r="A29" i="2"/>
  <c r="AF29" i="2" s="1"/>
  <c r="A25" i="2"/>
  <c r="AF25" i="2" s="1"/>
  <c r="A16" i="2"/>
  <c r="AG16" i="2" s="1"/>
  <c r="A21" i="2"/>
  <c r="AG21" i="2" s="1"/>
  <c r="A13" i="2"/>
  <c r="AG13" i="2" s="1"/>
  <c r="A18" i="2"/>
  <c r="AG18" i="2" s="1"/>
  <c r="A20" i="2"/>
  <c r="AG20" i="2" s="1"/>
  <c r="A9" i="2"/>
  <c r="AG9" i="2" s="1"/>
  <c r="A7" i="2"/>
  <c r="AG7" i="2" s="1"/>
  <c r="A14" i="2"/>
  <c r="AG14" i="2" s="1"/>
  <c r="A17" i="2"/>
  <c r="AG17" i="2" s="1"/>
  <c r="A6" i="2"/>
  <c r="AG6" i="2" s="1"/>
  <c r="A10" i="2"/>
  <c r="AG10" i="2" s="1"/>
  <c r="A12" i="2"/>
  <c r="AG12" i="2" s="1"/>
  <c r="A5" i="2"/>
  <c r="AG5" i="2" s="1"/>
  <c r="H43" i="1" l="1"/>
  <c r="H90" i="1"/>
  <c r="S109" i="1" l="1"/>
  <c r="S118" i="1"/>
  <c r="S115" i="1"/>
  <c r="S112" i="1"/>
  <c r="S111" i="1"/>
  <c r="S113" i="1"/>
  <c r="S125" i="1"/>
  <c r="S110" i="1"/>
  <c r="S116" i="1"/>
  <c r="S117" i="1"/>
  <c r="S120" i="1"/>
  <c r="S114" i="1"/>
  <c r="S119" i="1"/>
  <c r="S122" i="1"/>
  <c r="S123" i="1"/>
  <c r="S121" i="1"/>
  <c r="S147" i="1"/>
  <c r="S124" i="1"/>
  <c r="S128" i="1"/>
  <c r="S133" i="1"/>
  <c r="S130" i="1"/>
  <c r="S126" i="1"/>
  <c r="S129" i="1"/>
  <c r="S132" i="1"/>
  <c r="S127" i="1"/>
  <c r="S131" i="1"/>
  <c r="S139" i="1"/>
  <c r="S135" i="1"/>
  <c r="S136" i="1"/>
  <c r="S137" i="1"/>
  <c r="S134" i="1"/>
  <c r="S140" i="1"/>
  <c r="S141" i="1"/>
  <c r="S138" i="1"/>
  <c r="S142" i="1"/>
  <c r="S144" i="1"/>
  <c r="S143" i="1"/>
  <c r="S145" i="1"/>
  <c r="S146" i="1"/>
  <c r="S148" i="1"/>
  <c r="S108" i="1"/>
  <c r="P109" i="1"/>
  <c r="P118" i="1"/>
  <c r="P115" i="1"/>
  <c r="P112" i="1"/>
  <c r="P111" i="1"/>
  <c r="P113" i="1"/>
  <c r="P125" i="1"/>
  <c r="P110" i="1"/>
  <c r="P116" i="1"/>
  <c r="P117" i="1"/>
  <c r="P120" i="1"/>
  <c r="P114" i="1"/>
  <c r="P119" i="1"/>
  <c r="P122" i="1"/>
  <c r="P123" i="1"/>
  <c r="P121" i="1"/>
  <c r="P147" i="1"/>
  <c r="P124" i="1"/>
  <c r="P128" i="1"/>
  <c r="P133" i="1"/>
  <c r="P130" i="1"/>
  <c r="P126" i="1"/>
  <c r="P129" i="1"/>
  <c r="P132" i="1"/>
  <c r="P127" i="1"/>
  <c r="P131" i="1"/>
  <c r="P139" i="1"/>
  <c r="P135" i="1"/>
  <c r="P136" i="1"/>
  <c r="P137" i="1"/>
  <c r="P134" i="1"/>
  <c r="P140" i="1"/>
  <c r="P141" i="1"/>
  <c r="P138" i="1"/>
  <c r="P142" i="1"/>
  <c r="P144" i="1"/>
  <c r="P143" i="1"/>
  <c r="P145" i="1"/>
  <c r="P146" i="1"/>
  <c r="P148" i="1"/>
  <c r="P108" i="1"/>
  <c r="S10" i="1"/>
  <c r="S11" i="1"/>
  <c r="S13" i="1"/>
  <c r="S12" i="1"/>
  <c r="S14" i="1"/>
  <c r="S23" i="1"/>
  <c r="S17" i="1"/>
  <c r="S19" i="1"/>
  <c r="S18" i="1"/>
  <c r="S20" i="1"/>
  <c r="S36" i="1"/>
  <c r="S45" i="1"/>
  <c r="S16" i="1"/>
  <c r="S26" i="1"/>
  <c r="S22" i="1"/>
  <c r="S29" i="1"/>
  <c r="S25" i="1"/>
  <c r="S28" i="1"/>
  <c r="S15" i="1"/>
  <c r="S32" i="1"/>
  <c r="S56" i="1"/>
  <c r="S39" i="1"/>
  <c r="S40" i="1"/>
  <c r="S34" i="1"/>
  <c r="S38" i="1"/>
  <c r="S27" i="1"/>
  <c r="S24" i="1"/>
  <c r="S41" i="1"/>
  <c r="S35" i="1"/>
  <c r="S44" i="1"/>
  <c r="S33" i="1"/>
  <c r="S50" i="1"/>
  <c r="S30" i="1"/>
  <c r="S49" i="1"/>
  <c r="S31" i="1"/>
  <c r="S37" i="1"/>
  <c r="S43" i="1"/>
  <c r="S53" i="1"/>
  <c r="S42" i="1"/>
  <c r="S51" i="1"/>
  <c r="S60" i="1"/>
  <c r="S46" i="1"/>
  <c r="S57" i="1"/>
  <c r="S48" i="1"/>
  <c r="S47" i="1"/>
  <c r="S63" i="1"/>
  <c r="S55" i="1"/>
  <c r="S52" i="1"/>
  <c r="S71" i="1"/>
  <c r="S66" i="1"/>
  <c r="S59" i="1"/>
  <c r="S54" i="1"/>
  <c r="S58" i="1"/>
  <c r="S61" i="1"/>
  <c r="S65" i="1"/>
  <c r="S74" i="1"/>
  <c r="S78" i="1"/>
  <c r="S70" i="1"/>
  <c r="S75" i="1"/>
  <c r="S67" i="1"/>
  <c r="S76" i="1"/>
  <c r="S69" i="1"/>
  <c r="S73" i="1"/>
  <c r="S68" i="1"/>
  <c r="S64" i="1"/>
  <c r="S86" i="1"/>
  <c r="S62" i="1"/>
  <c r="S82" i="1"/>
  <c r="S77" i="1"/>
  <c r="S72" i="1"/>
  <c r="S83" i="1"/>
  <c r="S81" i="1"/>
  <c r="S79" i="1"/>
  <c r="S94" i="1"/>
  <c r="S88" i="1"/>
  <c r="S91" i="1"/>
  <c r="S87" i="1"/>
  <c r="S85" i="1"/>
  <c r="S90" i="1"/>
  <c r="S96" i="1"/>
  <c r="S93" i="1"/>
  <c r="S89" i="1"/>
  <c r="S80" i="1"/>
  <c r="S97" i="1"/>
  <c r="S84" i="1"/>
  <c r="S92" i="1"/>
  <c r="S95" i="1"/>
  <c r="S98" i="1"/>
  <c r="S21" i="1"/>
  <c r="P10" i="1"/>
  <c r="P11" i="1"/>
  <c r="P13" i="1"/>
  <c r="P12" i="1"/>
  <c r="P14" i="1"/>
  <c r="P23" i="1"/>
  <c r="P17" i="1"/>
  <c r="P19" i="1"/>
  <c r="P18" i="1"/>
  <c r="P20" i="1"/>
  <c r="P36" i="1"/>
  <c r="P45" i="1"/>
  <c r="P16" i="1"/>
  <c r="P26" i="1"/>
  <c r="P22" i="1"/>
  <c r="P29" i="1"/>
  <c r="P25" i="1"/>
  <c r="P28" i="1"/>
  <c r="P15" i="1"/>
  <c r="P32" i="1"/>
  <c r="P56" i="1"/>
  <c r="P39" i="1"/>
  <c r="P40" i="1"/>
  <c r="P34" i="1"/>
  <c r="P38" i="1"/>
  <c r="P27" i="1"/>
  <c r="P24" i="1"/>
  <c r="P41" i="1"/>
  <c r="P35" i="1"/>
  <c r="P44" i="1"/>
  <c r="P33" i="1"/>
  <c r="P50" i="1"/>
  <c r="P30" i="1"/>
  <c r="P49" i="1"/>
  <c r="P31" i="1"/>
  <c r="P37" i="1"/>
  <c r="P43" i="1"/>
  <c r="P53" i="1"/>
  <c r="P42" i="1"/>
  <c r="P51" i="1"/>
  <c r="P60" i="1"/>
  <c r="P46" i="1"/>
  <c r="P57" i="1"/>
  <c r="P48" i="1"/>
  <c r="P47" i="1"/>
  <c r="P63" i="1"/>
  <c r="P55" i="1"/>
  <c r="P52" i="1"/>
  <c r="P71" i="1"/>
  <c r="P66" i="1"/>
  <c r="P59" i="1"/>
  <c r="P54" i="1"/>
  <c r="P58" i="1"/>
  <c r="P61" i="1"/>
  <c r="P65" i="1"/>
  <c r="P74" i="1"/>
  <c r="P78" i="1"/>
  <c r="P70" i="1"/>
  <c r="P75" i="1"/>
  <c r="P67" i="1"/>
  <c r="P76" i="1"/>
  <c r="P69" i="1"/>
  <c r="P73" i="1"/>
  <c r="P68" i="1"/>
  <c r="P64" i="1"/>
  <c r="P86" i="1"/>
  <c r="P62" i="1"/>
  <c r="P82" i="1"/>
  <c r="P77" i="1"/>
  <c r="P72" i="1"/>
  <c r="P83" i="1"/>
  <c r="P81" i="1"/>
  <c r="P79" i="1"/>
  <c r="P94" i="1"/>
  <c r="P88" i="1"/>
  <c r="P91" i="1"/>
  <c r="P87" i="1"/>
  <c r="P85" i="1"/>
  <c r="P90" i="1"/>
  <c r="P96" i="1"/>
  <c r="P93" i="1"/>
  <c r="P89" i="1"/>
  <c r="P80" i="1"/>
  <c r="P97" i="1"/>
  <c r="P84" i="1"/>
  <c r="P92" i="1"/>
  <c r="P95" i="1"/>
  <c r="P98" i="1"/>
  <c r="P21" i="1"/>
  <c r="K148" i="1"/>
  <c r="K110" i="1"/>
  <c r="K109" i="1"/>
  <c r="K118" i="1"/>
  <c r="K111" i="1"/>
  <c r="K112" i="1"/>
  <c r="K117" i="1"/>
  <c r="K115" i="1"/>
  <c r="K114" i="1"/>
  <c r="K123" i="1"/>
  <c r="K113" i="1"/>
  <c r="K122" i="1"/>
  <c r="K125" i="1"/>
  <c r="K120" i="1"/>
  <c r="K116" i="1"/>
  <c r="K119" i="1"/>
  <c r="K147" i="1"/>
  <c r="K124" i="1"/>
  <c r="K121" i="1"/>
  <c r="K128" i="1"/>
  <c r="K129" i="1"/>
  <c r="K133" i="1"/>
  <c r="K126" i="1"/>
  <c r="K130" i="1"/>
  <c r="K127" i="1"/>
  <c r="K136" i="1"/>
  <c r="K139" i="1"/>
  <c r="K132" i="1"/>
  <c r="K131" i="1"/>
  <c r="K137" i="1"/>
  <c r="K144" i="1"/>
  <c r="K140" i="1"/>
  <c r="K142" i="1"/>
  <c r="K134" i="1"/>
  <c r="K145" i="1"/>
  <c r="K138" i="1"/>
  <c r="K135" i="1"/>
  <c r="K141" i="1"/>
  <c r="K143" i="1"/>
  <c r="K146" i="1"/>
  <c r="K108" i="1"/>
  <c r="K20" i="1"/>
  <c r="K10" i="1"/>
  <c r="K23" i="1"/>
  <c r="K12" i="1"/>
  <c r="K18" i="1"/>
  <c r="K13" i="1"/>
  <c r="K19" i="1"/>
  <c r="K45" i="1"/>
  <c r="K40" i="1"/>
  <c r="K15" i="1"/>
  <c r="K17" i="1"/>
  <c r="K16" i="1"/>
  <c r="K11" i="1"/>
  <c r="K25" i="1"/>
  <c r="K54" i="1"/>
  <c r="K29" i="1"/>
  <c r="K39" i="1"/>
  <c r="K14" i="1"/>
  <c r="K36" i="1"/>
  <c r="K33" i="1"/>
  <c r="K32" i="1"/>
  <c r="K31" i="1"/>
  <c r="K27" i="1"/>
  <c r="K41" i="1"/>
  <c r="K22" i="1"/>
  <c r="K43" i="1"/>
  <c r="K50" i="1"/>
  <c r="K44" i="1"/>
  <c r="K26" i="1"/>
  <c r="K56" i="1"/>
  <c r="K57" i="1"/>
  <c r="K35" i="1"/>
  <c r="K28" i="1"/>
  <c r="K49" i="1"/>
  <c r="K71" i="1"/>
  <c r="K52" i="1"/>
  <c r="K37" i="1"/>
  <c r="K24" i="1"/>
  <c r="K30" i="1"/>
  <c r="K38" i="1"/>
  <c r="K46" i="1"/>
  <c r="K60" i="1"/>
  <c r="K61" i="1"/>
  <c r="K55" i="1"/>
  <c r="K47" i="1"/>
  <c r="K70" i="1"/>
  <c r="K66" i="1"/>
  <c r="K34" i="1"/>
  <c r="K69" i="1"/>
  <c r="K75" i="1"/>
  <c r="K73" i="1"/>
  <c r="K63" i="1"/>
  <c r="K78" i="1"/>
  <c r="K51" i="1"/>
  <c r="K59" i="1"/>
  <c r="K74" i="1"/>
  <c r="K42" i="1"/>
  <c r="K48" i="1"/>
  <c r="K67" i="1"/>
  <c r="K58" i="1"/>
  <c r="K64" i="1"/>
  <c r="K87" i="1"/>
  <c r="K76" i="1"/>
  <c r="K53" i="1"/>
  <c r="K68" i="1"/>
  <c r="K62" i="1"/>
  <c r="K96" i="1"/>
  <c r="K93" i="1"/>
  <c r="K65" i="1"/>
  <c r="K91" i="1"/>
  <c r="K81" i="1"/>
  <c r="K86" i="1"/>
  <c r="K77" i="1"/>
  <c r="K88" i="1"/>
  <c r="K82" i="1"/>
  <c r="K83" i="1"/>
  <c r="K79" i="1"/>
  <c r="K94" i="1"/>
  <c r="K90" i="1"/>
  <c r="K85" i="1"/>
  <c r="K80" i="1"/>
  <c r="K92" i="1"/>
  <c r="K97" i="1"/>
  <c r="K72" i="1"/>
  <c r="K89" i="1"/>
  <c r="K84" i="1"/>
  <c r="K95" i="1"/>
  <c r="K98" i="1"/>
  <c r="K21" i="1"/>
  <c r="H123" i="1"/>
  <c r="H108" i="1"/>
  <c r="H136" i="1"/>
  <c r="H140" i="1"/>
  <c r="H122" i="1"/>
  <c r="H129" i="1"/>
  <c r="H113" i="1"/>
  <c r="H141" i="1"/>
  <c r="H139" i="1"/>
  <c r="H137" i="1"/>
  <c r="H125" i="1"/>
  <c r="H120" i="1"/>
  <c r="H143" i="1"/>
  <c r="H132" i="1"/>
  <c r="H146" i="1"/>
  <c r="H131" i="1"/>
  <c r="H128" i="1"/>
  <c r="H133" i="1"/>
  <c r="H142" i="1"/>
  <c r="H134" i="1"/>
  <c r="H111" i="1"/>
  <c r="H147" i="1"/>
  <c r="H135" i="1"/>
  <c r="H119" i="1"/>
  <c r="H145" i="1"/>
  <c r="H148" i="1"/>
  <c r="H110" i="1"/>
  <c r="H130" i="1"/>
  <c r="H109" i="1"/>
  <c r="H112" i="1"/>
  <c r="H126" i="1"/>
  <c r="H124" i="1"/>
  <c r="H144" i="1"/>
  <c r="H114" i="1"/>
  <c r="H115" i="1"/>
  <c r="H121" i="1"/>
  <c r="H118" i="1"/>
  <c r="H127" i="1"/>
  <c r="H116" i="1"/>
  <c r="H117" i="1"/>
  <c r="H138" i="1"/>
  <c r="H49" i="1"/>
  <c r="H33" i="1"/>
  <c r="H58" i="1"/>
  <c r="H11" i="1"/>
  <c r="H97" i="1"/>
  <c r="H50" i="1"/>
  <c r="H29" i="1"/>
  <c r="H36" i="1"/>
  <c r="H64" i="1"/>
  <c r="H89" i="1"/>
  <c r="H37" i="1"/>
  <c r="H14" i="1"/>
  <c r="H31" i="1"/>
  <c r="H82" i="1"/>
  <c r="H35" i="1"/>
  <c r="H27" i="1"/>
  <c r="H63" i="1"/>
  <c r="H65" i="1"/>
  <c r="H19" i="1"/>
  <c r="H22" i="1"/>
  <c r="H94" i="1"/>
  <c r="H70" i="1"/>
  <c r="H83" i="1"/>
  <c r="H13" i="1"/>
  <c r="H62" i="1"/>
  <c r="H34" i="1"/>
  <c r="H44" i="1"/>
  <c r="H67" i="1"/>
  <c r="H15" i="1"/>
  <c r="H17" i="1"/>
  <c r="H51" i="1"/>
  <c r="H79" i="1"/>
  <c r="H23" i="1"/>
  <c r="H69" i="1"/>
  <c r="H45" i="1"/>
  <c r="L37" i="1" s="1"/>
  <c r="H66" i="1"/>
  <c r="H40" i="1"/>
  <c r="H60" i="1"/>
  <c r="H98" i="1"/>
  <c r="H88" i="1"/>
  <c r="H52" i="1"/>
  <c r="H86" i="1"/>
  <c r="H61" i="1"/>
  <c r="H72" i="1"/>
  <c r="H25" i="1"/>
  <c r="H59" i="1"/>
  <c r="H56" i="1"/>
  <c r="H20" i="1"/>
  <c r="H41" i="1"/>
  <c r="H32" i="1"/>
  <c r="H71" i="1"/>
  <c r="H93" i="1"/>
  <c r="H12" i="1"/>
  <c r="H80" i="1"/>
  <c r="H26" i="1"/>
  <c r="H92" i="1"/>
  <c r="H47" i="1"/>
  <c r="H96" i="1"/>
  <c r="H18" i="1"/>
  <c r="H91" i="1"/>
  <c r="H16" i="1"/>
  <c r="H28" i="1"/>
  <c r="H48" i="1"/>
  <c r="H30" i="1"/>
  <c r="H85" i="1"/>
  <c r="H42" i="1"/>
  <c r="H21" i="1"/>
  <c r="H68" i="1"/>
  <c r="L91" i="1" s="1"/>
  <c r="H73" i="1"/>
  <c r="H75" i="1"/>
  <c r="H87" i="1"/>
  <c r="H84" i="1"/>
  <c r="L88" i="1" s="1"/>
  <c r="H76" i="1"/>
  <c r="H78" i="1"/>
  <c r="H24" i="1"/>
  <c r="H53" i="1"/>
  <c r="H54" i="1"/>
  <c r="H55" i="1"/>
  <c r="H95" i="1"/>
  <c r="H39" i="1"/>
  <c r="H10" i="1"/>
  <c r="L97" i="1" s="1"/>
  <c r="H57" i="1"/>
  <c r="H38" i="1"/>
  <c r="H74" i="1"/>
  <c r="L84" i="1" s="1"/>
  <c r="H81" i="1"/>
  <c r="H77" i="1"/>
  <c r="H46" i="1"/>
  <c r="L21" i="1" s="1"/>
  <c r="L72" i="1" l="1"/>
  <c r="T145" i="1"/>
  <c r="T138" i="1"/>
  <c r="T137" i="1"/>
  <c r="T131" i="1"/>
  <c r="T126" i="1"/>
  <c r="T124" i="1"/>
  <c r="T122" i="1"/>
  <c r="T117" i="1"/>
  <c r="T113" i="1"/>
  <c r="T118" i="1"/>
  <c r="L143" i="1"/>
  <c r="L144" i="1"/>
  <c r="L139" i="1"/>
  <c r="T148" i="1"/>
  <c r="T144" i="1"/>
  <c r="T140" i="1"/>
  <c r="T135" i="1"/>
  <c r="T132" i="1"/>
  <c r="T133" i="1"/>
  <c r="T121" i="1"/>
  <c r="T114" i="1"/>
  <c r="T110" i="1"/>
  <c r="T112" i="1"/>
  <c r="T116" i="1"/>
  <c r="T89" i="1"/>
  <c r="T69" i="1"/>
  <c r="T70" i="1"/>
  <c r="T66" i="1"/>
  <c r="T39" i="1"/>
  <c r="T26" i="1"/>
  <c r="T20" i="1"/>
  <c r="T58" i="1"/>
  <c r="T71" i="1"/>
  <c r="T10" i="1"/>
  <c r="T61" i="1"/>
  <c r="T23" i="1"/>
  <c r="T143" i="1"/>
  <c r="T49" i="1"/>
  <c r="T21" i="1"/>
  <c r="U21" i="1" s="1"/>
  <c r="T86" i="1"/>
  <c r="T47" i="1"/>
  <c r="T42" i="1"/>
  <c r="T108" i="1"/>
  <c r="T52" i="1"/>
  <c r="T63" i="1"/>
  <c r="T94" i="1"/>
  <c r="T81" i="1"/>
  <c r="T75" i="1"/>
  <c r="T30" i="1"/>
  <c r="T76" i="1"/>
  <c r="T92" i="1"/>
  <c r="T80" i="1"/>
  <c r="T93" i="1"/>
  <c r="T36" i="1"/>
  <c r="T64" i="1"/>
  <c r="T45" i="1"/>
  <c r="T44" i="1"/>
  <c r="T79" i="1"/>
  <c r="T53" i="1"/>
  <c r="T87" i="1"/>
  <c r="T78" i="1"/>
  <c r="T147" i="1"/>
  <c r="T141" i="1"/>
  <c r="T109" i="1"/>
  <c r="T97" i="1"/>
  <c r="U97" i="1" s="1"/>
  <c r="T96" i="1"/>
  <c r="T62" i="1"/>
  <c r="T41" i="1"/>
  <c r="T24" i="1"/>
  <c r="T17" i="1"/>
  <c r="T120" i="1"/>
  <c r="T14" i="1"/>
  <c r="T19" i="1"/>
  <c r="T35" i="1"/>
  <c r="T11" i="1"/>
  <c r="T95" i="1"/>
  <c r="T13" i="1"/>
  <c r="T127" i="1"/>
  <c r="T139" i="1"/>
  <c r="T56" i="1"/>
  <c r="T18" i="1"/>
  <c r="T27" i="1"/>
  <c r="T74" i="1"/>
  <c r="T72" i="1"/>
  <c r="T16" i="1"/>
  <c r="T38" i="1"/>
  <c r="T119" i="1"/>
  <c r="T57" i="1"/>
  <c r="T88" i="1"/>
  <c r="T55" i="1"/>
  <c r="T60" i="1"/>
  <c r="T125" i="1"/>
  <c r="T91" i="1"/>
  <c r="T40" i="1"/>
  <c r="T82" i="1"/>
  <c r="T134" i="1"/>
  <c r="T59" i="1"/>
  <c r="T84" i="1"/>
  <c r="T142" i="1"/>
  <c r="T65" i="1"/>
  <c r="T90" i="1"/>
  <c r="T46" i="1"/>
  <c r="T34" i="1"/>
  <c r="T68" i="1"/>
  <c r="T54" i="1"/>
  <c r="T15" i="1"/>
  <c r="T123" i="1"/>
  <c r="T136" i="1"/>
  <c r="T43" i="1"/>
  <c r="T73" i="1"/>
  <c r="T31" i="1"/>
  <c r="T32" i="1"/>
  <c r="T28" i="1"/>
  <c r="T33" i="1"/>
  <c r="T25" i="1"/>
  <c r="T83" i="1"/>
  <c r="T12" i="1"/>
  <c r="T51" i="1"/>
  <c r="T115" i="1"/>
  <c r="T130" i="1"/>
  <c r="T111" i="1"/>
  <c r="T22" i="1"/>
  <c r="T85" i="1"/>
  <c r="T128" i="1"/>
  <c r="T129" i="1"/>
  <c r="T67" i="1"/>
  <c r="T48" i="1"/>
  <c r="T77" i="1"/>
  <c r="T146" i="1"/>
  <c r="T29" i="1"/>
  <c r="T50" i="1"/>
  <c r="T37" i="1"/>
  <c r="L85" i="1"/>
  <c r="L58" i="1"/>
  <c r="L63" i="1"/>
  <c r="L52" i="1"/>
  <c r="L16" i="1"/>
  <c r="L12" i="1"/>
  <c r="T98" i="1"/>
  <c r="L126" i="1"/>
  <c r="L121" i="1"/>
  <c r="L116" i="1"/>
  <c r="L113" i="1"/>
  <c r="L117" i="1"/>
  <c r="L109" i="1"/>
  <c r="L134" i="1"/>
  <c r="L136" i="1"/>
  <c r="L123" i="1"/>
  <c r="L89" i="1"/>
  <c r="L80" i="1"/>
  <c r="L79" i="1"/>
  <c r="L65" i="1"/>
  <c r="L68" i="1"/>
  <c r="L64" i="1"/>
  <c r="L22" i="1"/>
  <c r="L39" i="1"/>
  <c r="L11" i="1"/>
  <c r="L94" i="1"/>
  <c r="L62" i="1"/>
  <c r="L86" i="1"/>
  <c r="L70" i="1"/>
  <c r="L25" i="1"/>
  <c r="L15" i="1"/>
  <c r="L77" i="1"/>
  <c r="L78" i="1"/>
  <c r="L69" i="1"/>
  <c r="L28" i="1"/>
  <c r="L32" i="1"/>
  <c r="L140" i="1"/>
  <c r="L34" i="1"/>
  <c r="L131" i="1"/>
  <c r="L40" i="1"/>
  <c r="L146" i="1"/>
  <c r="L141" i="1"/>
  <c r="L33" i="1"/>
  <c r="L20" i="1"/>
  <c r="L145" i="1"/>
  <c r="L124" i="1"/>
  <c r="L120" i="1"/>
  <c r="L90" i="1"/>
  <c r="L43" i="1"/>
  <c r="L10" i="1"/>
  <c r="L42" i="1"/>
  <c r="L130" i="1"/>
  <c r="L14" i="1"/>
  <c r="L31" i="1"/>
  <c r="L119" i="1"/>
  <c r="L92" i="1"/>
  <c r="L47" i="1"/>
  <c r="L41" i="1"/>
  <c r="L93" i="1"/>
  <c r="L137" i="1"/>
  <c r="L133" i="1"/>
  <c r="L112" i="1"/>
  <c r="L110" i="1"/>
  <c r="L148" i="1"/>
  <c r="L135" i="1"/>
  <c r="L142" i="1"/>
  <c r="L127" i="1"/>
  <c r="L129" i="1"/>
  <c r="L147" i="1"/>
  <c r="L125" i="1"/>
  <c r="L114" i="1"/>
  <c r="L111" i="1"/>
  <c r="L108" i="1"/>
  <c r="L138" i="1"/>
  <c r="L132" i="1"/>
  <c r="L128" i="1"/>
  <c r="L122" i="1"/>
  <c r="L115" i="1"/>
  <c r="L118" i="1"/>
  <c r="U118" i="1" s="1"/>
  <c r="L95" i="1"/>
  <c r="L83" i="1"/>
  <c r="L53" i="1"/>
  <c r="L74" i="1"/>
  <c r="L55" i="1"/>
  <c r="L38" i="1"/>
  <c r="L35" i="1"/>
  <c r="L44" i="1"/>
  <c r="L29" i="1"/>
  <c r="L45" i="1"/>
  <c r="L82" i="1"/>
  <c r="L81" i="1"/>
  <c r="L96" i="1"/>
  <c r="L76" i="1"/>
  <c r="L67" i="1"/>
  <c r="L59" i="1"/>
  <c r="L73" i="1"/>
  <c r="L66" i="1"/>
  <c r="L61" i="1"/>
  <c r="L30" i="1"/>
  <c r="L57" i="1"/>
  <c r="L50" i="1"/>
  <c r="L27" i="1"/>
  <c r="L36" i="1"/>
  <c r="L54" i="1"/>
  <c r="L17" i="1"/>
  <c r="L19" i="1"/>
  <c r="L23" i="1"/>
  <c r="L46" i="1"/>
  <c r="L26" i="1"/>
  <c r="L18" i="1"/>
  <c r="L98" i="1"/>
  <c r="L87" i="1"/>
  <c r="L48" i="1"/>
  <c r="L51" i="1"/>
  <c r="L75" i="1"/>
  <c r="L60" i="1"/>
  <c r="L24" i="1"/>
  <c r="L49" i="1"/>
  <c r="L56" i="1"/>
  <c r="L13" i="1"/>
  <c r="L71" i="1"/>
  <c r="U121" i="1" l="1"/>
  <c r="U86" i="1"/>
  <c r="U144" i="1"/>
  <c r="U126" i="1"/>
  <c r="U116" i="1"/>
  <c r="U117" i="1"/>
  <c r="U16" i="1"/>
  <c r="U80" i="1"/>
  <c r="U108" i="1"/>
  <c r="U61" i="1"/>
  <c r="U14" i="1"/>
  <c r="U95" i="1"/>
  <c r="U148" i="1"/>
  <c r="U110" i="1"/>
  <c r="U124" i="1"/>
  <c r="U143" i="1"/>
  <c r="U40" i="1"/>
  <c r="U52" i="1"/>
  <c r="U68" i="1"/>
  <c r="U45" i="1"/>
  <c r="U85" i="1"/>
  <c r="U74" i="1"/>
  <c r="U127" i="1"/>
  <c r="U49" i="1"/>
  <c r="U139" i="1"/>
  <c r="U17" i="1"/>
  <c r="U94" i="1"/>
  <c r="U91" i="1"/>
  <c r="U57" i="1"/>
  <c r="U93" i="1"/>
  <c r="U84" i="1"/>
  <c r="U90" i="1"/>
  <c r="U44" i="1"/>
  <c r="U50" i="1"/>
  <c r="U11" i="1"/>
  <c r="U142" i="1"/>
  <c r="U79" i="1"/>
  <c r="U43" i="1"/>
  <c r="U98" i="1"/>
  <c r="U96" i="1"/>
  <c r="U120" i="1"/>
  <c r="U88" i="1"/>
  <c r="U125" i="1"/>
  <c r="U46" i="1"/>
  <c r="U54" i="1"/>
  <c r="U128" i="1"/>
  <c r="U146" i="1"/>
  <c r="U29" i="1"/>
  <c r="U55" i="1"/>
  <c r="U73" i="1"/>
  <c r="U130" i="1"/>
  <c r="U28" i="1"/>
  <c r="U138" i="1"/>
  <c r="U141" i="1"/>
  <c r="U64" i="1"/>
  <c r="U112" i="1"/>
  <c r="U66" i="1"/>
  <c r="U13" i="1"/>
  <c r="U15" i="1"/>
  <c r="U65" i="1"/>
  <c r="U115" i="1"/>
  <c r="U134" i="1"/>
  <c r="U71" i="1"/>
  <c r="U26" i="1"/>
  <c r="U87" i="1"/>
  <c r="U109" i="1"/>
  <c r="U123" i="1"/>
  <c r="U135" i="1"/>
  <c r="U131" i="1"/>
  <c r="U147" i="1"/>
  <c r="U75" i="1"/>
  <c r="U39" i="1"/>
  <c r="U31" i="1"/>
  <c r="U53" i="1"/>
  <c r="U70" i="1"/>
  <c r="U36" i="1"/>
  <c r="U51" i="1"/>
  <c r="U69" i="1"/>
  <c r="U22" i="1"/>
  <c r="U62" i="1"/>
  <c r="U89" i="1"/>
  <c r="U81" i="1"/>
  <c r="U30" i="1"/>
  <c r="U35" i="1"/>
  <c r="U24" i="1"/>
  <c r="U47" i="1"/>
  <c r="U27" i="1"/>
  <c r="U25" i="1"/>
  <c r="U60" i="1"/>
  <c r="U33" i="1"/>
  <c r="U59" i="1"/>
  <c r="U48" i="1"/>
  <c r="U10" i="1"/>
  <c r="U18" i="1"/>
  <c r="U56" i="1"/>
  <c r="U58" i="1"/>
  <c r="U92" i="1"/>
  <c r="U34" i="1"/>
  <c r="U77" i="1"/>
  <c r="U19" i="1"/>
  <c r="U63" i="1"/>
  <c r="U23" i="1"/>
  <c r="U42" i="1"/>
  <c r="U83" i="1"/>
  <c r="U41" i="1"/>
  <c r="U82" i="1"/>
  <c r="U78" i="1"/>
  <c r="U32" i="1"/>
  <c r="U38" i="1"/>
  <c r="U76" i="1"/>
  <c r="U20" i="1"/>
  <c r="U72" i="1"/>
  <c r="U12" i="1"/>
  <c r="U37" i="1"/>
  <c r="U67" i="1"/>
  <c r="U133" i="1"/>
  <c r="U136" i="1"/>
  <c r="U129" i="1"/>
  <c r="U132" i="1"/>
  <c r="U119" i="1"/>
  <c r="U122" i="1"/>
  <c r="U145" i="1"/>
  <c r="U114" i="1"/>
  <c r="U140" i="1"/>
  <c r="U111" i="1"/>
  <c r="U137" i="1"/>
  <c r="U113" i="1"/>
</calcChain>
</file>

<file path=xl/sharedStrings.xml><?xml version="1.0" encoding="utf-8"?>
<sst xmlns="http://schemas.openxmlformats.org/spreadsheetml/2006/main" count="1336" uniqueCount="481">
  <si>
    <t>Men's Awards</t>
  </si>
  <si>
    <t>Women's Awards</t>
  </si>
  <si>
    <t>Champion</t>
  </si>
  <si>
    <t>2nd Place</t>
  </si>
  <si>
    <t>3rd Place</t>
  </si>
  <si>
    <t>TRAP MEN</t>
  </si>
  <si>
    <t>COMP #</t>
  </si>
  <si>
    <t>LAST NAME</t>
  </si>
  <si>
    <t>FIRST NAME</t>
  </si>
  <si>
    <t>STATE</t>
  </si>
  <si>
    <t>RND 1</t>
  </si>
  <si>
    <t>RND 2</t>
  </si>
  <si>
    <t>RND 3</t>
  </si>
  <si>
    <t>D1 TOTAL</t>
  </si>
  <si>
    <t>RND 4</t>
  </si>
  <si>
    <t>RND 5</t>
  </si>
  <si>
    <t>D2 TOTAL</t>
  </si>
  <si>
    <t>1ST 125</t>
  </si>
  <si>
    <t>RND 6</t>
  </si>
  <si>
    <t>RND 7</t>
  </si>
  <si>
    <t>RND 8</t>
  </si>
  <si>
    <t>D3 TOTAL</t>
  </si>
  <si>
    <t>RND 9</t>
  </si>
  <si>
    <t xml:space="preserve">RND 10 </t>
  </si>
  <si>
    <t>D4 TOTAL</t>
  </si>
  <si>
    <t>2ND 125</t>
  </si>
  <si>
    <t>TOTAL</t>
  </si>
  <si>
    <t>Wallace</t>
  </si>
  <si>
    <t>Casey</t>
  </si>
  <si>
    <t>CA</t>
  </si>
  <si>
    <t>Gossett</t>
  </si>
  <si>
    <t>Matthew</t>
  </si>
  <si>
    <t>AL</t>
  </si>
  <si>
    <t>Rennert</t>
  </si>
  <si>
    <t>Alex</t>
  </si>
  <si>
    <t>FL</t>
  </si>
  <si>
    <t>Wietfeldt</t>
  </si>
  <si>
    <t>Collin</t>
  </si>
  <si>
    <t>MI</t>
  </si>
  <si>
    <t>Hill</t>
  </si>
  <si>
    <t>Trey</t>
  </si>
  <si>
    <t>TN</t>
  </si>
  <si>
    <t>Burrows</t>
  </si>
  <si>
    <t>Brian</t>
  </si>
  <si>
    <t>Hadden</t>
  </si>
  <si>
    <t>GA</t>
  </si>
  <si>
    <t>Barfield</t>
  </si>
  <si>
    <t>Ryne</t>
  </si>
  <si>
    <t>Beckmann</t>
  </si>
  <si>
    <t>Bradley</t>
  </si>
  <si>
    <t>MO</t>
  </si>
  <si>
    <t>Richardson</t>
  </si>
  <si>
    <t>Dakotah</t>
  </si>
  <si>
    <t>TX</t>
  </si>
  <si>
    <t>Odom</t>
  </si>
  <si>
    <t>Austin</t>
  </si>
  <si>
    <t>Hintz</t>
  </si>
  <si>
    <t>Jordan</t>
  </si>
  <si>
    <t>WI</t>
  </si>
  <si>
    <t>Old</t>
  </si>
  <si>
    <t>Travis</t>
  </si>
  <si>
    <t>Etelkozi</t>
  </si>
  <si>
    <t>Colman</t>
  </si>
  <si>
    <t>Inman</t>
  </si>
  <si>
    <t>Seth</t>
  </si>
  <si>
    <t>Hawkins</t>
  </si>
  <si>
    <t>Reid</t>
  </si>
  <si>
    <t>Spruill</t>
  </si>
  <si>
    <t>Corey</t>
  </si>
  <si>
    <t>Herman</t>
  </si>
  <si>
    <t>Shane</t>
  </si>
  <si>
    <t>Reynolds</t>
  </si>
  <si>
    <t>Roe</t>
  </si>
  <si>
    <t>AR</t>
  </si>
  <si>
    <t>McGowen</t>
  </si>
  <si>
    <t>Dustin</t>
  </si>
  <si>
    <t>Reed</t>
  </si>
  <si>
    <t>James</t>
  </si>
  <si>
    <t>Dupre</t>
  </si>
  <si>
    <t>Alexander</t>
  </si>
  <si>
    <t>PA</t>
  </si>
  <si>
    <t>Lirio</t>
  </si>
  <si>
    <t>Tyler</t>
  </si>
  <si>
    <t>Mountain</t>
  </si>
  <si>
    <t>Logan</t>
  </si>
  <si>
    <t>Matarese Jr.</t>
  </si>
  <si>
    <t>Anthony</t>
  </si>
  <si>
    <t>NJ</t>
  </si>
  <si>
    <t>Flores</t>
  </si>
  <si>
    <t>Michael</t>
  </si>
  <si>
    <t>Hinton</t>
  </si>
  <si>
    <t>Moniot</t>
  </si>
  <si>
    <t>Clayton</t>
  </si>
  <si>
    <t>KS</t>
  </si>
  <si>
    <t>Mike</t>
  </si>
  <si>
    <t>Wolfington</t>
  </si>
  <si>
    <t>John</t>
  </si>
  <si>
    <t>DE</t>
  </si>
  <si>
    <t>David</t>
  </si>
  <si>
    <t>Van Sant</t>
  </si>
  <si>
    <t>Walker</t>
  </si>
  <si>
    <t>Myles</t>
  </si>
  <si>
    <t>Richard</t>
  </si>
  <si>
    <t>NY</t>
  </si>
  <si>
    <t>Beissner</t>
  </si>
  <si>
    <t>Garrett</t>
  </si>
  <si>
    <t>CO</t>
  </si>
  <si>
    <t>CAN</t>
  </si>
  <si>
    <t>AZ</t>
  </si>
  <si>
    <t>Lindsey</t>
  </si>
  <si>
    <t>Caleb</t>
  </si>
  <si>
    <t>McCann</t>
  </si>
  <si>
    <t>Rickey</t>
  </si>
  <si>
    <t>Williams</t>
  </si>
  <si>
    <t>Jared</t>
  </si>
  <si>
    <t>De Salme</t>
  </si>
  <si>
    <t>Jarred</t>
  </si>
  <si>
    <t>Hambuchen</t>
  </si>
  <si>
    <t>Anderson</t>
  </si>
  <si>
    <t>Pozzi</t>
  </si>
  <si>
    <t>IA</t>
  </si>
  <si>
    <t>George</t>
  </si>
  <si>
    <t>Layer</t>
  </si>
  <si>
    <t>Sevin</t>
  </si>
  <si>
    <t>Smith</t>
  </si>
  <si>
    <t>Ian</t>
  </si>
  <si>
    <t>Hutto</t>
  </si>
  <si>
    <t>Jackson</t>
  </si>
  <si>
    <t>Geoffrey</t>
  </si>
  <si>
    <t>Wertz</t>
  </si>
  <si>
    <t>Mick</t>
  </si>
  <si>
    <t>Osborne</t>
  </si>
  <si>
    <t>Robert</t>
  </si>
  <si>
    <t>Avedisian</t>
  </si>
  <si>
    <t>Guy</t>
  </si>
  <si>
    <t>Harbison</t>
  </si>
  <si>
    <t>Morgan</t>
  </si>
  <si>
    <t>Ogle</t>
  </si>
  <si>
    <t>Samuel</t>
  </si>
  <si>
    <t>Froeba</t>
  </si>
  <si>
    <t>Van Cleve</t>
  </si>
  <si>
    <t>Colton</t>
  </si>
  <si>
    <t>Cole</t>
  </si>
  <si>
    <t>Hanaoka</t>
  </si>
  <si>
    <t>Jay</t>
  </si>
  <si>
    <t>Ross</t>
  </si>
  <si>
    <t>Parker</t>
  </si>
  <si>
    <t>Peters</t>
  </si>
  <si>
    <t>Frederick</t>
  </si>
  <si>
    <t>Moerke</t>
  </si>
  <si>
    <t>Sam</t>
  </si>
  <si>
    <t>Porter</t>
  </si>
  <si>
    <t>Grant</t>
  </si>
  <si>
    <t>Shike</t>
  </si>
  <si>
    <t>Wade</t>
  </si>
  <si>
    <t>Milone</t>
  </si>
  <si>
    <t>Joseph</t>
  </si>
  <si>
    <t>Jiang</t>
  </si>
  <si>
    <t>Wenlong</t>
  </si>
  <si>
    <t>Wilder</t>
  </si>
  <si>
    <t>Hunter</t>
  </si>
  <si>
    <t>Meghreblian</t>
  </si>
  <si>
    <r>
      <rPr>
        <sz val="10"/>
        <rFont val="Calibri"/>
        <family val="2"/>
      </rPr>
      <t>₃</t>
    </r>
    <r>
      <rPr>
        <sz val="10"/>
        <rFont val="Arial"/>
        <family val="2"/>
      </rPr>
      <t>denotes 3 point deduction on round 3 on Rule 9.16.5.4</t>
    </r>
  </si>
  <si>
    <t>TRAP WOMEN</t>
  </si>
  <si>
    <t>Cogdell</t>
  </si>
  <si>
    <t>Carroll</t>
  </si>
  <si>
    <t>Ashley</t>
  </si>
  <si>
    <t>Browning</t>
  </si>
  <si>
    <t>Kayle</t>
  </si>
  <si>
    <t>Burch</t>
  </si>
  <si>
    <t>Victoria</t>
  </si>
  <si>
    <t>Bowers</t>
  </si>
  <si>
    <t>Kimberley</t>
  </si>
  <si>
    <t>Miranda</t>
  </si>
  <si>
    <t>Sledge</t>
  </si>
  <si>
    <t>Susan</t>
  </si>
  <si>
    <t>Weinheimer</t>
  </si>
  <si>
    <t>Caitlin</t>
  </si>
  <si>
    <t>Beaman</t>
  </si>
  <si>
    <t>Janessa</t>
  </si>
  <si>
    <t>Skinner</t>
  </si>
  <si>
    <t>Aeriel</t>
  </si>
  <si>
    <t>Emma</t>
  </si>
  <si>
    <t>Grace</t>
  </si>
  <si>
    <t>Gregory</t>
  </si>
  <si>
    <t>Gayla</t>
  </si>
  <si>
    <t>Culwell</t>
  </si>
  <si>
    <t>Amber</t>
  </si>
  <si>
    <t>Underwood</t>
  </si>
  <si>
    <t>Emily</t>
  </si>
  <si>
    <t>Hampson</t>
  </si>
  <si>
    <t>Mary</t>
  </si>
  <si>
    <t>Hutchison</t>
  </si>
  <si>
    <t>Kilee</t>
  </si>
  <si>
    <t>Gutierrez</t>
  </si>
  <si>
    <t>Stephanie</t>
  </si>
  <si>
    <t>Waldrop</t>
  </si>
  <si>
    <t>Cheyenne</t>
  </si>
  <si>
    <t>Jardin</t>
  </si>
  <si>
    <t>Ann</t>
  </si>
  <si>
    <t>Nelson</t>
  </si>
  <si>
    <t>Madison</t>
  </si>
  <si>
    <t>Blakeley</t>
  </si>
  <si>
    <t>Abby</t>
  </si>
  <si>
    <t>Lawson</t>
  </si>
  <si>
    <t>Katlyn</t>
  </si>
  <si>
    <t>Broski</t>
  </si>
  <si>
    <t>Heather</t>
  </si>
  <si>
    <t>Sanders</t>
  </si>
  <si>
    <t>Summer</t>
  </si>
  <si>
    <t>McNeil</t>
  </si>
  <si>
    <t>Tayler</t>
  </si>
  <si>
    <t>Roditis</t>
  </si>
  <si>
    <t>Ellie</t>
  </si>
  <si>
    <t>Stapleton</t>
  </si>
  <si>
    <t>Brown</t>
  </si>
  <si>
    <t>Barbara</t>
  </si>
  <si>
    <t>Green</t>
  </si>
  <si>
    <t>Ondrea</t>
  </si>
  <si>
    <t>Marinache</t>
  </si>
  <si>
    <t>Alicia</t>
  </si>
  <si>
    <t>Margaret</t>
  </si>
  <si>
    <t>Renner</t>
  </si>
  <si>
    <t>Olivia</t>
  </si>
  <si>
    <t>Boddez</t>
  </si>
  <si>
    <t>Lindsay</t>
  </si>
  <si>
    <t>AB</t>
  </si>
  <si>
    <t>Groeper</t>
  </si>
  <si>
    <t>Kassidy</t>
  </si>
  <si>
    <t>IL</t>
  </si>
  <si>
    <t>Matthews</t>
  </si>
  <si>
    <t>Catherine</t>
  </si>
  <si>
    <t>Harrington</t>
  </si>
  <si>
    <t>Meagan</t>
  </si>
  <si>
    <t>Branum</t>
  </si>
  <si>
    <t>Colbert</t>
  </si>
  <si>
    <t>Haley</t>
  </si>
  <si>
    <t>McCoy</t>
  </si>
  <si>
    <t>Conor</t>
  </si>
  <si>
    <t>Stone</t>
  </si>
  <si>
    <t>Ty</t>
  </si>
  <si>
    <t>Kross</t>
  </si>
  <si>
    <t>Belcher</t>
  </si>
  <si>
    <t>Dustyn</t>
  </si>
  <si>
    <t>Teague</t>
  </si>
  <si>
    <t>Taylor</t>
  </si>
  <si>
    <t>Chubb</t>
  </si>
  <si>
    <t>Allen</t>
  </si>
  <si>
    <t>Lee</t>
  </si>
  <si>
    <t>Keller</t>
  </si>
  <si>
    <t>Blake</t>
  </si>
  <si>
    <t>Coles</t>
  </si>
  <si>
    <t>Furman</t>
  </si>
  <si>
    <t>Martin</t>
  </si>
  <si>
    <t>Chance</t>
  </si>
  <si>
    <t>Renfrow</t>
  </si>
  <si>
    <t>Litwin</t>
  </si>
  <si>
    <t>Lloyd</t>
  </si>
  <si>
    <t>Johnson</t>
  </si>
  <si>
    <t>Walt</t>
  </si>
  <si>
    <t>Will</t>
  </si>
  <si>
    <t>Stafford</t>
  </si>
  <si>
    <t>Noah</t>
  </si>
  <si>
    <t>Busick</t>
  </si>
  <si>
    <t>Barry</t>
  </si>
  <si>
    <t>Weatherford</t>
  </si>
  <si>
    <t>Stormy</t>
  </si>
  <si>
    <t>Sharp</t>
  </si>
  <si>
    <t>Keaton</t>
  </si>
  <si>
    <t>Sims</t>
  </si>
  <si>
    <t>Nathan</t>
  </si>
  <si>
    <t>Stevens</t>
  </si>
  <si>
    <t>Curabba</t>
  </si>
  <si>
    <t>Cody</t>
  </si>
  <si>
    <t>Haire</t>
  </si>
  <si>
    <t>Christopher</t>
  </si>
  <si>
    <t>Casper</t>
  </si>
  <si>
    <t>Donovan</t>
  </si>
  <si>
    <t>DNS</t>
  </si>
  <si>
    <r>
      <rPr>
        <sz val="10"/>
        <rFont val="Calibri"/>
        <family val="2"/>
      </rPr>
      <t>₁</t>
    </r>
    <r>
      <rPr>
        <sz val="10"/>
        <rFont val="Arial"/>
        <family val="2"/>
      </rPr>
      <t>denotes 1 point deduction on round 2 on Rule 9.5.6.3</t>
    </r>
  </si>
  <si>
    <r>
      <rPr>
        <sz val="10"/>
        <rFont val="Calibri"/>
        <family val="2"/>
      </rPr>
      <t>₂</t>
    </r>
    <r>
      <rPr>
        <sz val="10"/>
        <rFont val="Arial"/>
        <family val="2"/>
      </rPr>
      <t>denotes 1 point deduction on round 3 on Rule 9.5.6.3</t>
    </r>
  </si>
  <si>
    <t>Hobbs₁</t>
  </si>
  <si>
    <t>McCarty₂</t>
  </si>
  <si>
    <t>Trap Finals #1 (First 125)</t>
  </si>
  <si>
    <t>Trap Finals #2 (Second 125)</t>
  </si>
  <si>
    <t>SCORE</t>
  </si>
  <si>
    <t>SO</t>
  </si>
  <si>
    <t>FINAL</t>
  </si>
  <si>
    <t>BM</t>
  </si>
  <si>
    <t>GM</t>
  </si>
  <si>
    <t>POINTS</t>
  </si>
  <si>
    <t>SO = Shoot-Off</t>
  </si>
  <si>
    <t>BM = Bronze Medal Match</t>
  </si>
  <si>
    <t>GM = Gold Medal Match</t>
  </si>
  <si>
    <t>1st 125</t>
  </si>
  <si>
    <t>Andrew</t>
  </si>
  <si>
    <t>Nationals</t>
  </si>
  <si>
    <t>OPEN MEN</t>
  </si>
  <si>
    <t>OPEN WOMEN</t>
  </si>
  <si>
    <t>₃denotes 1 point deduction on round 4 on Rule 9.5.6.3</t>
  </si>
  <si>
    <t>Mohrman₃</t>
  </si>
  <si>
    <t>Martin₃</t>
  </si>
  <si>
    <t>2nd 125</t>
  </si>
  <si>
    <t>Points</t>
  </si>
  <si>
    <t>Matarese</t>
  </si>
  <si>
    <t>2014 SHOTGUN FALL SELECTION - TRAP</t>
  </si>
  <si>
    <t>Myles Walker</t>
  </si>
  <si>
    <t>Casey Wallace</t>
  </si>
  <si>
    <t>Seth Inman</t>
  </si>
  <si>
    <t>Corey Cogdell</t>
  </si>
  <si>
    <t>Janessa Beaman</t>
  </si>
  <si>
    <t>Kimberly Bowers</t>
  </si>
  <si>
    <t>2014 SHOTGUN FALL SELECTION - SKEET</t>
  </si>
  <si>
    <t>Altman</t>
  </si>
  <si>
    <t>Freddy</t>
  </si>
  <si>
    <t>Gavin</t>
  </si>
  <si>
    <t>Bayer</t>
  </si>
  <si>
    <t>Thomas</t>
  </si>
  <si>
    <t>Boerboon</t>
  </si>
  <si>
    <t>Nick</t>
  </si>
  <si>
    <t>Carl</t>
  </si>
  <si>
    <t>Glenn</t>
  </si>
  <si>
    <t>Carter</t>
  </si>
  <si>
    <t>Day</t>
  </si>
  <si>
    <t>Devin</t>
  </si>
  <si>
    <t>DeWitt</t>
  </si>
  <si>
    <t>Granger</t>
  </si>
  <si>
    <t>William</t>
  </si>
  <si>
    <t>Elliott</t>
  </si>
  <si>
    <t>Christian</t>
  </si>
  <si>
    <t>Ellis</t>
  </si>
  <si>
    <t>Elijah</t>
  </si>
  <si>
    <t>Ethan</t>
  </si>
  <si>
    <t>Evans</t>
  </si>
  <si>
    <t>Ferebee III</t>
  </si>
  <si>
    <t>Gloria</t>
  </si>
  <si>
    <t>Luis</t>
  </si>
  <si>
    <t>Grehan</t>
  </si>
  <si>
    <t>Gruetzner</t>
  </si>
  <si>
    <t>Kevin</t>
  </si>
  <si>
    <t>Halliday III</t>
  </si>
  <si>
    <t>Edwin</t>
  </si>
  <si>
    <t>Hancock</t>
  </si>
  <si>
    <t>Vincent</t>
  </si>
  <si>
    <t>Hart</t>
  </si>
  <si>
    <t>Clay</t>
  </si>
  <si>
    <t>Jungman</t>
  </si>
  <si>
    <t>Phillip</t>
  </si>
  <si>
    <t>Kain</t>
  </si>
  <si>
    <t>Keldsen</t>
  </si>
  <si>
    <t>Isaac</t>
  </si>
  <si>
    <t>King</t>
  </si>
  <si>
    <t>Colin</t>
  </si>
  <si>
    <t>McBee</t>
  </si>
  <si>
    <t>Zachary</t>
  </si>
  <si>
    <t>Remington</t>
  </si>
  <si>
    <t>McCaleb</t>
  </si>
  <si>
    <t>Hamilton</t>
  </si>
  <si>
    <t>Moschetti</t>
  </si>
  <si>
    <t>Nic</t>
  </si>
  <si>
    <t>Truitt</t>
  </si>
  <si>
    <t>Perry</t>
  </si>
  <si>
    <t>Pursell</t>
  </si>
  <si>
    <t>Wyatt</t>
  </si>
  <si>
    <t>Rainey</t>
  </si>
  <si>
    <t>Raley</t>
  </si>
  <si>
    <t>Josh</t>
  </si>
  <si>
    <t>Rolader</t>
  </si>
  <si>
    <t>Schroeder</t>
  </si>
  <si>
    <t>Benjamin</t>
  </si>
  <si>
    <t>Schumann</t>
  </si>
  <si>
    <t>Charles</t>
  </si>
  <si>
    <t>Sinclair</t>
  </si>
  <si>
    <t>Nash</t>
  </si>
  <si>
    <t>Zeth</t>
  </si>
  <si>
    <t>Spader</t>
  </si>
  <si>
    <t>Sebastian</t>
  </si>
  <si>
    <t>Staffen</t>
  </si>
  <si>
    <t>Mark</t>
  </si>
  <si>
    <t>Stewart</t>
  </si>
  <si>
    <t>Hayden</t>
  </si>
  <si>
    <t>Chase</t>
  </si>
  <si>
    <t>Dustan</t>
  </si>
  <si>
    <t>Thompson</t>
  </si>
  <si>
    <t>Frank</t>
  </si>
  <si>
    <t>Valiente</t>
  </si>
  <si>
    <t>Antonio</t>
  </si>
  <si>
    <t>Vorra III</t>
  </si>
  <si>
    <t>Weeks</t>
  </si>
  <si>
    <t>Wilson</t>
  </si>
  <si>
    <t>Aaron</t>
  </si>
  <si>
    <t>Wright III</t>
  </si>
  <si>
    <t>MN</t>
  </si>
  <si>
    <t>IN</t>
  </si>
  <si>
    <t>NC</t>
  </si>
  <si>
    <t>OH</t>
  </si>
  <si>
    <t>MA</t>
  </si>
  <si>
    <t>LA</t>
  </si>
  <si>
    <t>NE</t>
  </si>
  <si>
    <t>CT</t>
  </si>
  <si>
    <t>Gracin</t>
  </si>
  <si>
    <t>Carson</t>
  </si>
  <si>
    <t>Sydney</t>
  </si>
  <si>
    <t>Connor</t>
  </si>
  <si>
    <t>Craft</t>
  </si>
  <si>
    <t>DeCuir</t>
  </si>
  <si>
    <t>Laura</t>
  </si>
  <si>
    <t>Drozd</t>
  </si>
  <si>
    <t>Brandy</t>
  </si>
  <si>
    <t>Dunn</t>
  </si>
  <si>
    <t>English</t>
  </si>
  <si>
    <t>Fiolek</t>
  </si>
  <si>
    <t>Kara</t>
  </si>
  <si>
    <t>Goette</t>
  </si>
  <si>
    <t>Hanks</t>
  </si>
  <si>
    <t>Haylyn</t>
  </si>
  <si>
    <t>Kimberly</t>
  </si>
  <si>
    <t>Houston</t>
  </si>
  <si>
    <t>Hannah</t>
  </si>
  <si>
    <t>Jack</t>
  </si>
  <si>
    <t>Michelle</t>
  </si>
  <si>
    <t>Jacob</t>
  </si>
  <si>
    <t>Megan</t>
  </si>
  <si>
    <t>Katharina</t>
  </si>
  <si>
    <t>Keen</t>
  </si>
  <si>
    <t>Aurora</t>
  </si>
  <si>
    <t>Kephart</t>
  </si>
  <si>
    <t>Paige</t>
  </si>
  <si>
    <t>Lackey</t>
  </si>
  <si>
    <t>Katie</t>
  </si>
  <si>
    <t>Kendall</t>
  </si>
  <si>
    <t>Vizzi</t>
  </si>
  <si>
    <t>Dania</t>
  </si>
  <si>
    <t>Rhode</t>
  </si>
  <si>
    <t>2014 SHOTGUN FALL SELECTION - DOUBLE TRAP</t>
  </si>
  <si>
    <t>Bollinger</t>
  </si>
  <si>
    <t>D'Elia</t>
  </si>
  <si>
    <t>Paolo</t>
  </si>
  <si>
    <t>Phil</t>
  </si>
  <si>
    <t>Eller  III</t>
  </si>
  <si>
    <t>Walton</t>
  </si>
  <si>
    <t>Garvey</t>
  </si>
  <si>
    <t>Hank</t>
  </si>
  <si>
    <t>Gover</t>
  </si>
  <si>
    <t>Branden</t>
  </si>
  <si>
    <t>Haldeman</t>
  </si>
  <si>
    <t>Derek</t>
  </si>
  <si>
    <t>Harper</t>
  </si>
  <si>
    <t>Covy</t>
  </si>
  <si>
    <t>Haynes-Lewis</t>
  </si>
  <si>
    <t>Jesse</t>
  </si>
  <si>
    <t>Holguin</t>
  </si>
  <si>
    <t>Jeff</t>
  </si>
  <si>
    <t>Lama</t>
  </si>
  <si>
    <t>Meagher</t>
  </si>
  <si>
    <t>Richmond</t>
  </si>
  <si>
    <t>Rupert</t>
  </si>
  <si>
    <t>Webster</t>
  </si>
  <si>
    <t>Wilkoski</t>
  </si>
  <si>
    <t>WA</t>
  </si>
  <si>
    <t>1ST 150</t>
  </si>
  <si>
    <t>2ND 150</t>
  </si>
  <si>
    <t>SKEET WOMEN</t>
  </si>
  <si>
    <t>SKEET MEN</t>
  </si>
  <si>
    <t>DOUBLE TRAP MEN</t>
  </si>
  <si>
    <t>Skeet Finals #1 (First 125)</t>
  </si>
  <si>
    <t>Nat'ls</t>
  </si>
  <si>
    <t>Eller</t>
  </si>
  <si>
    <t>NAT'LS</t>
  </si>
  <si>
    <t>1st 150</t>
  </si>
  <si>
    <t>2nd 150</t>
  </si>
  <si>
    <t>Elliot</t>
  </si>
  <si>
    <t>Vincent Hancock</t>
  </si>
  <si>
    <t>Dustin Perry</t>
  </si>
  <si>
    <t>Thomas Bayer</t>
  </si>
  <si>
    <t>Kimberly Rhode</t>
  </si>
  <si>
    <t>Caitlin Connor</t>
  </si>
  <si>
    <t>Morgan Craft</t>
  </si>
  <si>
    <t>Derek Haldeman</t>
  </si>
  <si>
    <t>Christian Wilkoski</t>
  </si>
  <si>
    <t>Glenn Eller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</si>
</sst>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</font>
    <font>
      <b/>
      <sz val="20"/>
      <color rgb="FFF23AE9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9"/>
      <color rgb="FF000000"/>
      <name val="Arial"/>
      <family val="2"/>
    </font>
    <font>
      <sz val="11"/>
      <name val="Calibri"/>
      <family val="2"/>
    </font>
    <font>
      <sz val="9"/>
      <color rgb="FF000000"/>
      <name val="Arial"/>
      <family val="2"/>
    </font>
    <font>
      <sz val="12"/>
      <name val="Arial"/>
      <family val="2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4" fillId="0" borderId="0"/>
    <xf numFmtId="44" fontId="14" fillId="0" borderId="0" applyFont="0" applyFill="0" applyBorder="0" applyAlignment="0" applyProtection="0"/>
  </cellStyleXfs>
  <cellXfs count="149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0" xfId="1" applyBorder="1"/>
    <xf numFmtId="0" fontId="6" fillId="0" borderId="0" xfId="1" applyFont="1"/>
    <xf numFmtId="0" fontId="1" fillId="0" borderId="1" xfId="1" applyBorder="1"/>
    <xf numFmtId="0" fontId="2" fillId="0" borderId="1" xfId="1" applyFont="1" applyFill="1" applyBorder="1" applyAlignment="1">
      <alignment horizontal="center" vertical="center"/>
    </xf>
    <xf numFmtId="0" fontId="2" fillId="0" borderId="1" xfId="1" applyNumberFormat="1" applyFont="1" applyBorder="1" applyAlignment="1" applyProtection="1">
      <alignment horizontal="center" vertical="center"/>
      <protection locked="0"/>
    </xf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1" xfId="1" applyFont="1" applyBorder="1" applyAlignment="1">
      <alignment horizontal="left" vertical="center"/>
    </xf>
    <xf numFmtId="0" fontId="8" fillId="0" borderId="1" xfId="1" applyNumberFormat="1" applyFont="1" applyBorder="1" applyAlignment="1">
      <alignment horizontal="center" vertical="center"/>
    </xf>
    <xf numFmtId="0" fontId="8" fillId="0" borderId="1" xfId="1" applyNumberFormat="1" applyFont="1" applyBorder="1" applyAlignment="1">
      <alignment horizontal="left" vertical="center"/>
    </xf>
    <xf numFmtId="0" fontId="1" fillId="0" borderId="1" xfId="1" applyFont="1" applyFill="1" applyBorder="1" applyAlignment="1">
      <alignment horizontal="left" vertical="center"/>
    </xf>
    <xf numFmtId="0" fontId="1" fillId="0" borderId="1" xfId="1" applyFont="1" applyFill="1" applyBorder="1" applyAlignment="1">
      <alignment horizontal="center" vertical="center"/>
    </xf>
    <xf numFmtId="0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8" fillId="0" borderId="1" xfId="1" applyNumberFormat="1" applyFont="1" applyFill="1" applyBorder="1" applyAlignment="1">
      <alignment horizontal="center" vertical="center"/>
    </xf>
    <xf numFmtId="0" fontId="1" fillId="2" borderId="1" xfId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6" fillId="0" borderId="4" xfId="1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7" fillId="0" borderId="0" xfId="1" applyFont="1" applyBorder="1" applyAlignment="1">
      <alignment horizontal="center" vertical="center"/>
    </xf>
    <xf numFmtId="0" fontId="6" fillId="0" borderId="5" xfId="1" applyFont="1" applyBorder="1"/>
    <xf numFmtId="0" fontId="6" fillId="0" borderId="0" xfId="1" applyFont="1" applyBorder="1" applyAlignment="1">
      <alignment horizontal="left"/>
    </xf>
    <xf numFmtId="0" fontId="6" fillId="0" borderId="0" xfId="1" applyFont="1" applyBorder="1"/>
    <xf numFmtId="0" fontId="7" fillId="0" borderId="0" xfId="1" applyFont="1" applyBorder="1" applyAlignment="1">
      <alignment horizontal="left"/>
    </xf>
    <xf numFmtId="0" fontId="1" fillId="0" borderId="7" xfId="1" applyBorder="1"/>
    <xf numFmtId="0" fontId="16" fillId="0" borderId="1" xfId="3" applyNumberFormat="1" applyFont="1" applyFill="1" applyBorder="1" applyAlignment="1">
      <alignment horizontal="center" vertical="top" wrapText="1"/>
    </xf>
    <xf numFmtId="0" fontId="15" fillId="0" borderId="1" xfId="3" applyFont="1" applyFill="1" applyBorder="1" applyAlignment="1">
      <alignment horizontal="center" vertical="top"/>
    </xf>
    <xf numFmtId="0" fontId="16" fillId="0" borderId="6" xfId="3" applyNumberFormat="1" applyFont="1" applyFill="1" applyBorder="1" applyAlignment="1">
      <alignment vertical="top" wrapText="1"/>
    </xf>
    <xf numFmtId="0" fontId="16" fillId="0" borderId="1" xfId="3" applyNumberFormat="1" applyFont="1" applyFill="1" applyBorder="1" applyAlignment="1">
      <alignment horizontal="center" vertical="top" wrapText="1"/>
    </xf>
    <xf numFmtId="0" fontId="15" fillId="0" borderId="1" xfId="3" applyFont="1" applyFill="1" applyBorder="1" applyAlignment="1">
      <alignment horizontal="center" vertical="top"/>
    </xf>
    <xf numFmtId="0" fontId="18" fillId="0" borderId="1" xfId="3" applyNumberFormat="1" applyFont="1" applyFill="1" applyBorder="1" applyAlignment="1">
      <alignment horizontal="center" vertical="top" wrapText="1"/>
    </xf>
    <xf numFmtId="0" fontId="16" fillId="0" borderId="6" xfId="3" applyNumberFormat="1" applyFont="1" applyFill="1" applyBorder="1" applyAlignment="1">
      <alignment vertical="top" wrapText="1"/>
    </xf>
    <xf numFmtId="0" fontId="18" fillId="0" borderId="6" xfId="3" applyNumberFormat="1" applyFont="1" applyFill="1" applyBorder="1" applyAlignment="1">
      <alignment vertical="top" wrapText="1"/>
    </xf>
    <xf numFmtId="0" fontId="17" fillId="0" borderId="1" xfId="3" applyFont="1" applyFill="1" applyBorder="1" applyAlignment="1">
      <alignment horizontal="center"/>
    </xf>
    <xf numFmtId="0" fontId="16" fillId="0" borderId="0" xfId="3" applyNumberFormat="1" applyFont="1" applyFill="1" applyBorder="1" applyAlignment="1">
      <alignment horizontal="center" vertical="top" wrapText="1"/>
    </xf>
    <xf numFmtId="0" fontId="16" fillId="0" borderId="6" xfId="3" applyNumberFormat="1" applyFont="1" applyFill="1" applyBorder="1" applyAlignment="1">
      <alignment horizontal="left" vertical="top" wrapText="1"/>
    </xf>
    <xf numFmtId="0" fontId="2" fillId="0" borderId="0" xfId="0" applyFont="1"/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1" fillId="0" borderId="1" xfId="1" applyNumberFormat="1" applyFont="1" applyFill="1" applyBorder="1" applyAlignment="1">
      <alignment horizontal="left" vertical="center"/>
    </xf>
    <xf numFmtId="0" fontId="19" fillId="0" borderId="0" xfId="0" applyFont="1"/>
    <xf numFmtId="0" fontId="19" fillId="0" borderId="4" xfId="0" applyFont="1" applyBorder="1"/>
    <xf numFmtId="0" fontId="19" fillId="2" borderId="10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Border="1"/>
    <xf numFmtId="0" fontId="19" fillId="0" borderId="1" xfId="0" applyFont="1" applyBorder="1" applyAlignment="1" applyProtection="1">
      <alignment horizontal="left" vertical="top" wrapText="1" readingOrder="1"/>
      <protection locked="0"/>
    </xf>
    <xf numFmtId="0" fontId="19" fillId="0" borderId="1" xfId="0" applyFont="1" applyBorder="1" applyAlignment="1" applyProtection="1">
      <alignment horizontal="left" vertical="top"/>
      <protection locked="0"/>
    </xf>
    <xf numFmtId="0" fontId="19" fillId="0" borderId="1" xfId="0" applyFont="1" applyBorder="1" applyAlignment="1" applyProtection="1">
      <alignment horizontal="center" vertical="top" wrapText="1" readingOrder="1"/>
      <protection locked="0"/>
    </xf>
    <xf numFmtId="0" fontId="19" fillId="0" borderId="1" xfId="0" applyFont="1" applyBorder="1" applyAlignment="1">
      <alignment horizontal="center" readingOrder="1"/>
    </xf>
    <xf numFmtId="0" fontId="19" fillId="0" borderId="1" xfId="0" applyFont="1" applyBorder="1" applyAlignment="1" applyProtection="1">
      <alignment horizontal="center" vertical="top" readingOrder="1"/>
      <protection locked="0"/>
    </xf>
    <xf numFmtId="0" fontId="19" fillId="0" borderId="1" xfId="0" applyNumberFormat="1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11" xfId="0" applyFont="1" applyBorder="1"/>
    <xf numFmtId="0" fontId="19" fillId="0" borderId="12" xfId="0" applyFont="1" applyBorder="1"/>
    <xf numFmtId="0" fontId="19" fillId="0" borderId="13" xfId="0" applyFont="1" applyBorder="1"/>
    <xf numFmtId="0" fontId="19" fillId="0" borderId="6" xfId="0" applyNumberFormat="1" applyFont="1" applyBorder="1" applyAlignment="1" applyProtection="1">
      <alignment horizontal="center" vertical="center"/>
      <protection locked="0"/>
    </xf>
    <xf numFmtId="0" fontId="19" fillId="0" borderId="14" xfId="0" applyFont="1" applyBorder="1"/>
    <xf numFmtId="0" fontId="19" fillId="0" borderId="15" xfId="0" applyFont="1" applyBorder="1"/>
    <xf numFmtId="0" fontId="19" fillId="0" borderId="16" xfId="0" applyFont="1" applyFill="1" applyBorder="1" applyAlignment="1">
      <alignment horizontal="center"/>
    </xf>
    <xf numFmtId="0" fontId="19" fillId="0" borderId="17" xfId="0" applyFont="1" applyBorder="1"/>
    <xf numFmtId="0" fontId="19" fillId="0" borderId="18" xfId="0" applyFont="1" applyBorder="1"/>
    <xf numFmtId="0" fontId="19" fillId="0" borderId="19" xfId="0" applyFont="1" applyBorder="1"/>
    <xf numFmtId="0" fontId="19" fillId="0" borderId="1" xfId="0" applyFont="1" applyBorder="1"/>
    <xf numFmtId="0" fontId="19" fillId="0" borderId="1" xfId="0" applyFont="1" applyBorder="1" applyAlignment="1">
      <alignment horizontal="left" readingOrder="1"/>
    </xf>
    <xf numFmtId="0" fontId="19" fillId="0" borderId="0" xfId="0" applyFont="1" applyAlignment="1">
      <alignment horizontal="center"/>
    </xf>
    <xf numFmtId="0" fontId="19" fillId="0" borderId="1" xfId="0" applyFont="1" applyFill="1" applyBorder="1" applyAlignment="1" applyProtection="1">
      <alignment horizontal="left" vertical="top" wrapText="1" readingOrder="1"/>
      <protection locked="0"/>
    </xf>
    <xf numFmtId="0" fontId="19" fillId="0" borderId="1" xfId="0" applyFont="1" applyFill="1" applyBorder="1" applyAlignment="1" applyProtection="1">
      <alignment horizontal="left" vertical="top"/>
      <protection locked="0"/>
    </xf>
    <xf numFmtId="0" fontId="19" fillId="0" borderId="8" xfId="0" applyNumberFormat="1" applyFont="1" applyBorder="1" applyAlignment="1">
      <alignment horizontal="left" vertical="center"/>
    </xf>
    <xf numFmtId="0" fontId="19" fillId="0" borderId="8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20" fillId="0" borderId="16" xfId="0" applyFont="1" applyBorder="1" applyAlignment="1"/>
    <xf numFmtId="0" fontId="19" fillId="0" borderId="0" xfId="0" applyFont="1" applyAlignment="1"/>
    <xf numFmtId="0" fontId="16" fillId="0" borderId="1" xfId="3" applyNumberFormat="1" applyFont="1" applyFill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19" fillId="0" borderId="7" xfId="0" applyFont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top" wrapText="1"/>
      <protection locked="0"/>
    </xf>
    <xf numFmtId="0" fontId="19" fillId="0" borderId="1" xfId="0" applyFont="1" applyBorder="1" applyAlignment="1" applyProtection="1">
      <alignment horizontal="center" vertical="top"/>
      <protection locked="0"/>
    </xf>
    <xf numFmtId="0" fontId="19" fillId="0" borderId="7" xfId="0" applyFont="1" applyBorder="1" applyAlignment="1">
      <alignment horizontal="center"/>
    </xf>
    <xf numFmtId="0" fontId="19" fillId="0" borderId="8" xfId="0" applyFont="1" applyBorder="1"/>
    <xf numFmtId="0" fontId="19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8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5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0" fontId="16" fillId="0" borderId="1" xfId="3" applyNumberFormat="1" applyFont="1" applyFill="1" applyBorder="1" applyAlignment="1">
      <alignment horizontal="left" vertical="top" wrapText="1"/>
    </xf>
    <xf numFmtId="0" fontId="19" fillId="0" borderId="21" xfId="0" applyFont="1" applyBorder="1" applyAlignment="1" applyProtection="1">
      <alignment horizontal="left" vertical="top" wrapText="1" readingOrder="1"/>
      <protection locked="0"/>
    </xf>
    <xf numFmtId="0" fontId="19" fillId="0" borderId="21" xfId="0" applyFont="1" applyBorder="1" applyAlignment="1" applyProtection="1">
      <alignment horizontal="left" vertical="top"/>
      <protection locked="0"/>
    </xf>
    <xf numFmtId="0" fontId="19" fillId="0" borderId="21" xfId="0" applyFont="1" applyBorder="1" applyAlignment="1" applyProtection="1">
      <alignment horizontal="center" vertical="top" wrapText="1" readingOrder="1"/>
      <protection locked="0"/>
    </xf>
    <xf numFmtId="0" fontId="19" fillId="0" borderId="21" xfId="0" applyFont="1" applyBorder="1" applyAlignment="1">
      <alignment horizontal="center" readingOrder="1"/>
    </xf>
    <xf numFmtId="0" fontId="19" fillId="0" borderId="21" xfId="0" applyFont="1" applyBorder="1" applyAlignment="1" applyProtection="1">
      <alignment horizontal="center" vertical="top" readingOrder="1"/>
      <protection locked="0"/>
    </xf>
    <xf numFmtId="0" fontId="19" fillId="0" borderId="21" xfId="0" applyNumberFormat="1" applyFont="1" applyBorder="1" applyAlignment="1" applyProtection="1">
      <alignment horizontal="center" vertical="center"/>
      <protection locked="0"/>
    </xf>
    <xf numFmtId="0" fontId="19" fillId="0" borderId="21" xfId="0" applyFont="1" applyBorder="1" applyAlignment="1">
      <alignment horizontal="center" vertical="center"/>
    </xf>
    <xf numFmtId="0" fontId="19" fillId="0" borderId="10" xfId="0" applyFont="1" applyFill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21" xfId="0" applyFont="1" applyBorder="1"/>
    <xf numFmtId="0" fontId="9" fillId="0" borderId="0" xfId="1" applyFont="1" applyBorder="1" applyAlignment="1">
      <alignment horizontal="center"/>
    </xf>
    <xf numFmtId="0" fontId="2" fillId="0" borderId="0" xfId="0" applyFont="1" applyBorder="1"/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>
      <alignment horizontal="left"/>
    </xf>
    <xf numFmtId="0" fontId="16" fillId="0" borderId="1" xfId="0" applyNumberFormat="1" applyFont="1" applyFill="1" applyBorder="1" applyAlignment="1">
      <alignment horizontal="center" vertical="top"/>
    </xf>
    <xf numFmtId="0" fontId="19" fillId="0" borderId="0" xfId="0" applyFont="1" applyAlignment="1">
      <alignment horizontal="center"/>
    </xf>
    <xf numFmtId="0" fontId="15" fillId="0" borderId="1" xfId="0" applyFont="1" applyFill="1" applyBorder="1" applyAlignment="1">
      <alignment horizontal="center" vertical="top"/>
    </xf>
    <xf numFmtId="0" fontId="19" fillId="2" borderId="21" xfId="0" applyFont="1" applyFill="1" applyBorder="1" applyAlignment="1">
      <alignment horizontal="center"/>
    </xf>
    <xf numFmtId="0" fontId="19" fillId="0" borderId="1" xfId="0" applyNumberFormat="1" applyFont="1" applyBorder="1" applyAlignment="1">
      <alignment horizontal="left" vertical="center"/>
    </xf>
    <xf numFmtId="0" fontId="7" fillId="0" borderId="6" xfId="0" applyFont="1" applyBorder="1" applyAlignment="1">
      <alignment horizontal="center"/>
    </xf>
    <xf numFmtId="0" fontId="19" fillId="0" borderId="1" xfId="0" applyNumberFormat="1" applyFont="1" applyBorder="1" applyAlignment="1" applyProtection="1">
      <alignment horizontal="center" vertical="center" readingOrder="1"/>
      <protection locked="0"/>
    </xf>
    <xf numFmtId="0" fontId="19" fillId="0" borderId="1" xfId="0" applyFont="1" applyBorder="1" applyAlignment="1">
      <alignment horizontal="center" vertical="center" readingOrder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20" xfId="0" applyFont="1" applyFill="1" applyBorder="1" applyAlignment="1">
      <alignment horizontal="center"/>
    </xf>
    <xf numFmtId="0" fontId="19" fillId="0" borderId="8" xfId="0" applyFont="1" applyBorder="1" applyAlignment="1" applyProtection="1">
      <alignment horizontal="left" vertical="top" wrapText="1" readingOrder="1"/>
      <protection locked="0"/>
    </xf>
    <xf numFmtId="0" fontId="19" fillId="0" borderId="8" xfId="0" applyFont="1" applyBorder="1" applyAlignment="1" applyProtection="1">
      <alignment horizontal="left" vertical="top"/>
      <protection locked="0"/>
    </xf>
    <xf numFmtId="0" fontId="19" fillId="0" borderId="23" xfId="0" applyFont="1" applyFill="1" applyBorder="1" applyAlignment="1">
      <alignment horizontal="center"/>
    </xf>
    <xf numFmtId="0" fontId="19" fillId="0" borderId="22" xfId="0" applyFont="1" applyBorder="1" applyAlignment="1" applyProtection="1">
      <alignment horizontal="left" vertical="top" wrapText="1" readingOrder="1"/>
      <protection locked="0"/>
    </xf>
    <xf numFmtId="0" fontId="19" fillId="0" borderId="22" xfId="0" applyFont="1" applyBorder="1" applyAlignment="1" applyProtection="1">
      <alignment horizontal="left" vertical="top"/>
      <protection locked="0"/>
    </xf>
    <xf numFmtId="0" fontId="19" fillId="0" borderId="22" xfId="0" applyFont="1" applyBorder="1" applyAlignment="1">
      <alignment horizontal="center"/>
    </xf>
    <xf numFmtId="0" fontId="1" fillId="2" borderId="1" xfId="1" applyFill="1" applyBorder="1" applyAlignment="1">
      <alignment horizontal="left"/>
    </xf>
    <xf numFmtId="0" fontId="18" fillId="0" borderId="1" xfId="3" applyNumberFormat="1" applyFont="1" applyFill="1" applyBorder="1" applyAlignment="1">
      <alignment vertical="top" wrapText="1"/>
    </xf>
    <xf numFmtId="0" fontId="7" fillId="0" borderId="1" xfId="0" applyFont="1" applyBorder="1"/>
    <xf numFmtId="0" fontId="19" fillId="0" borderId="21" xfId="0" applyFont="1" applyFill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12" fillId="0" borderId="3" xfId="1" applyFont="1" applyBorder="1" applyAlignment="1">
      <alignment horizontal="center"/>
    </xf>
    <xf numFmtId="0" fontId="12" fillId="0" borderId="9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6" xfId="0" applyFont="1" applyBorder="1" applyAlignment="1">
      <alignment horizontal="center"/>
    </xf>
  </cellXfs>
  <cellStyles count="5">
    <cellStyle name="Currency 2" xfId="4"/>
    <cellStyle name="Normal" xfId="0" builtinId="0"/>
    <cellStyle name="Normal 2" xfId="2"/>
    <cellStyle name="Normal 3" xfId="1"/>
    <cellStyle name="Normal 4" xfId="3"/>
  </cellStyles>
  <dxfs count="3"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8"/>
  <sheetViews>
    <sheetView workbookViewId="0">
      <selection sqref="A1:XFD1048576"/>
    </sheetView>
  </sheetViews>
  <sheetFormatPr defaultRowHeight="15" x14ac:dyDescent="0.25"/>
  <cols>
    <col min="1" max="1" width="8" customWidth="1"/>
    <col min="2" max="2" width="14.5703125" customWidth="1"/>
    <col min="3" max="3" width="12.28515625" bestFit="1" customWidth="1"/>
    <col min="4" max="4" width="9.140625" customWidth="1"/>
    <col min="5" max="7" width="6.85546875" style="44" bestFit="1" customWidth="1"/>
    <col min="8" max="8" width="9.42578125" customWidth="1"/>
    <col min="9" max="10" width="6.85546875" style="44" customWidth="1"/>
    <col min="11" max="11" width="9.42578125" customWidth="1"/>
    <col min="12" max="12" width="9.140625" customWidth="1"/>
    <col min="13" max="15" width="6.85546875" style="44" customWidth="1"/>
    <col min="16" max="16" width="9.42578125" customWidth="1"/>
    <col min="17" max="18" width="6.85546875" style="44" customWidth="1"/>
    <col min="19" max="19" width="9.5703125" customWidth="1"/>
    <col min="20" max="21" width="9.140625" customWidth="1"/>
  </cols>
  <sheetData>
    <row r="1" spans="1:22" ht="27" thickBot="1" x14ac:dyDescent="0.45">
      <c r="A1" s="136" t="s">
        <v>305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8"/>
      <c r="V1" s="32"/>
    </row>
    <row r="2" spans="1:22" ht="27" thickBot="1" x14ac:dyDescent="0.45">
      <c r="A2" s="142" t="s">
        <v>0</v>
      </c>
      <c r="B2" s="143"/>
      <c r="C2" s="143"/>
      <c r="D2" s="143"/>
      <c r="E2" s="143"/>
      <c r="F2" s="143"/>
      <c r="G2" s="143"/>
      <c r="H2" s="143"/>
      <c r="I2" s="143"/>
      <c r="J2" s="144"/>
      <c r="K2" s="139" t="s">
        <v>1</v>
      </c>
      <c r="L2" s="140"/>
      <c r="M2" s="140"/>
      <c r="N2" s="140"/>
      <c r="O2" s="140"/>
      <c r="P2" s="140"/>
      <c r="Q2" s="140"/>
      <c r="R2" s="140"/>
      <c r="S2" s="140"/>
      <c r="T2" s="140"/>
      <c r="U2" s="141"/>
      <c r="V2" s="7"/>
    </row>
    <row r="3" spans="1:22" ht="15.75" x14ac:dyDescent="0.25">
      <c r="A3" s="25"/>
      <c r="B3" s="29"/>
      <c r="C3" s="29"/>
      <c r="D3" s="29"/>
      <c r="E3" s="31"/>
      <c r="F3" s="31"/>
      <c r="G3" s="31"/>
      <c r="H3" s="109"/>
      <c r="I3" s="110"/>
      <c r="J3" s="111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8"/>
    </row>
    <row r="4" spans="1:22" ht="15.75" x14ac:dyDescent="0.25">
      <c r="A4" s="25" t="s">
        <v>2</v>
      </c>
      <c r="B4" s="29"/>
      <c r="C4" s="29" t="s">
        <v>306</v>
      </c>
      <c r="D4" s="29"/>
      <c r="E4" s="31"/>
      <c r="F4" s="31">
        <v>240</v>
      </c>
      <c r="G4" s="31"/>
      <c r="H4" s="30"/>
      <c r="I4" s="110"/>
      <c r="J4" s="112"/>
      <c r="K4" s="31" t="s">
        <v>2</v>
      </c>
      <c r="N4" s="29" t="s">
        <v>309</v>
      </c>
      <c r="O4" s="31"/>
      <c r="P4" s="31"/>
      <c r="Q4" s="31"/>
      <c r="R4" s="30">
        <v>231</v>
      </c>
      <c r="U4" s="28"/>
      <c r="V4" s="8"/>
    </row>
    <row r="5" spans="1:22" ht="15.75" x14ac:dyDescent="0.25">
      <c r="A5" s="25" t="s">
        <v>3</v>
      </c>
      <c r="B5" s="29"/>
      <c r="C5" s="29" t="s">
        <v>307</v>
      </c>
      <c r="D5" s="29"/>
      <c r="E5" s="31"/>
      <c r="F5" s="31">
        <v>240</v>
      </c>
      <c r="G5" s="31"/>
      <c r="H5" s="30"/>
      <c r="I5" s="110"/>
      <c r="J5" s="112"/>
      <c r="K5" s="31" t="s">
        <v>3</v>
      </c>
      <c r="N5" s="29" t="s">
        <v>310</v>
      </c>
      <c r="O5" s="31"/>
      <c r="P5" s="31"/>
      <c r="Q5" s="31"/>
      <c r="R5" s="30">
        <v>228</v>
      </c>
      <c r="U5" s="28"/>
      <c r="V5" s="8"/>
    </row>
    <row r="6" spans="1:22" ht="15.75" x14ac:dyDescent="0.25">
      <c r="A6" s="25" t="s">
        <v>4</v>
      </c>
      <c r="B6" s="29"/>
      <c r="C6" s="29" t="s">
        <v>308</v>
      </c>
      <c r="D6" s="29"/>
      <c r="E6" s="31"/>
      <c r="F6" s="31">
        <v>238</v>
      </c>
      <c r="G6" s="31"/>
      <c r="H6" s="30"/>
      <c r="I6" s="110"/>
      <c r="J6" s="112"/>
      <c r="K6" s="31" t="s">
        <v>4</v>
      </c>
      <c r="N6" s="29" t="s">
        <v>311</v>
      </c>
      <c r="O6" s="31"/>
      <c r="P6" s="31"/>
      <c r="Q6" s="31"/>
      <c r="R6" s="30">
        <v>222</v>
      </c>
      <c r="U6" s="28"/>
      <c r="V6" s="8"/>
    </row>
    <row r="7" spans="1:22" ht="15.75" x14ac:dyDescent="0.25">
      <c r="A7" s="25"/>
      <c r="B7" s="29"/>
      <c r="C7" s="29"/>
      <c r="D7" s="29"/>
      <c r="E7" s="31"/>
      <c r="F7" s="31"/>
      <c r="G7" s="31"/>
      <c r="H7" s="30"/>
      <c r="I7" s="31"/>
      <c r="J7" s="112"/>
      <c r="K7" s="29"/>
      <c r="L7" s="29"/>
      <c r="M7" s="31"/>
      <c r="N7" s="31"/>
      <c r="O7" s="31"/>
      <c r="P7" s="30"/>
      <c r="Q7" s="45"/>
      <c r="R7" s="46"/>
      <c r="S7" s="30"/>
      <c r="T7" s="30"/>
      <c r="U7" s="28"/>
      <c r="V7" s="8"/>
    </row>
    <row r="8" spans="1:22" x14ac:dyDescent="0.25">
      <c r="A8" s="9"/>
      <c r="B8" s="22" t="s">
        <v>5</v>
      </c>
      <c r="C8" s="22"/>
      <c r="D8" s="22"/>
      <c r="E8" s="23"/>
      <c r="F8" s="23"/>
      <c r="G8" s="23"/>
      <c r="H8" s="24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2" ht="15.75" x14ac:dyDescent="0.25">
      <c r="A9" s="21" t="s">
        <v>6</v>
      </c>
      <c r="B9" s="15" t="s">
        <v>7</v>
      </c>
      <c r="C9" s="15" t="s">
        <v>8</v>
      </c>
      <c r="D9" s="14" t="s">
        <v>9</v>
      </c>
      <c r="E9" s="18" t="s">
        <v>10</v>
      </c>
      <c r="F9" s="19" t="s">
        <v>11</v>
      </c>
      <c r="G9" s="19" t="s">
        <v>12</v>
      </c>
      <c r="H9" s="20" t="s">
        <v>13</v>
      </c>
      <c r="I9" s="19" t="s">
        <v>14</v>
      </c>
      <c r="J9" s="19" t="s">
        <v>15</v>
      </c>
      <c r="K9" s="19" t="s">
        <v>16</v>
      </c>
      <c r="L9" s="19" t="s">
        <v>17</v>
      </c>
      <c r="M9" s="19" t="s">
        <v>18</v>
      </c>
      <c r="N9" s="19" t="s">
        <v>19</v>
      </c>
      <c r="O9" s="19" t="s">
        <v>20</v>
      </c>
      <c r="P9" s="19" t="s">
        <v>21</v>
      </c>
      <c r="Q9" s="19" t="s">
        <v>22</v>
      </c>
      <c r="R9" s="19" t="s">
        <v>23</v>
      </c>
      <c r="S9" s="19" t="s">
        <v>24</v>
      </c>
      <c r="T9" s="19" t="s">
        <v>25</v>
      </c>
      <c r="U9" s="26" t="s">
        <v>26</v>
      </c>
    </row>
    <row r="10" spans="1:22" x14ac:dyDescent="0.25">
      <c r="A10" s="37">
        <v>281</v>
      </c>
      <c r="B10" s="83" t="s">
        <v>100</v>
      </c>
      <c r="C10" s="36" t="s">
        <v>101</v>
      </c>
      <c r="D10" s="36" t="s">
        <v>58</v>
      </c>
      <c r="E10" s="11">
        <v>24</v>
      </c>
      <c r="F10" s="2">
        <v>23</v>
      </c>
      <c r="G10" s="2">
        <v>24</v>
      </c>
      <c r="H10" s="24">
        <f t="shared" ref="H10:H41" si="0">SUM(E10:G10)</f>
        <v>71</v>
      </c>
      <c r="I10" s="3">
        <v>23</v>
      </c>
      <c r="J10" s="6">
        <v>23</v>
      </c>
      <c r="K10" s="5">
        <f t="shared" ref="K10:K41" si="1">J10+I10</f>
        <v>46</v>
      </c>
      <c r="L10" s="5">
        <f t="shared" ref="L10:L41" si="2">K10+H10</f>
        <v>117</v>
      </c>
      <c r="M10" s="6">
        <v>23</v>
      </c>
      <c r="N10" s="6">
        <v>23</v>
      </c>
      <c r="O10" s="6">
        <v>23</v>
      </c>
      <c r="P10" s="5">
        <f t="shared" ref="P10:P41" si="3">SUM(M10:O10)</f>
        <v>69</v>
      </c>
      <c r="Q10" s="6">
        <v>24</v>
      </c>
      <c r="R10" s="3">
        <v>24</v>
      </c>
      <c r="S10" s="5">
        <f t="shared" ref="S10:S41" si="4">SUM(Q10:R10)</f>
        <v>48</v>
      </c>
      <c r="T10" s="5">
        <f t="shared" ref="T10:T41" si="5">S10+P10</f>
        <v>117</v>
      </c>
      <c r="U10" s="9">
        <f t="shared" ref="U10:U41" si="6">T10+L10</f>
        <v>234</v>
      </c>
    </row>
    <row r="11" spans="1:22" x14ac:dyDescent="0.25">
      <c r="A11" s="37">
        <v>282</v>
      </c>
      <c r="B11" s="83" t="s">
        <v>27</v>
      </c>
      <c r="C11" s="36" t="s">
        <v>28</v>
      </c>
      <c r="D11" s="36" t="s">
        <v>29</v>
      </c>
      <c r="E11" s="11">
        <v>25</v>
      </c>
      <c r="F11" s="2">
        <v>21</v>
      </c>
      <c r="G11" s="2">
        <v>21</v>
      </c>
      <c r="H11" s="24">
        <f t="shared" si="0"/>
        <v>67</v>
      </c>
      <c r="I11" s="6">
        <v>25</v>
      </c>
      <c r="J11" s="6">
        <v>24</v>
      </c>
      <c r="K11" s="5">
        <f t="shared" si="1"/>
        <v>49</v>
      </c>
      <c r="L11" s="5">
        <f t="shared" si="2"/>
        <v>116</v>
      </c>
      <c r="M11" s="3">
        <v>24</v>
      </c>
      <c r="N11" s="6">
        <v>22</v>
      </c>
      <c r="O11" s="6">
        <v>24</v>
      </c>
      <c r="P11" s="5">
        <f t="shared" si="3"/>
        <v>70</v>
      </c>
      <c r="Q11" s="6">
        <v>23</v>
      </c>
      <c r="R11" s="6">
        <v>24</v>
      </c>
      <c r="S11" s="5">
        <f t="shared" si="4"/>
        <v>47</v>
      </c>
      <c r="T11" s="5">
        <f t="shared" si="5"/>
        <v>117</v>
      </c>
      <c r="U11" s="9">
        <f t="shared" si="6"/>
        <v>233</v>
      </c>
    </row>
    <row r="12" spans="1:22" x14ac:dyDescent="0.25">
      <c r="A12" s="37">
        <v>187</v>
      </c>
      <c r="B12" s="83" t="s">
        <v>63</v>
      </c>
      <c r="C12" s="36" t="s">
        <v>64</v>
      </c>
      <c r="D12" s="36" t="s">
        <v>50</v>
      </c>
      <c r="E12" s="11">
        <v>23</v>
      </c>
      <c r="F12" s="2">
        <v>22</v>
      </c>
      <c r="G12" s="2">
        <v>24</v>
      </c>
      <c r="H12" s="24">
        <f t="shared" si="0"/>
        <v>69</v>
      </c>
      <c r="I12" s="3">
        <v>22</v>
      </c>
      <c r="J12" s="6">
        <v>23</v>
      </c>
      <c r="K12" s="5">
        <f t="shared" si="1"/>
        <v>45</v>
      </c>
      <c r="L12" s="5">
        <f t="shared" si="2"/>
        <v>114</v>
      </c>
      <c r="M12" s="6">
        <v>20</v>
      </c>
      <c r="N12" s="6">
        <v>24</v>
      </c>
      <c r="O12" s="6">
        <v>25</v>
      </c>
      <c r="P12" s="5">
        <f t="shared" si="3"/>
        <v>69</v>
      </c>
      <c r="Q12" s="6">
        <v>25</v>
      </c>
      <c r="R12" s="6">
        <v>25</v>
      </c>
      <c r="S12" s="5">
        <f t="shared" si="4"/>
        <v>50</v>
      </c>
      <c r="T12" s="5">
        <f t="shared" si="5"/>
        <v>119</v>
      </c>
      <c r="U12" s="9">
        <f t="shared" si="6"/>
        <v>233</v>
      </c>
    </row>
    <row r="13" spans="1:22" x14ac:dyDescent="0.25">
      <c r="A13" s="37">
        <v>143</v>
      </c>
      <c r="B13" s="83" t="s">
        <v>78</v>
      </c>
      <c r="C13" s="36" t="s">
        <v>79</v>
      </c>
      <c r="D13" s="36" t="s">
        <v>80</v>
      </c>
      <c r="E13" s="11">
        <v>22</v>
      </c>
      <c r="F13" s="2">
        <v>22</v>
      </c>
      <c r="G13" s="2">
        <v>24</v>
      </c>
      <c r="H13" s="24">
        <f t="shared" si="0"/>
        <v>68</v>
      </c>
      <c r="I13" s="3">
        <v>21</v>
      </c>
      <c r="J13" s="6">
        <v>25</v>
      </c>
      <c r="K13" s="5">
        <f t="shared" si="1"/>
        <v>46</v>
      </c>
      <c r="L13" s="5">
        <f t="shared" si="2"/>
        <v>114</v>
      </c>
      <c r="M13" s="3">
        <v>25</v>
      </c>
      <c r="N13" s="6">
        <v>23</v>
      </c>
      <c r="O13" s="6">
        <v>24</v>
      </c>
      <c r="P13" s="5">
        <f t="shared" si="3"/>
        <v>72</v>
      </c>
      <c r="Q13" s="6">
        <v>23</v>
      </c>
      <c r="R13" s="6">
        <v>23</v>
      </c>
      <c r="S13" s="5">
        <f t="shared" si="4"/>
        <v>46</v>
      </c>
      <c r="T13" s="5">
        <f t="shared" si="5"/>
        <v>118</v>
      </c>
      <c r="U13" s="9">
        <f t="shared" si="6"/>
        <v>232</v>
      </c>
    </row>
    <row r="14" spans="1:22" x14ac:dyDescent="0.25">
      <c r="A14" s="37">
        <v>287</v>
      </c>
      <c r="B14" s="83" t="s">
        <v>36</v>
      </c>
      <c r="C14" s="36" t="s">
        <v>37</v>
      </c>
      <c r="D14" s="36" t="s">
        <v>38</v>
      </c>
      <c r="E14" s="11">
        <v>22</v>
      </c>
      <c r="F14" s="2">
        <v>23</v>
      </c>
      <c r="G14" s="2">
        <v>21</v>
      </c>
      <c r="H14" s="24">
        <f t="shared" si="0"/>
        <v>66</v>
      </c>
      <c r="I14" s="6">
        <v>24</v>
      </c>
      <c r="J14" s="6">
        <v>23</v>
      </c>
      <c r="K14" s="5">
        <f t="shared" si="1"/>
        <v>47</v>
      </c>
      <c r="L14" s="5">
        <f t="shared" si="2"/>
        <v>113</v>
      </c>
      <c r="M14" s="3">
        <v>23</v>
      </c>
      <c r="N14" s="6">
        <v>22</v>
      </c>
      <c r="O14" s="6">
        <v>23</v>
      </c>
      <c r="P14" s="5">
        <f t="shared" si="3"/>
        <v>68</v>
      </c>
      <c r="Q14" s="3">
        <v>24</v>
      </c>
      <c r="R14" s="6">
        <v>24</v>
      </c>
      <c r="S14" s="5">
        <f t="shared" si="4"/>
        <v>48</v>
      </c>
      <c r="T14" s="5">
        <f t="shared" si="5"/>
        <v>116</v>
      </c>
      <c r="U14" s="9">
        <f t="shared" si="6"/>
        <v>229</v>
      </c>
    </row>
    <row r="15" spans="1:22" x14ac:dyDescent="0.25">
      <c r="A15" s="37">
        <v>209</v>
      </c>
      <c r="B15" s="83" t="s">
        <v>85</v>
      </c>
      <c r="C15" s="36" t="s">
        <v>86</v>
      </c>
      <c r="D15" s="36" t="s">
        <v>87</v>
      </c>
      <c r="E15" s="11">
        <v>23</v>
      </c>
      <c r="F15" s="2">
        <v>22</v>
      </c>
      <c r="G15" s="2">
        <v>22</v>
      </c>
      <c r="H15" s="24">
        <f t="shared" si="0"/>
        <v>67</v>
      </c>
      <c r="I15" s="6">
        <v>18</v>
      </c>
      <c r="J15" s="3">
        <v>23</v>
      </c>
      <c r="K15" s="5">
        <f t="shared" si="1"/>
        <v>41</v>
      </c>
      <c r="L15" s="5">
        <f t="shared" si="2"/>
        <v>108</v>
      </c>
      <c r="M15" s="6">
        <v>24</v>
      </c>
      <c r="N15" s="6">
        <v>25</v>
      </c>
      <c r="O15" s="6">
        <v>25</v>
      </c>
      <c r="P15" s="5">
        <f t="shared" si="3"/>
        <v>74</v>
      </c>
      <c r="Q15" s="6">
        <v>24</v>
      </c>
      <c r="R15" s="3">
        <v>22</v>
      </c>
      <c r="S15" s="5">
        <f t="shared" si="4"/>
        <v>46</v>
      </c>
      <c r="T15" s="5">
        <f t="shared" si="5"/>
        <v>120</v>
      </c>
      <c r="U15" s="9">
        <f t="shared" si="6"/>
        <v>228</v>
      </c>
    </row>
    <row r="16" spans="1:22" x14ac:dyDescent="0.25">
      <c r="A16" s="37">
        <v>295</v>
      </c>
      <c r="B16" s="83" t="s">
        <v>42</v>
      </c>
      <c r="C16" s="36" t="s">
        <v>43</v>
      </c>
      <c r="D16" s="36" t="s">
        <v>29</v>
      </c>
      <c r="E16" s="11">
        <v>23</v>
      </c>
      <c r="F16" s="2">
        <v>22</v>
      </c>
      <c r="G16" s="2">
        <v>22</v>
      </c>
      <c r="H16" s="24">
        <f t="shared" si="0"/>
        <v>67</v>
      </c>
      <c r="I16" s="6">
        <v>20</v>
      </c>
      <c r="J16" s="3">
        <v>23</v>
      </c>
      <c r="K16" s="5">
        <f t="shared" si="1"/>
        <v>43</v>
      </c>
      <c r="L16" s="5">
        <f t="shared" si="2"/>
        <v>110</v>
      </c>
      <c r="M16" s="3">
        <v>25</v>
      </c>
      <c r="N16" s="6">
        <v>22</v>
      </c>
      <c r="O16" s="6">
        <v>24</v>
      </c>
      <c r="P16" s="5">
        <f t="shared" si="3"/>
        <v>71</v>
      </c>
      <c r="Q16" s="6">
        <v>22</v>
      </c>
      <c r="R16" s="6">
        <v>24</v>
      </c>
      <c r="S16" s="5">
        <f t="shared" si="4"/>
        <v>46</v>
      </c>
      <c r="T16" s="5">
        <f t="shared" si="5"/>
        <v>117</v>
      </c>
      <c r="U16" s="9">
        <f t="shared" si="6"/>
        <v>227</v>
      </c>
    </row>
    <row r="17" spans="1:21" x14ac:dyDescent="0.25">
      <c r="A17" s="37">
        <v>109</v>
      </c>
      <c r="B17" s="83" t="s">
        <v>48</v>
      </c>
      <c r="C17" s="36" t="s">
        <v>49</v>
      </c>
      <c r="D17" s="36" t="s">
        <v>50</v>
      </c>
      <c r="E17" s="11">
        <v>23</v>
      </c>
      <c r="F17" s="2">
        <v>22</v>
      </c>
      <c r="G17" s="2">
        <v>22</v>
      </c>
      <c r="H17" s="24">
        <f t="shared" si="0"/>
        <v>67</v>
      </c>
      <c r="I17" s="6">
        <v>22</v>
      </c>
      <c r="J17" s="3">
        <v>23</v>
      </c>
      <c r="K17" s="5">
        <f t="shared" si="1"/>
        <v>45</v>
      </c>
      <c r="L17" s="5">
        <f t="shared" si="2"/>
        <v>112</v>
      </c>
      <c r="M17" s="6">
        <v>23</v>
      </c>
      <c r="N17" s="6">
        <v>24</v>
      </c>
      <c r="O17" s="6">
        <v>23</v>
      </c>
      <c r="P17" s="5">
        <f t="shared" si="3"/>
        <v>70</v>
      </c>
      <c r="Q17" s="3">
        <v>22</v>
      </c>
      <c r="R17" s="6">
        <v>23</v>
      </c>
      <c r="S17" s="5">
        <f t="shared" si="4"/>
        <v>45</v>
      </c>
      <c r="T17" s="5">
        <f t="shared" si="5"/>
        <v>115</v>
      </c>
      <c r="U17" s="9">
        <f t="shared" si="6"/>
        <v>227</v>
      </c>
    </row>
    <row r="18" spans="1:21" x14ac:dyDescent="0.25">
      <c r="A18" s="37">
        <v>307</v>
      </c>
      <c r="B18" s="98" t="s">
        <v>90</v>
      </c>
      <c r="C18" s="36" t="s">
        <v>260</v>
      </c>
      <c r="D18" s="36" t="s">
        <v>45</v>
      </c>
      <c r="E18" s="11">
        <v>21</v>
      </c>
      <c r="F18" s="2">
        <v>23</v>
      </c>
      <c r="G18" s="2">
        <v>24</v>
      </c>
      <c r="H18" s="24">
        <f t="shared" si="0"/>
        <v>68</v>
      </c>
      <c r="I18" s="3">
        <v>24</v>
      </c>
      <c r="J18" s="17">
        <v>20</v>
      </c>
      <c r="K18" s="5">
        <f t="shared" si="1"/>
        <v>44</v>
      </c>
      <c r="L18" s="5">
        <f t="shared" si="2"/>
        <v>112</v>
      </c>
      <c r="M18" s="3">
        <v>23</v>
      </c>
      <c r="N18" s="6">
        <v>21</v>
      </c>
      <c r="O18" s="6">
        <v>25</v>
      </c>
      <c r="P18" s="5">
        <f t="shared" si="3"/>
        <v>69</v>
      </c>
      <c r="Q18" s="6">
        <v>20</v>
      </c>
      <c r="R18" s="6">
        <v>25</v>
      </c>
      <c r="S18" s="5">
        <f t="shared" si="4"/>
        <v>45</v>
      </c>
      <c r="T18" s="5">
        <f t="shared" si="5"/>
        <v>114</v>
      </c>
      <c r="U18" s="9">
        <f t="shared" si="6"/>
        <v>226</v>
      </c>
    </row>
    <row r="19" spans="1:21" x14ac:dyDescent="0.25">
      <c r="A19" s="37">
        <v>206</v>
      </c>
      <c r="B19" s="83" t="s">
        <v>81</v>
      </c>
      <c r="C19" s="36" t="s">
        <v>82</v>
      </c>
      <c r="D19" s="36" t="s">
        <v>45</v>
      </c>
      <c r="E19" s="11">
        <v>23</v>
      </c>
      <c r="F19" s="2">
        <v>22</v>
      </c>
      <c r="G19" s="2">
        <v>23</v>
      </c>
      <c r="H19" s="24">
        <f t="shared" si="0"/>
        <v>68</v>
      </c>
      <c r="I19" s="3">
        <v>21</v>
      </c>
      <c r="J19" s="6">
        <v>23</v>
      </c>
      <c r="K19" s="5">
        <f t="shared" si="1"/>
        <v>44</v>
      </c>
      <c r="L19" s="5">
        <f t="shared" si="2"/>
        <v>112</v>
      </c>
      <c r="M19" s="3">
        <v>20</v>
      </c>
      <c r="N19" s="6">
        <v>25</v>
      </c>
      <c r="O19" s="6">
        <v>24</v>
      </c>
      <c r="P19" s="5">
        <f t="shared" si="3"/>
        <v>69</v>
      </c>
      <c r="Q19" s="6">
        <v>22</v>
      </c>
      <c r="R19" s="6">
        <v>23</v>
      </c>
      <c r="S19" s="5">
        <f t="shared" si="4"/>
        <v>45</v>
      </c>
      <c r="T19" s="5">
        <f t="shared" si="5"/>
        <v>114</v>
      </c>
      <c r="U19" s="9">
        <f t="shared" si="6"/>
        <v>226</v>
      </c>
    </row>
    <row r="20" spans="1:21" x14ac:dyDescent="0.25">
      <c r="A20" s="37">
        <v>164</v>
      </c>
      <c r="B20" s="39" t="s">
        <v>44</v>
      </c>
      <c r="C20" s="36" t="s">
        <v>102</v>
      </c>
      <c r="D20" s="36" t="s">
        <v>32</v>
      </c>
      <c r="E20" s="11">
        <v>24</v>
      </c>
      <c r="F20" s="2">
        <v>23</v>
      </c>
      <c r="G20" s="2">
        <v>24</v>
      </c>
      <c r="H20" s="24">
        <f t="shared" si="0"/>
        <v>71</v>
      </c>
      <c r="I20" s="3">
        <v>21</v>
      </c>
      <c r="J20" s="3">
        <v>20</v>
      </c>
      <c r="K20" s="5">
        <f t="shared" si="1"/>
        <v>41</v>
      </c>
      <c r="L20" s="5">
        <f t="shared" si="2"/>
        <v>112</v>
      </c>
      <c r="M20" s="3">
        <v>21</v>
      </c>
      <c r="N20" s="6">
        <v>25</v>
      </c>
      <c r="O20" s="6">
        <v>24</v>
      </c>
      <c r="P20" s="5">
        <f t="shared" si="3"/>
        <v>70</v>
      </c>
      <c r="Q20" s="6">
        <v>22</v>
      </c>
      <c r="R20" s="6">
        <v>21</v>
      </c>
      <c r="S20" s="5">
        <f t="shared" si="4"/>
        <v>43</v>
      </c>
      <c r="T20" s="5">
        <f t="shared" si="5"/>
        <v>113</v>
      </c>
      <c r="U20" s="9">
        <f t="shared" si="6"/>
        <v>225</v>
      </c>
    </row>
    <row r="21" spans="1:21" x14ac:dyDescent="0.25">
      <c r="A21" s="37">
        <v>277</v>
      </c>
      <c r="B21" s="39" t="s">
        <v>99</v>
      </c>
      <c r="C21" s="36" t="s">
        <v>28</v>
      </c>
      <c r="D21" s="36" t="s">
        <v>53</v>
      </c>
      <c r="E21" s="11">
        <v>23</v>
      </c>
      <c r="F21" s="2">
        <v>24</v>
      </c>
      <c r="G21" s="2">
        <v>25</v>
      </c>
      <c r="H21" s="24">
        <f t="shared" si="0"/>
        <v>72</v>
      </c>
      <c r="I21" s="4">
        <v>21</v>
      </c>
      <c r="J21" s="17">
        <v>24</v>
      </c>
      <c r="K21" s="5">
        <f t="shared" si="1"/>
        <v>45</v>
      </c>
      <c r="L21" s="5">
        <f t="shared" si="2"/>
        <v>117</v>
      </c>
      <c r="M21" s="6">
        <v>19</v>
      </c>
      <c r="N21" s="6">
        <v>24</v>
      </c>
      <c r="O21" s="6">
        <v>23</v>
      </c>
      <c r="P21" s="5">
        <f t="shared" si="3"/>
        <v>66</v>
      </c>
      <c r="Q21" s="6">
        <v>24</v>
      </c>
      <c r="R21" s="6">
        <v>18</v>
      </c>
      <c r="S21" s="5">
        <f t="shared" si="4"/>
        <v>42</v>
      </c>
      <c r="T21" s="5">
        <f t="shared" si="5"/>
        <v>108</v>
      </c>
      <c r="U21" s="9">
        <f t="shared" si="6"/>
        <v>225</v>
      </c>
    </row>
    <row r="22" spans="1:21" x14ac:dyDescent="0.25">
      <c r="A22" s="37">
        <v>203</v>
      </c>
      <c r="B22" s="39" t="s">
        <v>122</v>
      </c>
      <c r="C22" s="36" t="s">
        <v>123</v>
      </c>
      <c r="D22" s="36" t="s">
        <v>35</v>
      </c>
      <c r="E22" s="11">
        <v>20</v>
      </c>
      <c r="F22" s="2">
        <v>22</v>
      </c>
      <c r="G22" s="2">
        <v>22</v>
      </c>
      <c r="H22" s="24">
        <f t="shared" si="0"/>
        <v>64</v>
      </c>
      <c r="I22" s="17">
        <v>24</v>
      </c>
      <c r="J22" s="17">
        <v>22</v>
      </c>
      <c r="K22" s="5">
        <f t="shared" si="1"/>
        <v>46</v>
      </c>
      <c r="L22" s="5">
        <f t="shared" si="2"/>
        <v>110</v>
      </c>
      <c r="M22" s="6">
        <v>22</v>
      </c>
      <c r="N22" s="6">
        <v>24</v>
      </c>
      <c r="O22" s="6">
        <v>22</v>
      </c>
      <c r="P22" s="5">
        <f t="shared" si="3"/>
        <v>68</v>
      </c>
      <c r="Q22" s="6">
        <v>23</v>
      </c>
      <c r="R22" s="6">
        <v>21</v>
      </c>
      <c r="S22" s="5">
        <f t="shared" si="4"/>
        <v>44</v>
      </c>
      <c r="T22" s="5">
        <f t="shared" si="5"/>
        <v>112</v>
      </c>
      <c r="U22" s="9">
        <f t="shared" si="6"/>
        <v>222</v>
      </c>
    </row>
    <row r="23" spans="1:21" x14ac:dyDescent="0.25">
      <c r="A23" s="37">
        <v>239</v>
      </c>
      <c r="B23" s="39" t="s">
        <v>76</v>
      </c>
      <c r="C23" s="36" t="s">
        <v>77</v>
      </c>
      <c r="D23" s="36" t="s">
        <v>53</v>
      </c>
      <c r="E23" s="11">
        <v>23</v>
      </c>
      <c r="F23" s="2">
        <v>25</v>
      </c>
      <c r="G23" s="2">
        <v>22</v>
      </c>
      <c r="H23" s="24">
        <f t="shared" si="0"/>
        <v>70</v>
      </c>
      <c r="I23" s="3">
        <v>20</v>
      </c>
      <c r="J23" s="6">
        <v>23</v>
      </c>
      <c r="K23" s="5">
        <f t="shared" si="1"/>
        <v>43</v>
      </c>
      <c r="L23" s="5">
        <f t="shared" si="2"/>
        <v>113</v>
      </c>
      <c r="M23" s="6">
        <v>21</v>
      </c>
      <c r="N23" s="6">
        <v>23</v>
      </c>
      <c r="O23" s="6">
        <v>23</v>
      </c>
      <c r="P23" s="5">
        <f t="shared" si="3"/>
        <v>67</v>
      </c>
      <c r="Q23" s="3">
        <v>20</v>
      </c>
      <c r="R23" s="3">
        <v>22</v>
      </c>
      <c r="S23" s="5">
        <f t="shared" si="4"/>
        <v>42</v>
      </c>
      <c r="T23" s="5">
        <f t="shared" si="5"/>
        <v>109</v>
      </c>
      <c r="U23" s="9">
        <f t="shared" si="6"/>
        <v>222</v>
      </c>
    </row>
    <row r="24" spans="1:21" x14ac:dyDescent="0.25">
      <c r="A24" s="37">
        <v>105</v>
      </c>
      <c r="B24" s="39" t="s">
        <v>46</v>
      </c>
      <c r="C24" s="36" t="s">
        <v>47</v>
      </c>
      <c r="D24" s="36" t="s">
        <v>45</v>
      </c>
      <c r="E24" s="11">
        <v>21</v>
      </c>
      <c r="F24" s="2">
        <v>19</v>
      </c>
      <c r="G24" s="2">
        <v>21</v>
      </c>
      <c r="H24" s="24">
        <f t="shared" si="0"/>
        <v>61</v>
      </c>
      <c r="I24" s="6">
        <v>24</v>
      </c>
      <c r="J24" s="6">
        <v>21</v>
      </c>
      <c r="K24" s="5">
        <f t="shared" si="1"/>
        <v>45</v>
      </c>
      <c r="L24" s="5">
        <f t="shared" si="2"/>
        <v>106</v>
      </c>
      <c r="M24" s="6">
        <v>23</v>
      </c>
      <c r="N24" s="6">
        <v>21</v>
      </c>
      <c r="O24" s="6">
        <v>23</v>
      </c>
      <c r="P24" s="5">
        <f t="shared" si="3"/>
        <v>67</v>
      </c>
      <c r="Q24" s="6">
        <v>23</v>
      </c>
      <c r="R24" s="6">
        <v>25</v>
      </c>
      <c r="S24" s="5">
        <f t="shared" si="4"/>
        <v>48</v>
      </c>
      <c r="T24" s="5">
        <f t="shared" si="5"/>
        <v>115</v>
      </c>
      <c r="U24" s="9">
        <f t="shared" si="6"/>
        <v>221</v>
      </c>
    </row>
    <row r="25" spans="1:21" x14ac:dyDescent="0.25">
      <c r="A25" s="37">
        <v>241</v>
      </c>
      <c r="B25" s="39" t="s">
        <v>255</v>
      </c>
      <c r="C25" s="36" t="s">
        <v>94</v>
      </c>
      <c r="D25" s="36" t="s">
        <v>50</v>
      </c>
      <c r="E25" s="11">
        <v>20</v>
      </c>
      <c r="F25" s="2">
        <v>23</v>
      </c>
      <c r="G25" s="2">
        <v>23</v>
      </c>
      <c r="H25" s="24">
        <f t="shared" si="0"/>
        <v>66</v>
      </c>
      <c r="I25" s="6">
        <v>23</v>
      </c>
      <c r="J25" s="6">
        <v>21</v>
      </c>
      <c r="K25" s="5">
        <f t="shared" si="1"/>
        <v>44</v>
      </c>
      <c r="L25" s="5">
        <f t="shared" si="2"/>
        <v>110</v>
      </c>
      <c r="M25" s="6">
        <v>22</v>
      </c>
      <c r="N25" s="6">
        <v>22</v>
      </c>
      <c r="O25" s="6">
        <v>23</v>
      </c>
      <c r="P25" s="5">
        <f t="shared" si="3"/>
        <v>67</v>
      </c>
      <c r="Q25" s="6">
        <v>20</v>
      </c>
      <c r="R25" s="6">
        <v>23</v>
      </c>
      <c r="S25" s="5">
        <f t="shared" si="4"/>
        <v>43</v>
      </c>
      <c r="T25" s="5">
        <f t="shared" si="5"/>
        <v>110</v>
      </c>
      <c r="U25" s="9">
        <f t="shared" si="6"/>
        <v>220</v>
      </c>
    </row>
    <row r="26" spans="1:21" x14ac:dyDescent="0.25">
      <c r="A26" s="37">
        <v>227</v>
      </c>
      <c r="B26" s="39" t="s">
        <v>54</v>
      </c>
      <c r="C26" s="36" t="s">
        <v>55</v>
      </c>
      <c r="D26" s="36" t="s">
        <v>73</v>
      </c>
      <c r="E26" s="11">
        <v>19</v>
      </c>
      <c r="F26" s="2">
        <v>23</v>
      </c>
      <c r="G26" s="2">
        <v>21</v>
      </c>
      <c r="H26" s="24">
        <f t="shared" si="0"/>
        <v>63</v>
      </c>
      <c r="I26" s="6">
        <v>25</v>
      </c>
      <c r="J26" s="6">
        <v>22</v>
      </c>
      <c r="K26" s="5">
        <f t="shared" si="1"/>
        <v>47</v>
      </c>
      <c r="L26" s="5">
        <f t="shared" si="2"/>
        <v>110</v>
      </c>
      <c r="M26" s="6">
        <v>19</v>
      </c>
      <c r="N26" s="6">
        <v>22</v>
      </c>
      <c r="O26" s="6">
        <v>25</v>
      </c>
      <c r="P26" s="5">
        <f t="shared" si="3"/>
        <v>66</v>
      </c>
      <c r="Q26" s="6">
        <v>21</v>
      </c>
      <c r="R26" s="6">
        <v>23</v>
      </c>
      <c r="S26" s="5">
        <f t="shared" si="4"/>
        <v>44</v>
      </c>
      <c r="T26" s="5">
        <f t="shared" si="5"/>
        <v>110</v>
      </c>
      <c r="U26" s="9">
        <f t="shared" si="6"/>
        <v>220</v>
      </c>
    </row>
    <row r="27" spans="1:21" x14ac:dyDescent="0.25">
      <c r="A27" s="37">
        <v>246</v>
      </c>
      <c r="B27" s="39" t="s">
        <v>51</v>
      </c>
      <c r="C27" s="36" t="s">
        <v>52</v>
      </c>
      <c r="D27" s="36" t="s">
        <v>53</v>
      </c>
      <c r="E27" s="11">
        <v>18</v>
      </c>
      <c r="F27" s="2">
        <v>23</v>
      </c>
      <c r="G27" s="2">
        <v>23</v>
      </c>
      <c r="H27" s="24">
        <f t="shared" si="0"/>
        <v>64</v>
      </c>
      <c r="I27" s="3">
        <v>20</v>
      </c>
      <c r="J27" s="3">
        <v>22</v>
      </c>
      <c r="K27" s="5">
        <f t="shared" si="1"/>
        <v>42</v>
      </c>
      <c r="L27" s="5">
        <f t="shared" si="2"/>
        <v>106</v>
      </c>
      <c r="M27" s="6">
        <v>23</v>
      </c>
      <c r="N27" s="6">
        <v>21</v>
      </c>
      <c r="O27" s="3">
        <v>23</v>
      </c>
      <c r="P27" s="5">
        <f t="shared" si="3"/>
        <v>67</v>
      </c>
      <c r="Q27" s="6">
        <v>21</v>
      </c>
      <c r="R27" s="6">
        <v>25</v>
      </c>
      <c r="S27" s="5">
        <f t="shared" si="4"/>
        <v>46</v>
      </c>
      <c r="T27" s="5">
        <f t="shared" si="5"/>
        <v>113</v>
      </c>
      <c r="U27" s="9">
        <f t="shared" si="6"/>
        <v>219</v>
      </c>
    </row>
    <row r="28" spans="1:21" x14ac:dyDescent="0.25">
      <c r="A28" s="37">
        <v>244</v>
      </c>
      <c r="B28" s="39" t="s">
        <v>33</v>
      </c>
      <c r="C28" s="36" t="s">
        <v>34</v>
      </c>
      <c r="D28" s="36" t="s">
        <v>35</v>
      </c>
      <c r="E28" s="11">
        <v>22</v>
      </c>
      <c r="F28" s="2">
        <v>21</v>
      </c>
      <c r="G28" s="2">
        <v>20</v>
      </c>
      <c r="H28" s="24">
        <f t="shared" si="0"/>
        <v>63</v>
      </c>
      <c r="I28" s="6">
        <v>22</v>
      </c>
      <c r="J28" s="6">
        <v>23</v>
      </c>
      <c r="K28" s="5">
        <f t="shared" si="1"/>
        <v>45</v>
      </c>
      <c r="L28" s="5">
        <f t="shared" si="2"/>
        <v>108</v>
      </c>
      <c r="M28" s="6">
        <v>21</v>
      </c>
      <c r="N28" s="6">
        <v>21</v>
      </c>
      <c r="O28" s="6">
        <v>23</v>
      </c>
      <c r="P28" s="5">
        <f t="shared" si="3"/>
        <v>65</v>
      </c>
      <c r="Q28" s="3">
        <v>22</v>
      </c>
      <c r="R28" s="6">
        <v>24</v>
      </c>
      <c r="S28" s="5">
        <f t="shared" si="4"/>
        <v>46</v>
      </c>
      <c r="T28" s="5">
        <f t="shared" si="5"/>
        <v>111</v>
      </c>
      <c r="U28" s="9">
        <f t="shared" si="6"/>
        <v>219</v>
      </c>
    </row>
    <row r="29" spans="1:21" x14ac:dyDescent="0.25">
      <c r="A29" s="37">
        <v>110</v>
      </c>
      <c r="B29" s="39" t="s">
        <v>104</v>
      </c>
      <c r="C29" s="36" t="s">
        <v>105</v>
      </c>
      <c r="D29" s="36" t="s">
        <v>53</v>
      </c>
      <c r="E29" s="11">
        <v>20</v>
      </c>
      <c r="F29" s="2">
        <v>24</v>
      </c>
      <c r="G29" s="2">
        <v>22</v>
      </c>
      <c r="H29" s="24">
        <f t="shared" si="0"/>
        <v>66</v>
      </c>
      <c r="I29" s="6">
        <v>22</v>
      </c>
      <c r="J29" s="6">
        <v>22</v>
      </c>
      <c r="K29" s="5">
        <f t="shared" si="1"/>
        <v>44</v>
      </c>
      <c r="L29" s="5">
        <f t="shared" si="2"/>
        <v>110</v>
      </c>
      <c r="M29" s="6">
        <v>24</v>
      </c>
      <c r="N29" s="6">
        <v>17</v>
      </c>
      <c r="O29" s="6">
        <v>23</v>
      </c>
      <c r="P29" s="5">
        <f t="shared" si="3"/>
        <v>64</v>
      </c>
      <c r="Q29" s="6">
        <v>21</v>
      </c>
      <c r="R29" s="6">
        <v>22</v>
      </c>
      <c r="S29" s="5">
        <f t="shared" si="4"/>
        <v>43</v>
      </c>
      <c r="T29" s="5">
        <f t="shared" si="5"/>
        <v>107</v>
      </c>
      <c r="U29" s="9">
        <f t="shared" si="6"/>
        <v>217</v>
      </c>
    </row>
    <row r="30" spans="1:21" x14ac:dyDescent="0.25">
      <c r="A30" s="37">
        <v>157</v>
      </c>
      <c r="B30" s="39" t="s">
        <v>30</v>
      </c>
      <c r="C30" s="36" t="s">
        <v>31</v>
      </c>
      <c r="D30" s="36" t="s">
        <v>32</v>
      </c>
      <c r="E30" s="10">
        <v>18</v>
      </c>
      <c r="F30" s="10">
        <v>23</v>
      </c>
      <c r="G30" s="10">
        <v>20</v>
      </c>
      <c r="H30" s="24">
        <f t="shared" si="0"/>
        <v>61</v>
      </c>
      <c r="I30" s="6">
        <v>20</v>
      </c>
      <c r="J30" s="6">
        <v>23</v>
      </c>
      <c r="K30" s="5">
        <f t="shared" si="1"/>
        <v>43</v>
      </c>
      <c r="L30" s="5">
        <f t="shared" si="2"/>
        <v>104</v>
      </c>
      <c r="M30" s="6">
        <v>24</v>
      </c>
      <c r="N30" s="6">
        <v>23</v>
      </c>
      <c r="O30" s="6">
        <v>21</v>
      </c>
      <c r="P30" s="5">
        <f t="shared" si="3"/>
        <v>68</v>
      </c>
      <c r="Q30" s="6">
        <v>21</v>
      </c>
      <c r="R30" s="6">
        <v>23</v>
      </c>
      <c r="S30" s="5">
        <f t="shared" si="4"/>
        <v>44</v>
      </c>
      <c r="T30" s="5">
        <f t="shared" si="5"/>
        <v>112</v>
      </c>
      <c r="U30" s="9">
        <f t="shared" si="6"/>
        <v>216</v>
      </c>
    </row>
    <row r="31" spans="1:21" x14ac:dyDescent="0.25">
      <c r="A31" s="37">
        <v>179</v>
      </c>
      <c r="B31" s="39" t="s">
        <v>69</v>
      </c>
      <c r="C31" s="36" t="s">
        <v>70</v>
      </c>
      <c r="D31" s="36" t="s">
        <v>106</v>
      </c>
      <c r="E31" s="11">
        <v>20</v>
      </c>
      <c r="F31" s="2">
        <v>23</v>
      </c>
      <c r="G31" s="2">
        <v>22</v>
      </c>
      <c r="H31" s="24">
        <f t="shared" si="0"/>
        <v>65</v>
      </c>
      <c r="I31" s="6">
        <v>19</v>
      </c>
      <c r="J31" s="6">
        <v>20</v>
      </c>
      <c r="K31" s="5">
        <f t="shared" si="1"/>
        <v>39</v>
      </c>
      <c r="L31" s="5">
        <f t="shared" si="2"/>
        <v>104</v>
      </c>
      <c r="M31" s="6">
        <v>22</v>
      </c>
      <c r="N31" s="6">
        <v>24</v>
      </c>
      <c r="O31" s="6">
        <v>20</v>
      </c>
      <c r="P31" s="5">
        <f t="shared" si="3"/>
        <v>66</v>
      </c>
      <c r="Q31" s="6">
        <v>24</v>
      </c>
      <c r="R31" s="6">
        <v>22</v>
      </c>
      <c r="S31" s="5">
        <f t="shared" si="4"/>
        <v>46</v>
      </c>
      <c r="T31" s="5">
        <f t="shared" si="5"/>
        <v>112</v>
      </c>
      <c r="U31" s="9">
        <f t="shared" si="6"/>
        <v>216</v>
      </c>
    </row>
    <row r="32" spans="1:21" x14ac:dyDescent="0.25">
      <c r="A32" s="37">
        <v>173</v>
      </c>
      <c r="B32" s="39" t="s">
        <v>135</v>
      </c>
      <c r="C32" s="36" t="s">
        <v>136</v>
      </c>
      <c r="D32" s="36" t="s">
        <v>53</v>
      </c>
      <c r="E32" s="11">
        <v>21</v>
      </c>
      <c r="F32" s="2">
        <v>21</v>
      </c>
      <c r="G32" s="2">
        <v>23</v>
      </c>
      <c r="H32" s="24">
        <f t="shared" si="0"/>
        <v>65</v>
      </c>
      <c r="I32" s="3">
        <v>21</v>
      </c>
      <c r="J32" s="6">
        <v>22</v>
      </c>
      <c r="K32" s="5">
        <f t="shared" si="1"/>
        <v>43</v>
      </c>
      <c r="L32" s="5">
        <f t="shared" si="2"/>
        <v>108</v>
      </c>
      <c r="M32" s="6">
        <v>21</v>
      </c>
      <c r="N32" s="6">
        <v>22</v>
      </c>
      <c r="O32" s="6">
        <v>19</v>
      </c>
      <c r="P32" s="5">
        <f t="shared" si="3"/>
        <v>62</v>
      </c>
      <c r="Q32" s="6">
        <v>23</v>
      </c>
      <c r="R32" s="6">
        <v>23</v>
      </c>
      <c r="S32" s="5">
        <f t="shared" si="4"/>
        <v>46</v>
      </c>
      <c r="T32" s="5">
        <f t="shared" si="5"/>
        <v>108</v>
      </c>
      <c r="U32" s="9">
        <f t="shared" si="6"/>
        <v>216</v>
      </c>
    </row>
    <row r="33" spans="1:21" x14ac:dyDescent="0.25">
      <c r="A33" s="37">
        <v>148</v>
      </c>
      <c r="B33" s="39" t="s">
        <v>61</v>
      </c>
      <c r="C33" s="36" t="s">
        <v>62</v>
      </c>
      <c r="D33" s="36" t="s">
        <v>35</v>
      </c>
      <c r="E33" s="11">
        <v>22</v>
      </c>
      <c r="F33" s="2">
        <v>19</v>
      </c>
      <c r="G33" s="2">
        <v>24</v>
      </c>
      <c r="H33" s="24">
        <f t="shared" si="0"/>
        <v>65</v>
      </c>
      <c r="I33" s="6">
        <v>21</v>
      </c>
      <c r="J33" s="3">
        <v>19</v>
      </c>
      <c r="K33" s="5">
        <f t="shared" si="1"/>
        <v>40</v>
      </c>
      <c r="L33" s="5">
        <f t="shared" si="2"/>
        <v>105</v>
      </c>
      <c r="M33" s="6">
        <v>21</v>
      </c>
      <c r="N33" s="6">
        <v>19</v>
      </c>
      <c r="O33" s="6">
        <v>22</v>
      </c>
      <c r="P33" s="5">
        <f t="shared" si="3"/>
        <v>62</v>
      </c>
      <c r="Q33" s="6">
        <v>24</v>
      </c>
      <c r="R33" s="6">
        <v>24</v>
      </c>
      <c r="S33" s="5">
        <f t="shared" si="4"/>
        <v>48</v>
      </c>
      <c r="T33" s="5">
        <f t="shared" si="5"/>
        <v>110</v>
      </c>
      <c r="U33" s="9">
        <f t="shared" si="6"/>
        <v>215</v>
      </c>
    </row>
    <row r="34" spans="1:21" x14ac:dyDescent="0.25">
      <c r="A34" s="37">
        <v>127</v>
      </c>
      <c r="B34" s="39" t="s">
        <v>246</v>
      </c>
      <c r="C34" s="36" t="s">
        <v>247</v>
      </c>
      <c r="D34" s="36" t="s">
        <v>80</v>
      </c>
      <c r="E34" s="11">
        <v>20</v>
      </c>
      <c r="F34" s="2">
        <v>17</v>
      </c>
      <c r="G34" s="2">
        <v>22</v>
      </c>
      <c r="H34" s="24">
        <f t="shared" si="0"/>
        <v>59</v>
      </c>
      <c r="I34" s="6">
        <v>25</v>
      </c>
      <c r="J34" s="6">
        <v>22</v>
      </c>
      <c r="K34" s="5">
        <f t="shared" si="1"/>
        <v>47</v>
      </c>
      <c r="L34" s="5">
        <f t="shared" si="2"/>
        <v>106</v>
      </c>
      <c r="M34" s="6">
        <v>23</v>
      </c>
      <c r="N34" s="3">
        <v>21</v>
      </c>
      <c r="O34" s="6">
        <v>23</v>
      </c>
      <c r="P34" s="5">
        <f t="shared" si="3"/>
        <v>67</v>
      </c>
      <c r="Q34" s="6">
        <v>19</v>
      </c>
      <c r="R34" s="6">
        <v>22</v>
      </c>
      <c r="S34" s="5">
        <f t="shared" si="4"/>
        <v>41</v>
      </c>
      <c r="T34" s="5">
        <f t="shared" si="5"/>
        <v>108</v>
      </c>
      <c r="U34" s="9">
        <f t="shared" si="6"/>
        <v>214</v>
      </c>
    </row>
    <row r="35" spans="1:21" x14ac:dyDescent="0.25">
      <c r="A35" s="37">
        <v>144</v>
      </c>
      <c r="B35" s="39" t="s">
        <v>78</v>
      </c>
      <c r="C35" s="36" t="s">
        <v>125</v>
      </c>
      <c r="D35" s="36" t="s">
        <v>80</v>
      </c>
      <c r="E35" s="11">
        <v>22</v>
      </c>
      <c r="F35" s="2">
        <v>20</v>
      </c>
      <c r="G35" s="2">
        <v>21</v>
      </c>
      <c r="H35" s="24">
        <f t="shared" si="0"/>
        <v>63</v>
      </c>
      <c r="I35" s="6">
        <v>23</v>
      </c>
      <c r="J35" s="6">
        <v>20</v>
      </c>
      <c r="K35" s="5">
        <f t="shared" si="1"/>
        <v>43</v>
      </c>
      <c r="L35" s="5">
        <f t="shared" si="2"/>
        <v>106</v>
      </c>
      <c r="M35" s="6">
        <v>20</v>
      </c>
      <c r="N35" s="6">
        <v>21</v>
      </c>
      <c r="O35" s="6">
        <v>25</v>
      </c>
      <c r="P35" s="5">
        <f t="shared" si="3"/>
        <v>66</v>
      </c>
      <c r="Q35" s="6">
        <v>19</v>
      </c>
      <c r="R35" s="6">
        <v>23</v>
      </c>
      <c r="S35" s="5">
        <f t="shared" si="4"/>
        <v>42</v>
      </c>
      <c r="T35" s="5">
        <f t="shared" si="5"/>
        <v>108</v>
      </c>
      <c r="U35" s="9">
        <f t="shared" si="6"/>
        <v>214</v>
      </c>
    </row>
    <row r="36" spans="1:21" x14ac:dyDescent="0.25">
      <c r="A36" s="37">
        <v>152</v>
      </c>
      <c r="B36" s="39" t="s">
        <v>88</v>
      </c>
      <c r="C36" s="36" t="s">
        <v>89</v>
      </c>
      <c r="D36" s="36" t="s">
        <v>29</v>
      </c>
      <c r="E36" s="11">
        <v>20</v>
      </c>
      <c r="F36" s="2">
        <v>20</v>
      </c>
      <c r="G36" s="2">
        <v>25</v>
      </c>
      <c r="H36" s="24">
        <f t="shared" si="0"/>
        <v>65</v>
      </c>
      <c r="I36" s="3">
        <v>23</v>
      </c>
      <c r="J36" s="17">
        <v>23</v>
      </c>
      <c r="K36" s="5">
        <f t="shared" si="1"/>
        <v>46</v>
      </c>
      <c r="L36" s="5">
        <f t="shared" si="2"/>
        <v>111</v>
      </c>
      <c r="M36" s="6">
        <v>19</v>
      </c>
      <c r="N36" s="3">
        <v>20</v>
      </c>
      <c r="O36" s="6">
        <v>22</v>
      </c>
      <c r="P36" s="5">
        <f t="shared" si="3"/>
        <v>61</v>
      </c>
      <c r="Q36" s="6">
        <v>19</v>
      </c>
      <c r="R36" s="6">
        <v>23</v>
      </c>
      <c r="S36" s="5">
        <f t="shared" si="4"/>
        <v>42</v>
      </c>
      <c r="T36" s="5">
        <f t="shared" si="5"/>
        <v>103</v>
      </c>
      <c r="U36" s="9">
        <f t="shared" si="6"/>
        <v>214</v>
      </c>
    </row>
    <row r="37" spans="1:21" x14ac:dyDescent="0.25">
      <c r="A37" s="37">
        <v>214</v>
      </c>
      <c r="B37" s="39" t="s">
        <v>282</v>
      </c>
      <c r="C37" s="36" t="s">
        <v>241</v>
      </c>
      <c r="D37" s="36" t="s">
        <v>53</v>
      </c>
      <c r="E37" s="11">
        <v>20</v>
      </c>
      <c r="F37" s="2">
        <v>24</v>
      </c>
      <c r="G37" s="2">
        <v>18</v>
      </c>
      <c r="H37" s="24">
        <f t="shared" si="0"/>
        <v>62</v>
      </c>
      <c r="I37" s="3">
        <v>21</v>
      </c>
      <c r="J37" s="6">
        <v>20</v>
      </c>
      <c r="K37" s="5">
        <f t="shared" si="1"/>
        <v>41</v>
      </c>
      <c r="L37" s="5">
        <f t="shared" si="2"/>
        <v>103</v>
      </c>
      <c r="M37" s="3">
        <v>18</v>
      </c>
      <c r="N37" s="6">
        <v>23</v>
      </c>
      <c r="O37" s="6">
        <v>22</v>
      </c>
      <c r="P37" s="5">
        <f t="shared" si="3"/>
        <v>63</v>
      </c>
      <c r="Q37" s="3">
        <v>24</v>
      </c>
      <c r="R37" s="6">
        <v>23</v>
      </c>
      <c r="S37" s="5">
        <f t="shared" si="4"/>
        <v>47</v>
      </c>
      <c r="T37" s="5">
        <f t="shared" si="5"/>
        <v>110</v>
      </c>
      <c r="U37" s="9">
        <f t="shared" si="6"/>
        <v>213</v>
      </c>
    </row>
    <row r="38" spans="1:21" x14ac:dyDescent="0.25">
      <c r="A38" s="37">
        <v>165</v>
      </c>
      <c r="B38" s="39" t="s">
        <v>274</v>
      </c>
      <c r="C38" s="36" t="s">
        <v>275</v>
      </c>
      <c r="D38" s="36" t="s">
        <v>229</v>
      </c>
      <c r="E38" s="11">
        <v>20</v>
      </c>
      <c r="F38" s="2">
        <v>22</v>
      </c>
      <c r="G38" s="2">
        <v>19</v>
      </c>
      <c r="H38" s="24">
        <f t="shared" si="0"/>
        <v>61</v>
      </c>
      <c r="I38" s="6">
        <v>23</v>
      </c>
      <c r="J38" s="6">
        <v>22</v>
      </c>
      <c r="K38" s="5">
        <f t="shared" si="1"/>
        <v>45</v>
      </c>
      <c r="L38" s="5">
        <f t="shared" si="2"/>
        <v>106</v>
      </c>
      <c r="M38" s="3">
        <v>22</v>
      </c>
      <c r="N38" s="6">
        <v>20</v>
      </c>
      <c r="O38" s="3">
        <v>19</v>
      </c>
      <c r="P38" s="5">
        <f t="shared" si="3"/>
        <v>61</v>
      </c>
      <c r="Q38" s="3">
        <v>25</v>
      </c>
      <c r="R38" s="3">
        <v>21</v>
      </c>
      <c r="S38" s="5">
        <f t="shared" si="4"/>
        <v>46</v>
      </c>
      <c r="T38" s="5">
        <f t="shared" si="5"/>
        <v>107</v>
      </c>
      <c r="U38" s="9">
        <f t="shared" si="6"/>
        <v>213</v>
      </c>
    </row>
    <row r="39" spans="1:21" x14ac:dyDescent="0.25">
      <c r="A39" s="37">
        <v>180</v>
      </c>
      <c r="B39" s="39" t="s">
        <v>39</v>
      </c>
      <c r="C39" s="36" t="s">
        <v>40</v>
      </c>
      <c r="D39" s="36" t="s">
        <v>41</v>
      </c>
      <c r="E39" s="11">
        <v>21</v>
      </c>
      <c r="F39" s="2">
        <v>23</v>
      </c>
      <c r="G39" s="2">
        <v>22</v>
      </c>
      <c r="H39" s="24">
        <f t="shared" si="0"/>
        <v>66</v>
      </c>
      <c r="I39" s="6">
        <v>19</v>
      </c>
      <c r="J39" s="6">
        <v>22</v>
      </c>
      <c r="K39" s="5">
        <f t="shared" si="1"/>
        <v>41</v>
      </c>
      <c r="L39" s="5">
        <f t="shared" si="2"/>
        <v>107</v>
      </c>
      <c r="M39" s="6">
        <v>22</v>
      </c>
      <c r="N39" s="6">
        <v>22</v>
      </c>
      <c r="O39" s="6">
        <v>21</v>
      </c>
      <c r="P39" s="5">
        <f t="shared" si="3"/>
        <v>65</v>
      </c>
      <c r="Q39" s="3">
        <v>21</v>
      </c>
      <c r="R39" s="3">
        <v>20</v>
      </c>
      <c r="S39" s="5">
        <f t="shared" si="4"/>
        <v>41</v>
      </c>
      <c r="T39" s="5">
        <f t="shared" si="5"/>
        <v>106</v>
      </c>
      <c r="U39" s="9">
        <f t="shared" si="6"/>
        <v>213</v>
      </c>
    </row>
    <row r="40" spans="1:21" x14ac:dyDescent="0.25">
      <c r="A40" s="37">
        <v>181</v>
      </c>
      <c r="B40" s="39" t="s">
        <v>56</v>
      </c>
      <c r="C40" s="36" t="s">
        <v>57</v>
      </c>
      <c r="D40" s="36" t="s">
        <v>58</v>
      </c>
      <c r="E40" s="11">
        <v>21</v>
      </c>
      <c r="F40" s="2">
        <v>24</v>
      </c>
      <c r="G40" s="2">
        <v>22</v>
      </c>
      <c r="H40" s="24">
        <f t="shared" si="0"/>
        <v>67</v>
      </c>
      <c r="I40" s="3">
        <v>19</v>
      </c>
      <c r="J40" s="6">
        <v>21</v>
      </c>
      <c r="K40" s="5">
        <f t="shared" si="1"/>
        <v>40</v>
      </c>
      <c r="L40" s="5">
        <f t="shared" si="2"/>
        <v>107</v>
      </c>
      <c r="M40" s="3">
        <v>21</v>
      </c>
      <c r="N40" s="6">
        <v>19</v>
      </c>
      <c r="O40" s="6">
        <v>23</v>
      </c>
      <c r="P40" s="5">
        <f t="shared" si="3"/>
        <v>63</v>
      </c>
      <c r="Q40" s="6">
        <v>20</v>
      </c>
      <c r="R40" s="6">
        <v>23</v>
      </c>
      <c r="S40" s="5">
        <f t="shared" si="4"/>
        <v>43</v>
      </c>
      <c r="T40" s="5">
        <f t="shared" si="5"/>
        <v>106</v>
      </c>
      <c r="U40" s="9">
        <f t="shared" si="6"/>
        <v>213</v>
      </c>
    </row>
    <row r="41" spans="1:21" x14ac:dyDescent="0.25">
      <c r="A41" s="37">
        <v>168</v>
      </c>
      <c r="B41" s="39" t="s">
        <v>117</v>
      </c>
      <c r="C41" s="36" t="s">
        <v>118</v>
      </c>
      <c r="D41" s="36" t="s">
        <v>73</v>
      </c>
      <c r="E41" s="11">
        <v>22</v>
      </c>
      <c r="F41" s="2">
        <v>19</v>
      </c>
      <c r="G41" s="2">
        <v>23</v>
      </c>
      <c r="H41" s="24">
        <f t="shared" si="0"/>
        <v>64</v>
      </c>
      <c r="I41" s="6">
        <v>21</v>
      </c>
      <c r="J41" s="3">
        <v>21</v>
      </c>
      <c r="K41" s="5">
        <f t="shared" si="1"/>
        <v>42</v>
      </c>
      <c r="L41" s="5">
        <f t="shared" si="2"/>
        <v>106</v>
      </c>
      <c r="M41" s="6">
        <v>23</v>
      </c>
      <c r="N41" s="6">
        <v>23</v>
      </c>
      <c r="O41" s="6">
        <v>18</v>
      </c>
      <c r="P41" s="5">
        <f t="shared" si="3"/>
        <v>64</v>
      </c>
      <c r="Q41" s="6">
        <v>22</v>
      </c>
      <c r="R41" s="6">
        <v>20</v>
      </c>
      <c r="S41" s="5">
        <f t="shared" si="4"/>
        <v>42</v>
      </c>
      <c r="T41" s="5">
        <f t="shared" si="5"/>
        <v>106</v>
      </c>
      <c r="U41" s="9">
        <f t="shared" si="6"/>
        <v>212</v>
      </c>
    </row>
    <row r="42" spans="1:21" x14ac:dyDescent="0.25">
      <c r="A42" s="37">
        <v>223</v>
      </c>
      <c r="B42" s="39" t="s">
        <v>91</v>
      </c>
      <c r="C42" s="36" t="s">
        <v>92</v>
      </c>
      <c r="D42" s="36" t="s">
        <v>93</v>
      </c>
      <c r="E42" s="11">
        <v>21</v>
      </c>
      <c r="F42" s="2">
        <v>20</v>
      </c>
      <c r="G42" s="2">
        <v>17</v>
      </c>
      <c r="H42" s="24">
        <f t="shared" ref="H42:H73" si="7">SUM(E42:G42)</f>
        <v>58</v>
      </c>
      <c r="I42" s="6">
        <v>22</v>
      </c>
      <c r="J42" s="6">
        <v>22</v>
      </c>
      <c r="K42" s="5">
        <f t="shared" ref="K42:K73" si="8">J42+I42</f>
        <v>44</v>
      </c>
      <c r="L42" s="5">
        <f t="shared" ref="L42:L73" si="9">K42+H42</f>
        <v>102</v>
      </c>
      <c r="M42" s="6">
        <v>19</v>
      </c>
      <c r="N42" s="6">
        <v>22</v>
      </c>
      <c r="O42" s="6">
        <v>23</v>
      </c>
      <c r="P42" s="5">
        <f t="shared" ref="P42:P73" si="10">SUM(M42:O42)</f>
        <v>64</v>
      </c>
      <c r="Q42" s="6">
        <v>21</v>
      </c>
      <c r="R42" s="6">
        <v>24</v>
      </c>
      <c r="S42" s="5">
        <f t="shared" ref="S42:S73" si="11">SUM(Q42:R42)</f>
        <v>45</v>
      </c>
      <c r="T42" s="5">
        <f t="shared" ref="T42:T73" si="12">S42+P42</f>
        <v>109</v>
      </c>
      <c r="U42" s="9">
        <f t="shared" ref="U42:U73" si="13">T42+L42</f>
        <v>211</v>
      </c>
    </row>
    <row r="43" spans="1:21" x14ac:dyDescent="0.25">
      <c r="A43" s="37">
        <v>186</v>
      </c>
      <c r="B43" s="39" t="s">
        <v>126</v>
      </c>
      <c r="C43" s="36" t="s">
        <v>68</v>
      </c>
      <c r="D43" s="36" t="s">
        <v>41</v>
      </c>
      <c r="E43" s="11">
        <v>18</v>
      </c>
      <c r="F43" s="2">
        <v>21</v>
      </c>
      <c r="G43" s="2">
        <v>24</v>
      </c>
      <c r="H43" s="24">
        <f t="shared" si="7"/>
        <v>63</v>
      </c>
      <c r="I43" s="6">
        <v>20</v>
      </c>
      <c r="J43" s="17">
        <v>20</v>
      </c>
      <c r="K43" s="5">
        <f t="shared" si="8"/>
        <v>40</v>
      </c>
      <c r="L43" s="5">
        <f t="shared" si="9"/>
        <v>103</v>
      </c>
      <c r="M43" s="6">
        <v>24</v>
      </c>
      <c r="N43" s="6">
        <v>20</v>
      </c>
      <c r="O43" s="6">
        <v>23</v>
      </c>
      <c r="P43" s="5">
        <f t="shared" si="10"/>
        <v>67</v>
      </c>
      <c r="Q43" s="6">
        <v>19</v>
      </c>
      <c r="R43" s="6">
        <v>22</v>
      </c>
      <c r="S43" s="5">
        <f t="shared" si="11"/>
        <v>41</v>
      </c>
      <c r="T43" s="5">
        <f t="shared" si="12"/>
        <v>108</v>
      </c>
      <c r="U43" s="9">
        <f t="shared" si="13"/>
        <v>211</v>
      </c>
    </row>
    <row r="44" spans="1:21" x14ac:dyDescent="0.25">
      <c r="A44" s="37">
        <v>234</v>
      </c>
      <c r="B44" s="39" t="s">
        <v>151</v>
      </c>
      <c r="C44" s="36" t="s">
        <v>152</v>
      </c>
      <c r="D44" s="36" t="s">
        <v>41</v>
      </c>
      <c r="E44" s="11">
        <v>20</v>
      </c>
      <c r="F44" s="2">
        <v>21</v>
      </c>
      <c r="G44" s="2">
        <v>22</v>
      </c>
      <c r="H44" s="24">
        <f t="shared" si="7"/>
        <v>63</v>
      </c>
      <c r="I44" s="6">
        <v>23</v>
      </c>
      <c r="J44" s="6">
        <v>19</v>
      </c>
      <c r="K44" s="5">
        <f t="shared" si="8"/>
        <v>42</v>
      </c>
      <c r="L44" s="5">
        <f t="shared" si="9"/>
        <v>105</v>
      </c>
      <c r="M44" s="6">
        <v>19</v>
      </c>
      <c r="N44" s="6">
        <v>22</v>
      </c>
      <c r="O44" s="6">
        <v>22</v>
      </c>
      <c r="P44" s="5">
        <f t="shared" si="10"/>
        <v>63</v>
      </c>
      <c r="Q44" s="6">
        <v>22</v>
      </c>
      <c r="R44" s="6">
        <v>21</v>
      </c>
      <c r="S44" s="5">
        <f t="shared" si="11"/>
        <v>43</v>
      </c>
      <c r="T44" s="5">
        <f t="shared" si="12"/>
        <v>106</v>
      </c>
      <c r="U44" s="9">
        <f t="shared" si="13"/>
        <v>211</v>
      </c>
    </row>
    <row r="45" spans="1:21" x14ac:dyDescent="0.25">
      <c r="A45" s="37">
        <v>131</v>
      </c>
      <c r="B45" s="39" t="s">
        <v>142</v>
      </c>
      <c r="C45" s="36" t="s">
        <v>96</v>
      </c>
      <c r="D45" s="36" t="s">
        <v>53</v>
      </c>
      <c r="E45" s="11">
        <v>24</v>
      </c>
      <c r="F45" s="2">
        <v>23</v>
      </c>
      <c r="G45" s="2">
        <v>21</v>
      </c>
      <c r="H45" s="24">
        <f t="shared" si="7"/>
        <v>68</v>
      </c>
      <c r="I45" s="6">
        <v>18</v>
      </c>
      <c r="J45" s="6">
        <v>24</v>
      </c>
      <c r="K45" s="5">
        <f t="shared" si="8"/>
        <v>42</v>
      </c>
      <c r="L45" s="5">
        <f t="shared" si="9"/>
        <v>110</v>
      </c>
      <c r="M45" s="6">
        <v>19</v>
      </c>
      <c r="N45" s="6">
        <v>20</v>
      </c>
      <c r="O45" s="6">
        <v>18</v>
      </c>
      <c r="P45" s="5">
        <f t="shared" si="10"/>
        <v>57</v>
      </c>
      <c r="Q45" s="6">
        <v>19</v>
      </c>
      <c r="R45" s="6">
        <v>23</v>
      </c>
      <c r="S45" s="5">
        <f t="shared" si="11"/>
        <v>42</v>
      </c>
      <c r="T45" s="5">
        <f t="shared" si="12"/>
        <v>99</v>
      </c>
      <c r="U45" s="9">
        <f t="shared" si="13"/>
        <v>209</v>
      </c>
    </row>
    <row r="46" spans="1:21" x14ac:dyDescent="0.25">
      <c r="A46" s="37">
        <v>153</v>
      </c>
      <c r="B46" s="39" t="s">
        <v>139</v>
      </c>
      <c r="C46" s="36" t="s">
        <v>82</v>
      </c>
      <c r="D46" s="36" t="s">
        <v>35</v>
      </c>
      <c r="E46" s="11">
        <v>23</v>
      </c>
      <c r="F46" s="2">
        <v>19</v>
      </c>
      <c r="G46" s="2">
        <v>19</v>
      </c>
      <c r="H46" s="24">
        <f t="shared" si="7"/>
        <v>61</v>
      </c>
      <c r="I46" s="6">
        <v>21</v>
      </c>
      <c r="J46" s="6">
        <v>20</v>
      </c>
      <c r="K46" s="5">
        <f t="shared" si="8"/>
        <v>41</v>
      </c>
      <c r="L46" s="5">
        <f t="shared" si="9"/>
        <v>102</v>
      </c>
      <c r="M46" s="6">
        <v>21</v>
      </c>
      <c r="N46" s="6">
        <v>19</v>
      </c>
      <c r="O46" s="6">
        <v>21</v>
      </c>
      <c r="P46" s="5">
        <f t="shared" si="10"/>
        <v>61</v>
      </c>
      <c r="Q46" s="6">
        <v>21</v>
      </c>
      <c r="R46" s="6">
        <v>24</v>
      </c>
      <c r="S46" s="5">
        <f t="shared" si="11"/>
        <v>45</v>
      </c>
      <c r="T46" s="5">
        <f t="shared" si="12"/>
        <v>106</v>
      </c>
      <c r="U46" s="9">
        <f t="shared" si="13"/>
        <v>208</v>
      </c>
    </row>
    <row r="47" spans="1:21" x14ac:dyDescent="0.25">
      <c r="A47" s="37">
        <v>230</v>
      </c>
      <c r="B47" s="39" t="s">
        <v>59</v>
      </c>
      <c r="C47" s="36" t="s">
        <v>60</v>
      </c>
      <c r="D47" s="36" t="s">
        <v>53</v>
      </c>
      <c r="E47" s="11">
        <v>20</v>
      </c>
      <c r="F47" s="2">
        <v>20</v>
      </c>
      <c r="G47" s="2">
        <v>20</v>
      </c>
      <c r="H47" s="24">
        <f t="shared" si="7"/>
        <v>60</v>
      </c>
      <c r="I47" s="6">
        <v>20</v>
      </c>
      <c r="J47" s="6">
        <v>20</v>
      </c>
      <c r="K47" s="5">
        <f t="shared" si="8"/>
        <v>40</v>
      </c>
      <c r="L47" s="5">
        <f t="shared" si="9"/>
        <v>100</v>
      </c>
      <c r="M47" s="6">
        <v>24</v>
      </c>
      <c r="N47" s="6">
        <v>17</v>
      </c>
      <c r="O47" s="6">
        <v>25</v>
      </c>
      <c r="P47" s="5">
        <f t="shared" si="10"/>
        <v>66</v>
      </c>
      <c r="Q47" s="6">
        <v>21</v>
      </c>
      <c r="R47" s="6">
        <v>20</v>
      </c>
      <c r="S47" s="5">
        <f t="shared" si="11"/>
        <v>41</v>
      </c>
      <c r="T47" s="5">
        <f t="shared" si="12"/>
        <v>107</v>
      </c>
      <c r="U47" s="9">
        <f t="shared" si="13"/>
        <v>207</v>
      </c>
    </row>
    <row r="48" spans="1:21" x14ac:dyDescent="0.25">
      <c r="A48" s="37">
        <v>225</v>
      </c>
      <c r="B48" s="39" t="s">
        <v>83</v>
      </c>
      <c r="C48" s="36" t="s">
        <v>84</v>
      </c>
      <c r="D48" s="36" t="s">
        <v>29</v>
      </c>
      <c r="E48" s="11">
        <v>22</v>
      </c>
      <c r="F48" s="2">
        <v>20</v>
      </c>
      <c r="G48" s="2">
        <v>16</v>
      </c>
      <c r="H48" s="24">
        <f t="shared" si="7"/>
        <v>58</v>
      </c>
      <c r="I48" s="3">
        <v>20</v>
      </c>
      <c r="J48" s="6">
        <v>22</v>
      </c>
      <c r="K48" s="5">
        <f t="shared" si="8"/>
        <v>42</v>
      </c>
      <c r="L48" s="5">
        <f t="shared" si="9"/>
        <v>100</v>
      </c>
      <c r="M48" s="4">
        <v>22</v>
      </c>
      <c r="N48" s="17">
        <v>21</v>
      </c>
      <c r="O48" s="17">
        <v>17</v>
      </c>
      <c r="P48" s="5">
        <f t="shared" si="10"/>
        <v>60</v>
      </c>
      <c r="Q48" s="17">
        <v>24</v>
      </c>
      <c r="R48" s="17">
        <v>23</v>
      </c>
      <c r="S48" s="5">
        <f t="shared" si="11"/>
        <v>47</v>
      </c>
      <c r="T48" s="5">
        <f t="shared" si="12"/>
        <v>107</v>
      </c>
      <c r="U48" s="9">
        <f t="shared" si="13"/>
        <v>207</v>
      </c>
    </row>
    <row r="49" spans="1:21" x14ac:dyDescent="0.25">
      <c r="A49" s="37">
        <v>229</v>
      </c>
      <c r="B49" s="39" t="s">
        <v>137</v>
      </c>
      <c r="C49" s="36" t="s">
        <v>138</v>
      </c>
      <c r="D49" s="36" t="s">
        <v>73</v>
      </c>
      <c r="E49" s="11">
        <v>22</v>
      </c>
      <c r="F49" s="2">
        <v>18</v>
      </c>
      <c r="G49" s="2">
        <v>22</v>
      </c>
      <c r="H49" s="24">
        <f t="shared" si="7"/>
        <v>62</v>
      </c>
      <c r="I49" s="6">
        <v>20</v>
      </c>
      <c r="J49" s="6">
        <v>22</v>
      </c>
      <c r="K49" s="5">
        <f t="shared" si="8"/>
        <v>42</v>
      </c>
      <c r="L49" s="5">
        <f t="shared" si="9"/>
        <v>104</v>
      </c>
      <c r="M49" s="6">
        <v>23</v>
      </c>
      <c r="N49" s="3">
        <v>20</v>
      </c>
      <c r="O49" s="6">
        <v>22</v>
      </c>
      <c r="P49" s="5">
        <f t="shared" si="10"/>
        <v>65</v>
      </c>
      <c r="Q49" s="6">
        <v>19</v>
      </c>
      <c r="R49" s="6">
        <v>19</v>
      </c>
      <c r="S49" s="5">
        <f t="shared" si="11"/>
        <v>38</v>
      </c>
      <c r="T49" s="5">
        <f t="shared" si="12"/>
        <v>103</v>
      </c>
      <c r="U49" s="9">
        <f t="shared" si="13"/>
        <v>207</v>
      </c>
    </row>
    <row r="50" spans="1:21" x14ac:dyDescent="0.25">
      <c r="A50" s="37">
        <v>104</v>
      </c>
      <c r="B50" s="39" t="s">
        <v>133</v>
      </c>
      <c r="C50" s="36" t="s">
        <v>134</v>
      </c>
      <c r="D50" s="36" t="s">
        <v>35</v>
      </c>
      <c r="E50" s="11">
        <v>21</v>
      </c>
      <c r="F50" s="2">
        <v>19</v>
      </c>
      <c r="G50" s="2">
        <v>23</v>
      </c>
      <c r="H50" s="24">
        <f t="shared" si="7"/>
        <v>63</v>
      </c>
      <c r="I50" s="6">
        <v>24</v>
      </c>
      <c r="J50" s="6">
        <v>18</v>
      </c>
      <c r="K50" s="5">
        <f t="shared" si="8"/>
        <v>42</v>
      </c>
      <c r="L50" s="5">
        <f t="shared" si="9"/>
        <v>105</v>
      </c>
      <c r="M50" s="6">
        <v>20</v>
      </c>
      <c r="N50" s="6">
        <v>18</v>
      </c>
      <c r="O50" s="6">
        <v>22</v>
      </c>
      <c r="P50" s="5">
        <f t="shared" si="10"/>
        <v>60</v>
      </c>
      <c r="Q50" s="3">
        <v>19</v>
      </c>
      <c r="R50" s="6">
        <v>23</v>
      </c>
      <c r="S50" s="5">
        <f t="shared" si="11"/>
        <v>42</v>
      </c>
      <c r="T50" s="5">
        <f t="shared" si="12"/>
        <v>102</v>
      </c>
      <c r="U50" s="9">
        <f t="shared" si="13"/>
        <v>207</v>
      </c>
    </row>
    <row r="51" spans="1:21" x14ac:dyDescent="0.25">
      <c r="A51" s="37">
        <v>205</v>
      </c>
      <c r="B51" s="39" t="s">
        <v>109</v>
      </c>
      <c r="C51" s="36" t="s">
        <v>110</v>
      </c>
      <c r="D51" s="36" t="s">
        <v>41</v>
      </c>
      <c r="E51" s="11">
        <v>18</v>
      </c>
      <c r="F51" s="2">
        <v>20</v>
      </c>
      <c r="G51" s="2">
        <v>20</v>
      </c>
      <c r="H51" s="24">
        <f t="shared" si="7"/>
        <v>58</v>
      </c>
      <c r="I51" s="3">
        <v>23</v>
      </c>
      <c r="J51" s="3">
        <v>21</v>
      </c>
      <c r="K51" s="5">
        <f t="shared" si="8"/>
        <v>44</v>
      </c>
      <c r="L51" s="5">
        <f t="shared" si="9"/>
        <v>102</v>
      </c>
      <c r="M51" s="6">
        <v>15</v>
      </c>
      <c r="N51" s="6">
        <v>23</v>
      </c>
      <c r="O51" s="6">
        <v>23</v>
      </c>
      <c r="P51" s="5">
        <f t="shared" si="10"/>
        <v>61</v>
      </c>
      <c r="Q51" s="6">
        <v>21</v>
      </c>
      <c r="R51" s="6">
        <v>22</v>
      </c>
      <c r="S51" s="5">
        <f t="shared" si="11"/>
        <v>43</v>
      </c>
      <c r="T51" s="5">
        <f t="shared" si="12"/>
        <v>104</v>
      </c>
      <c r="U51" s="9">
        <f t="shared" si="13"/>
        <v>206</v>
      </c>
    </row>
    <row r="52" spans="1:21" x14ac:dyDescent="0.25">
      <c r="A52" s="37">
        <v>154</v>
      </c>
      <c r="B52" s="39" t="s">
        <v>252</v>
      </c>
      <c r="C52" s="36" t="s">
        <v>121</v>
      </c>
      <c r="D52" s="36" t="s">
        <v>29</v>
      </c>
      <c r="E52" s="11">
        <v>21</v>
      </c>
      <c r="F52" s="2">
        <v>22</v>
      </c>
      <c r="G52" s="2">
        <v>19</v>
      </c>
      <c r="H52" s="24">
        <f t="shared" si="7"/>
        <v>62</v>
      </c>
      <c r="I52" s="6">
        <v>18</v>
      </c>
      <c r="J52" s="6">
        <v>19</v>
      </c>
      <c r="K52" s="5">
        <f t="shared" si="8"/>
        <v>37</v>
      </c>
      <c r="L52" s="5">
        <f t="shared" si="9"/>
        <v>99</v>
      </c>
      <c r="M52" s="6">
        <v>21</v>
      </c>
      <c r="N52" s="6">
        <v>19</v>
      </c>
      <c r="O52" s="6">
        <v>23</v>
      </c>
      <c r="P52" s="5">
        <f t="shared" si="10"/>
        <v>63</v>
      </c>
      <c r="Q52" s="6">
        <v>22</v>
      </c>
      <c r="R52" s="6">
        <v>21</v>
      </c>
      <c r="S52" s="5">
        <f t="shared" si="11"/>
        <v>43</v>
      </c>
      <c r="T52" s="5">
        <f t="shared" si="12"/>
        <v>106</v>
      </c>
      <c r="U52" s="9">
        <f t="shared" si="13"/>
        <v>205</v>
      </c>
    </row>
    <row r="53" spans="1:21" x14ac:dyDescent="0.25">
      <c r="A53" s="37">
        <v>188</v>
      </c>
      <c r="B53" s="39" t="s">
        <v>127</v>
      </c>
      <c r="C53" s="36" t="s">
        <v>128</v>
      </c>
      <c r="D53" s="36" t="s">
        <v>50</v>
      </c>
      <c r="E53" s="11">
        <v>16</v>
      </c>
      <c r="F53" s="2">
        <v>20</v>
      </c>
      <c r="G53" s="2">
        <v>19</v>
      </c>
      <c r="H53" s="24">
        <f t="shared" si="7"/>
        <v>55</v>
      </c>
      <c r="I53" s="17">
        <v>24</v>
      </c>
      <c r="J53" s="17">
        <v>23</v>
      </c>
      <c r="K53" s="5">
        <f t="shared" si="8"/>
        <v>47</v>
      </c>
      <c r="L53" s="5">
        <f t="shared" si="9"/>
        <v>102</v>
      </c>
      <c r="M53" s="6">
        <v>22</v>
      </c>
      <c r="N53" s="3">
        <v>20</v>
      </c>
      <c r="O53" s="3">
        <v>22</v>
      </c>
      <c r="P53" s="5">
        <f t="shared" si="10"/>
        <v>64</v>
      </c>
      <c r="Q53" s="6">
        <v>20</v>
      </c>
      <c r="R53" s="6">
        <v>19</v>
      </c>
      <c r="S53" s="5">
        <f t="shared" si="11"/>
        <v>39</v>
      </c>
      <c r="T53" s="5">
        <f t="shared" si="12"/>
        <v>103</v>
      </c>
      <c r="U53" s="9">
        <f t="shared" si="13"/>
        <v>205</v>
      </c>
    </row>
    <row r="54" spans="1:21" x14ac:dyDescent="0.25">
      <c r="A54" s="37">
        <v>286</v>
      </c>
      <c r="B54" s="39" t="s">
        <v>129</v>
      </c>
      <c r="C54" s="36" t="s">
        <v>130</v>
      </c>
      <c r="D54" s="36" t="s">
        <v>80</v>
      </c>
      <c r="E54" s="11">
        <v>23</v>
      </c>
      <c r="F54" s="2">
        <v>20</v>
      </c>
      <c r="G54" s="2">
        <v>23</v>
      </c>
      <c r="H54" s="24">
        <f t="shared" si="7"/>
        <v>66</v>
      </c>
      <c r="I54" s="6">
        <v>16</v>
      </c>
      <c r="J54" s="3">
        <v>16</v>
      </c>
      <c r="K54" s="5">
        <f t="shared" si="8"/>
        <v>32</v>
      </c>
      <c r="L54" s="5">
        <f t="shared" si="9"/>
        <v>98</v>
      </c>
      <c r="M54" s="6">
        <v>22</v>
      </c>
      <c r="N54" s="6">
        <v>24</v>
      </c>
      <c r="O54" s="6">
        <v>19</v>
      </c>
      <c r="P54" s="5">
        <f t="shared" si="10"/>
        <v>65</v>
      </c>
      <c r="Q54" s="6">
        <v>22</v>
      </c>
      <c r="R54" s="6">
        <v>19</v>
      </c>
      <c r="S54" s="5">
        <f t="shared" si="11"/>
        <v>41</v>
      </c>
      <c r="T54" s="5">
        <f t="shared" si="12"/>
        <v>106</v>
      </c>
      <c r="U54" s="9">
        <f t="shared" si="13"/>
        <v>204</v>
      </c>
    </row>
    <row r="55" spans="1:21" x14ac:dyDescent="0.25">
      <c r="A55" s="37">
        <v>291</v>
      </c>
      <c r="B55" s="39" t="s">
        <v>113</v>
      </c>
      <c r="C55" s="36" t="s">
        <v>114</v>
      </c>
      <c r="D55" s="36" t="s">
        <v>41</v>
      </c>
      <c r="E55" s="11">
        <v>20</v>
      </c>
      <c r="F55" s="2">
        <v>18</v>
      </c>
      <c r="G55" s="2">
        <v>22</v>
      </c>
      <c r="H55" s="24">
        <f t="shared" si="7"/>
        <v>60</v>
      </c>
      <c r="I55" s="4">
        <v>19</v>
      </c>
      <c r="J55" s="17">
        <v>20</v>
      </c>
      <c r="K55" s="5">
        <f t="shared" si="8"/>
        <v>39</v>
      </c>
      <c r="L55" s="5">
        <f t="shared" si="9"/>
        <v>99</v>
      </c>
      <c r="M55" s="6">
        <v>20</v>
      </c>
      <c r="N55" s="6">
        <v>17</v>
      </c>
      <c r="O55" s="6">
        <v>24</v>
      </c>
      <c r="P55" s="5">
        <f t="shared" si="10"/>
        <v>61</v>
      </c>
      <c r="Q55" s="6">
        <v>22</v>
      </c>
      <c r="R55" s="6">
        <v>21</v>
      </c>
      <c r="S55" s="5">
        <f t="shared" si="11"/>
        <v>43</v>
      </c>
      <c r="T55" s="5">
        <f t="shared" si="12"/>
        <v>104</v>
      </c>
      <c r="U55" s="9">
        <f t="shared" si="13"/>
        <v>203</v>
      </c>
    </row>
    <row r="56" spans="1:21" x14ac:dyDescent="0.25">
      <c r="A56" s="37">
        <v>216</v>
      </c>
      <c r="B56" s="39" t="s">
        <v>74</v>
      </c>
      <c r="C56" s="36" t="s">
        <v>75</v>
      </c>
      <c r="D56" s="36" t="s">
        <v>73</v>
      </c>
      <c r="E56" s="10">
        <v>21</v>
      </c>
      <c r="F56" s="10">
        <v>21</v>
      </c>
      <c r="G56" s="10">
        <v>21</v>
      </c>
      <c r="H56" s="24">
        <f t="shared" si="7"/>
        <v>63</v>
      </c>
      <c r="I56" s="6">
        <v>22</v>
      </c>
      <c r="J56" s="3">
        <v>22</v>
      </c>
      <c r="K56" s="5">
        <f t="shared" si="8"/>
        <v>44</v>
      </c>
      <c r="L56" s="5">
        <f t="shared" si="9"/>
        <v>107</v>
      </c>
      <c r="M56" s="6">
        <v>20</v>
      </c>
      <c r="N56" s="6">
        <v>20</v>
      </c>
      <c r="O56" s="6">
        <v>18</v>
      </c>
      <c r="P56" s="5">
        <f t="shared" si="10"/>
        <v>58</v>
      </c>
      <c r="Q56" s="6">
        <v>18</v>
      </c>
      <c r="R56" s="6">
        <v>20</v>
      </c>
      <c r="S56" s="5">
        <f t="shared" si="11"/>
        <v>38</v>
      </c>
      <c r="T56" s="5">
        <f t="shared" si="12"/>
        <v>96</v>
      </c>
      <c r="U56" s="9">
        <f t="shared" si="13"/>
        <v>203</v>
      </c>
    </row>
    <row r="57" spans="1:21" x14ac:dyDescent="0.25">
      <c r="A57" s="37">
        <v>305</v>
      </c>
      <c r="B57" s="40" t="s">
        <v>69</v>
      </c>
      <c r="C57" s="38" t="s">
        <v>94</v>
      </c>
      <c r="D57" s="38" t="s">
        <v>106</v>
      </c>
      <c r="E57" s="11">
        <v>21</v>
      </c>
      <c r="F57" s="2">
        <v>21</v>
      </c>
      <c r="G57" s="2">
        <v>21</v>
      </c>
      <c r="H57" s="24">
        <f t="shared" si="7"/>
        <v>63</v>
      </c>
      <c r="I57" s="6">
        <v>21</v>
      </c>
      <c r="J57" s="6">
        <v>18</v>
      </c>
      <c r="K57" s="5">
        <f t="shared" si="8"/>
        <v>39</v>
      </c>
      <c r="L57" s="5">
        <f t="shared" si="9"/>
        <v>102</v>
      </c>
      <c r="M57" s="6">
        <v>19</v>
      </c>
      <c r="N57" s="6">
        <v>22</v>
      </c>
      <c r="O57" s="6">
        <v>20</v>
      </c>
      <c r="P57" s="5">
        <f t="shared" si="10"/>
        <v>61</v>
      </c>
      <c r="Q57" s="6">
        <v>17</v>
      </c>
      <c r="R57" s="6">
        <v>22</v>
      </c>
      <c r="S57" s="5">
        <f t="shared" si="11"/>
        <v>39</v>
      </c>
      <c r="T57" s="5">
        <f t="shared" si="12"/>
        <v>100</v>
      </c>
      <c r="U57" s="9">
        <f t="shared" si="13"/>
        <v>202</v>
      </c>
    </row>
    <row r="58" spans="1:21" x14ac:dyDescent="0.25">
      <c r="A58" s="37">
        <v>215</v>
      </c>
      <c r="B58" s="39" t="s">
        <v>237</v>
      </c>
      <c r="C58" s="36" t="s">
        <v>238</v>
      </c>
      <c r="D58" s="36" t="s">
        <v>41</v>
      </c>
      <c r="E58" s="11">
        <v>17</v>
      </c>
      <c r="F58" s="2">
        <v>19</v>
      </c>
      <c r="G58" s="2">
        <v>20</v>
      </c>
      <c r="H58" s="24">
        <f t="shared" si="7"/>
        <v>56</v>
      </c>
      <c r="I58" s="3">
        <v>18</v>
      </c>
      <c r="J58" s="6">
        <v>23</v>
      </c>
      <c r="K58" s="5">
        <f t="shared" si="8"/>
        <v>41</v>
      </c>
      <c r="L58" s="5">
        <f t="shared" si="9"/>
        <v>97</v>
      </c>
      <c r="M58" s="6">
        <v>21</v>
      </c>
      <c r="N58" s="6">
        <v>20</v>
      </c>
      <c r="O58" s="6">
        <v>22</v>
      </c>
      <c r="P58" s="5">
        <f t="shared" si="10"/>
        <v>63</v>
      </c>
      <c r="Q58" s="6">
        <v>17</v>
      </c>
      <c r="R58" s="6">
        <v>23</v>
      </c>
      <c r="S58" s="5">
        <f t="shared" si="11"/>
        <v>40</v>
      </c>
      <c r="T58" s="5">
        <f t="shared" si="12"/>
        <v>103</v>
      </c>
      <c r="U58" s="9">
        <f t="shared" si="13"/>
        <v>200</v>
      </c>
    </row>
    <row r="59" spans="1:21" x14ac:dyDescent="0.25">
      <c r="A59" s="37">
        <v>231</v>
      </c>
      <c r="B59" s="39" t="s">
        <v>131</v>
      </c>
      <c r="C59" s="36" t="s">
        <v>132</v>
      </c>
      <c r="D59" s="36" t="s">
        <v>50</v>
      </c>
      <c r="E59" s="11">
        <v>22</v>
      </c>
      <c r="F59" s="2">
        <v>16</v>
      </c>
      <c r="G59" s="2">
        <v>20</v>
      </c>
      <c r="H59" s="24">
        <f t="shared" si="7"/>
        <v>58</v>
      </c>
      <c r="I59" s="6">
        <v>21</v>
      </c>
      <c r="J59" s="6">
        <v>19</v>
      </c>
      <c r="K59" s="5">
        <f t="shared" si="8"/>
        <v>40</v>
      </c>
      <c r="L59" s="5">
        <f t="shared" si="9"/>
        <v>98</v>
      </c>
      <c r="M59" s="6">
        <v>18</v>
      </c>
      <c r="N59" s="6">
        <v>22</v>
      </c>
      <c r="O59" s="6">
        <v>22</v>
      </c>
      <c r="P59" s="5">
        <f t="shared" si="10"/>
        <v>62</v>
      </c>
      <c r="Q59" s="6">
        <v>18</v>
      </c>
      <c r="R59" s="6">
        <v>22</v>
      </c>
      <c r="S59" s="5">
        <f t="shared" si="11"/>
        <v>40</v>
      </c>
      <c r="T59" s="5">
        <f t="shared" si="12"/>
        <v>102</v>
      </c>
      <c r="U59" s="9">
        <f t="shared" si="13"/>
        <v>200</v>
      </c>
    </row>
    <row r="60" spans="1:21" x14ac:dyDescent="0.25">
      <c r="A60" s="37">
        <v>245</v>
      </c>
      <c r="B60" s="39" t="s">
        <v>71</v>
      </c>
      <c r="C60" s="36" t="s">
        <v>72</v>
      </c>
      <c r="D60" s="36" t="s">
        <v>73</v>
      </c>
      <c r="E60" s="11">
        <v>18</v>
      </c>
      <c r="F60" s="2">
        <v>18</v>
      </c>
      <c r="G60" s="2">
        <v>24</v>
      </c>
      <c r="H60" s="24">
        <f t="shared" si="7"/>
        <v>60</v>
      </c>
      <c r="I60" s="6">
        <v>22</v>
      </c>
      <c r="J60" s="6">
        <v>20</v>
      </c>
      <c r="K60" s="5">
        <f t="shared" si="8"/>
        <v>42</v>
      </c>
      <c r="L60" s="5">
        <f t="shared" si="9"/>
        <v>102</v>
      </c>
      <c r="M60" s="6">
        <v>13</v>
      </c>
      <c r="N60" s="6">
        <v>23</v>
      </c>
      <c r="O60" s="6">
        <v>22</v>
      </c>
      <c r="P60" s="5">
        <f t="shared" si="10"/>
        <v>58</v>
      </c>
      <c r="Q60" s="6">
        <v>23</v>
      </c>
      <c r="R60" s="6">
        <v>15</v>
      </c>
      <c r="S60" s="5">
        <f t="shared" si="11"/>
        <v>38</v>
      </c>
      <c r="T60" s="5">
        <f t="shared" si="12"/>
        <v>96</v>
      </c>
      <c r="U60" s="9">
        <f t="shared" si="13"/>
        <v>198</v>
      </c>
    </row>
    <row r="61" spans="1:21" x14ac:dyDescent="0.25">
      <c r="A61" s="37">
        <v>255</v>
      </c>
      <c r="B61" s="39" t="s">
        <v>153</v>
      </c>
      <c r="C61" s="36" t="s">
        <v>154</v>
      </c>
      <c r="D61" s="36" t="s">
        <v>53</v>
      </c>
      <c r="E61" s="11">
        <v>19</v>
      </c>
      <c r="F61" s="2">
        <v>19</v>
      </c>
      <c r="G61" s="2">
        <v>22</v>
      </c>
      <c r="H61" s="24">
        <f t="shared" si="7"/>
        <v>60</v>
      </c>
      <c r="I61" s="6">
        <v>19</v>
      </c>
      <c r="J61" s="6">
        <v>18</v>
      </c>
      <c r="K61" s="5">
        <f t="shared" si="8"/>
        <v>37</v>
      </c>
      <c r="L61" s="5">
        <f t="shared" si="9"/>
        <v>97</v>
      </c>
      <c r="M61" s="6">
        <v>20</v>
      </c>
      <c r="N61" s="6">
        <v>16</v>
      </c>
      <c r="O61" s="6">
        <v>22</v>
      </c>
      <c r="P61" s="5">
        <f t="shared" si="10"/>
        <v>58</v>
      </c>
      <c r="Q61" s="6">
        <v>20</v>
      </c>
      <c r="R61" s="6">
        <v>22</v>
      </c>
      <c r="S61" s="5">
        <f t="shared" si="11"/>
        <v>42</v>
      </c>
      <c r="T61" s="5">
        <f t="shared" si="12"/>
        <v>100</v>
      </c>
      <c r="U61" s="9">
        <f t="shared" si="13"/>
        <v>197</v>
      </c>
    </row>
    <row r="62" spans="1:21" x14ac:dyDescent="0.25">
      <c r="A62" s="37">
        <v>271</v>
      </c>
      <c r="B62" s="39" t="s">
        <v>244</v>
      </c>
      <c r="C62" s="36" t="s">
        <v>245</v>
      </c>
      <c r="D62" s="36" t="s">
        <v>73</v>
      </c>
      <c r="E62" s="11">
        <v>14</v>
      </c>
      <c r="F62" s="2">
        <v>20</v>
      </c>
      <c r="G62" s="2">
        <v>20</v>
      </c>
      <c r="H62" s="24">
        <f t="shared" si="7"/>
        <v>54</v>
      </c>
      <c r="I62" s="3">
        <v>15</v>
      </c>
      <c r="J62" s="6">
        <v>20</v>
      </c>
      <c r="K62" s="5">
        <f t="shared" si="8"/>
        <v>35</v>
      </c>
      <c r="L62" s="5">
        <f t="shared" si="9"/>
        <v>89</v>
      </c>
      <c r="M62" s="3">
        <v>21</v>
      </c>
      <c r="N62" s="6">
        <v>20</v>
      </c>
      <c r="O62" s="6">
        <v>21</v>
      </c>
      <c r="P62" s="5">
        <f t="shared" si="10"/>
        <v>62</v>
      </c>
      <c r="Q62" s="6">
        <v>22</v>
      </c>
      <c r="R62" s="6">
        <v>22</v>
      </c>
      <c r="S62" s="5">
        <f t="shared" si="11"/>
        <v>44</v>
      </c>
      <c r="T62" s="5">
        <f t="shared" si="12"/>
        <v>106</v>
      </c>
      <c r="U62" s="9">
        <f t="shared" si="13"/>
        <v>195</v>
      </c>
    </row>
    <row r="63" spans="1:21" x14ac:dyDescent="0.25">
      <c r="A63" s="37">
        <v>130</v>
      </c>
      <c r="B63" s="39" t="s">
        <v>142</v>
      </c>
      <c r="C63" s="36" t="s">
        <v>77</v>
      </c>
      <c r="D63" s="36" t="s">
        <v>53</v>
      </c>
      <c r="E63" s="11">
        <v>19</v>
      </c>
      <c r="F63" s="2">
        <v>18</v>
      </c>
      <c r="G63" s="2">
        <v>21</v>
      </c>
      <c r="H63" s="24">
        <f t="shared" si="7"/>
        <v>58</v>
      </c>
      <c r="I63" s="6">
        <v>20</v>
      </c>
      <c r="J63" s="6">
        <v>21</v>
      </c>
      <c r="K63" s="5">
        <f t="shared" si="8"/>
        <v>41</v>
      </c>
      <c r="L63" s="5">
        <f t="shared" si="9"/>
        <v>99</v>
      </c>
      <c r="M63" s="6">
        <v>20</v>
      </c>
      <c r="N63" s="6">
        <v>19</v>
      </c>
      <c r="O63" s="6">
        <v>23</v>
      </c>
      <c r="P63" s="5">
        <f t="shared" si="10"/>
        <v>62</v>
      </c>
      <c r="Q63" s="6">
        <v>16</v>
      </c>
      <c r="R63" s="6">
        <v>18</v>
      </c>
      <c r="S63" s="5">
        <f t="shared" si="11"/>
        <v>34</v>
      </c>
      <c r="T63" s="5">
        <f t="shared" si="12"/>
        <v>96</v>
      </c>
      <c r="U63" s="9">
        <f t="shared" si="13"/>
        <v>195</v>
      </c>
    </row>
    <row r="64" spans="1:21" x14ac:dyDescent="0.25">
      <c r="A64" s="37">
        <v>213</v>
      </c>
      <c r="B64" s="39" t="s">
        <v>111</v>
      </c>
      <c r="C64" s="36" t="s">
        <v>112</v>
      </c>
      <c r="D64" s="36" t="s">
        <v>106</v>
      </c>
      <c r="E64" s="12">
        <v>20</v>
      </c>
      <c r="F64" s="10">
        <v>17</v>
      </c>
      <c r="G64" s="10">
        <v>19</v>
      </c>
      <c r="H64" s="24">
        <f t="shared" si="7"/>
        <v>56</v>
      </c>
      <c r="I64" s="6">
        <v>13</v>
      </c>
      <c r="J64" s="6">
        <v>21</v>
      </c>
      <c r="K64" s="5">
        <f t="shared" si="8"/>
        <v>34</v>
      </c>
      <c r="L64" s="5">
        <f t="shared" si="9"/>
        <v>90</v>
      </c>
      <c r="M64" s="6">
        <v>18</v>
      </c>
      <c r="N64" s="6">
        <v>24</v>
      </c>
      <c r="O64" s="6">
        <v>18</v>
      </c>
      <c r="P64" s="5">
        <f t="shared" si="10"/>
        <v>60</v>
      </c>
      <c r="Q64" s="6">
        <v>22</v>
      </c>
      <c r="R64" s="6">
        <v>22</v>
      </c>
      <c r="S64" s="5">
        <f t="shared" si="11"/>
        <v>44</v>
      </c>
      <c r="T64" s="5">
        <f t="shared" si="12"/>
        <v>104</v>
      </c>
      <c r="U64" s="9">
        <f t="shared" si="13"/>
        <v>194</v>
      </c>
    </row>
    <row r="65" spans="1:21" x14ac:dyDescent="0.25">
      <c r="A65" s="37">
        <v>235</v>
      </c>
      <c r="B65" s="39" t="s">
        <v>119</v>
      </c>
      <c r="C65" s="36" t="s">
        <v>86</v>
      </c>
      <c r="D65" s="36" t="s">
        <v>120</v>
      </c>
      <c r="E65" s="11">
        <v>15</v>
      </c>
      <c r="F65" s="2">
        <v>18</v>
      </c>
      <c r="G65" s="2">
        <v>20</v>
      </c>
      <c r="H65" s="24">
        <f t="shared" si="7"/>
        <v>53</v>
      </c>
      <c r="I65" s="6">
        <v>19</v>
      </c>
      <c r="J65" s="6">
        <v>24</v>
      </c>
      <c r="K65" s="5">
        <f t="shared" si="8"/>
        <v>43</v>
      </c>
      <c r="L65" s="5">
        <f t="shared" si="9"/>
        <v>96</v>
      </c>
      <c r="M65" s="6">
        <v>22</v>
      </c>
      <c r="N65" s="6">
        <v>18</v>
      </c>
      <c r="O65" s="6">
        <v>18</v>
      </c>
      <c r="P65" s="5">
        <f t="shared" si="10"/>
        <v>58</v>
      </c>
      <c r="Q65" s="6">
        <v>22</v>
      </c>
      <c r="R65" s="6">
        <v>18</v>
      </c>
      <c r="S65" s="5">
        <f t="shared" si="11"/>
        <v>40</v>
      </c>
      <c r="T65" s="5">
        <f t="shared" si="12"/>
        <v>98</v>
      </c>
      <c r="U65" s="9">
        <f t="shared" si="13"/>
        <v>194</v>
      </c>
    </row>
    <row r="66" spans="1:21" x14ac:dyDescent="0.25">
      <c r="A66" s="37">
        <v>204</v>
      </c>
      <c r="B66" s="39" t="s">
        <v>248</v>
      </c>
      <c r="C66" s="36" t="s">
        <v>184</v>
      </c>
      <c r="D66" s="36" t="s">
        <v>35</v>
      </c>
      <c r="E66" s="11">
        <v>18</v>
      </c>
      <c r="F66" s="2">
        <v>17</v>
      </c>
      <c r="G66" s="2">
        <v>24</v>
      </c>
      <c r="H66" s="24">
        <f t="shared" si="7"/>
        <v>59</v>
      </c>
      <c r="I66" s="6">
        <v>19</v>
      </c>
      <c r="J66" s="6">
        <v>20</v>
      </c>
      <c r="K66" s="5">
        <f t="shared" si="8"/>
        <v>39</v>
      </c>
      <c r="L66" s="5">
        <f t="shared" si="9"/>
        <v>98</v>
      </c>
      <c r="M66" s="3">
        <v>18</v>
      </c>
      <c r="N66" s="3">
        <v>20</v>
      </c>
      <c r="O66" s="6">
        <v>17</v>
      </c>
      <c r="P66" s="5">
        <f t="shared" si="10"/>
        <v>55</v>
      </c>
      <c r="Q66" s="6">
        <v>21</v>
      </c>
      <c r="R66" s="6">
        <v>20</v>
      </c>
      <c r="S66" s="5">
        <f t="shared" si="11"/>
        <v>41</v>
      </c>
      <c r="T66" s="5">
        <f t="shared" si="12"/>
        <v>96</v>
      </c>
      <c r="U66" s="9">
        <f t="shared" si="13"/>
        <v>194</v>
      </c>
    </row>
    <row r="67" spans="1:21" x14ac:dyDescent="0.25">
      <c r="A67" s="37">
        <v>306</v>
      </c>
      <c r="B67" s="40" t="s">
        <v>67</v>
      </c>
      <c r="C67" s="38" t="s">
        <v>68</v>
      </c>
      <c r="D67" s="38" t="s">
        <v>50</v>
      </c>
      <c r="E67" s="11">
        <v>12</v>
      </c>
      <c r="F67" s="2">
        <v>23</v>
      </c>
      <c r="G67" s="2">
        <v>21</v>
      </c>
      <c r="H67" s="24">
        <f t="shared" si="7"/>
        <v>56</v>
      </c>
      <c r="I67" s="6">
        <v>20</v>
      </c>
      <c r="J67" s="6">
        <v>17</v>
      </c>
      <c r="K67" s="5">
        <f t="shared" si="8"/>
        <v>37</v>
      </c>
      <c r="L67" s="5">
        <f t="shared" si="9"/>
        <v>93</v>
      </c>
      <c r="M67" s="6">
        <v>19</v>
      </c>
      <c r="N67" s="6">
        <v>22</v>
      </c>
      <c r="O67" s="6">
        <v>18</v>
      </c>
      <c r="P67" s="5">
        <f t="shared" si="10"/>
        <v>59</v>
      </c>
      <c r="Q67" s="6">
        <v>22</v>
      </c>
      <c r="R67" s="6">
        <v>19</v>
      </c>
      <c r="S67" s="5">
        <f t="shared" si="11"/>
        <v>41</v>
      </c>
      <c r="T67" s="5">
        <f t="shared" si="12"/>
        <v>100</v>
      </c>
      <c r="U67" s="9">
        <f t="shared" si="13"/>
        <v>193</v>
      </c>
    </row>
    <row r="68" spans="1:21" x14ac:dyDescent="0.25">
      <c r="A68" s="37">
        <v>106</v>
      </c>
      <c r="B68" s="39" t="s">
        <v>264</v>
      </c>
      <c r="C68" s="36" t="s">
        <v>277</v>
      </c>
      <c r="D68" s="36" t="s">
        <v>80</v>
      </c>
      <c r="E68" s="11">
        <v>17</v>
      </c>
      <c r="F68" s="2">
        <v>19</v>
      </c>
      <c r="G68" s="2">
        <v>19</v>
      </c>
      <c r="H68" s="24">
        <f t="shared" si="7"/>
        <v>55</v>
      </c>
      <c r="I68" s="6">
        <v>19</v>
      </c>
      <c r="J68" s="6">
        <v>17</v>
      </c>
      <c r="K68" s="5">
        <f t="shared" si="8"/>
        <v>36</v>
      </c>
      <c r="L68" s="5">
        <f t="shared" si="9"/>
        <v>91</v>
      </c>
      <c r="M68" s="17">
        <v>21</v>
      </c>
      <c r="N68" s="17">
        <v>20</v>
      </c>
      <c r="O68" s="17">
        <v>22</v>
      </c>
      <c r="P68" s="5">
        <f t="shared" si="10"/>
        <v>63</v>
      </c>
      <c r="Q68" s="17">
        <v>19</v>
      </c>
      <c r="R68" s="17">
        <v>19</v>
      </c>
      <c r="S68" s="5">
        <f t="shared" si="11"/>
        <v>38</v>
      </c>
      <c r="T68" s="5">
        <f t="shared" si="12"/>
        <v>101</v>
      </c>
      <c r="U68" s="9">
        <f t="shared" si="13"/>
        <v>192</v>
      </c>
    </row>
    <row r="69" spans="1:21" x14ac:dyDescent="0.25">
      <c r="A69" s="37">
        <v>276</v>
      </c>
      <c r="B69" s="39" t="s">
        <v>140</v>
      </c>
      <c r="C69" s="36" t="s">
        <v>49</v>
      </c>
      <c r="D69" s="36" t="s">
        <v>106</v>
      </c>
      <c r="E69" s="11">
        <v>19</v>
      </c>
      <c r="F69" s="2">
        <v>19</v>
      </c>
      <c r="G69" s="2">
        <v>21</v>
      </c>
      <c r="H69" s="24">
        <f t="shared" si="7"/>
        <v>59</v>
      </c>
      <c r="I69" s="6">
        <v>15</v>
      </c>
      <c r="J69" s="6">
        <v>18</v>
      </c>
      <c r="K69" s="5">
        <f t="shared" si="8"/>
        <v>33</v>
      </c>
      <c r="L69" s="5">
        <f t="shared" si="9"/>
        <v>92</v>
      </c>
      <c r="M69" s="6">
        <v>18</v>
      </c>
      <c r="N69" s="6">
        <v>23</v>
      </c>
      <c r="O69" s="6">
        <v>25</v>
      </c>
      <c r="P69" s="5">
        <f t="shared" si="10"/>
        <v>66</v>
      </c>
      <c r="Q69" s="6">
        <v>16</v>
      </c>
      <c r="R69" s="6">
        <v>18</v>
      </c>
      <c r="S69" s="5">
        <f t="shared" si="11"/>
        <v>34</v>
      </c>
      <c r="T69" s="5">
        <f t="shared" si="12"/>
        <v>100</v>
      </c>
      <c r="U69" s="9">
        <f t="shared" si="13"/>
        <v>192</v>
      </c>
    </row>
    <row r="70" spans="1:21" x14ac:dyDescent="0.25">
      <c r="A70" s="37">
        <v>220</v>
      </c>
      <c r="B70" s="39" t="s">
        <v>155</v>
      </c>
      <c r="C70" s="36" t="s">
        <v>156</v>
      </c>
      <c r="D70" s="36" t="s">
        <v>35</v>
      </c>
      <c r="E70" s="11">
        <v>21</v>
      </c>
      <c r="F70" s="2">
        <v>20</v>
      </c>
      <c r="G70" s="2">
        <v>19</v>
      </c>
      <c r="H70" s="24">
        <f t="shared" si="7"/>
        <v>60</v>
      </c>
      <c r="I70" s="4">
        <v>17</v>
      </c>
      <c r="J70" s="17">
        <v>18</v>
      </c>
      <c r="K70" s="5">
        <f t="shared" si="8"/>
        <v>35</v>
      </c>
      <c r="L70" s="5">
        <f t="shared" si="9"/>
        <v>95</v>
      </c>
      <c r="M70" s="6">
        <v>19</v>
      </c>
      <c r="N70" s="6">
        <v>22</v>
      </c>
      <c r="O70" s="6">
        <v>19</v>
      </c>
      <c r="P70" s="5">
        <f t="shared" si="10"/>
        <v>60</v>
      </c>
      <c r="Q70" s="6">
        <v>17</v>
      </c>
      <c r="R70" s="6">
        <v>20</v>
      </c>
      <c r="S70" s="5">
        <f t="shared" si="11"/>
        <v>37</v>
      </c>
      <c r="T70" s="5">
        <f t="shared" si="12"/>
        <v>97</v>
      </c>
      <c r="U70" s="9">
        <f t="shared" si="13"/>
        <v>192</v>
      </c>
    </row>
    <row r="71" spans="1:21" x14ac:dyDescent="0.25">
      <c r="A71" s="37">
        <v>300</v>
      </c>
      <c r="B71" s="40" t="s">
        <v>256</v>
      </c>
      <c r="C71" s="38" t="s">
        <v>257</v>
      </c>
      <c r="D71" s="38" t="s">
        <v>107</v>
      </c>
      <c r="E71" s="11">
        <v>19</v>
      </c>
      <c r="F71" s="2">
        <v>23</v>
      </c>
      <c r="G71" s="2">
        <v>20</v>
      </c>
      <c r="H71" s="24">
        <f t="shared" si="7"/>
        <v>62</v>
      </c>
      <c r="I71" s="6">
        <v>19</v>
      </c>
      <c r="J71" s="6">
        <v>18</v>
      </c>
      <c r="K71" s="5">
        <f t="shared" si="8"/>
        <v>37</v>
      </c>
      <c r="L71" s="5">
        <f t="shared" si="9"/>
        <v>99</v>
      </c>
      <c r="M71" s="6">
        <v>18</v>
      </c>
      <c r="N71" s="6">
        <v>20</v>
      </c>
      <c r="O71" s="6">
        <v>20</v>
      </c>
      <c r="P71" s="5">
        <f t="shared" si="10"/>
        <v>58</v>
      </c>
      <c r="Q71" s="6">
        <v>18</v>
      </c>
      <c r="R71" s="6">
        <v>17</v>
      </c>
      <c r="S71" s="5">
        <f t="shared" si="11"/>
        <v>35</v>
      </c>
      <c r="T71" s="5">
        <f t="shared" si="12"/>
        <v>93</v>
      </c>
      <c r="U71" s="9">
        <f t="shared" si="13"/>
        <v>192</v>
      </c>
    </row>
    <row r="72" spans="1:21" x14ac:dyDescent="0.25">
      <c r="A72" s="37">
        <v>178</v>
      </c>
      <c r="B72" s="39" t="s">
        <v>65</v>
      </c>
      <c r="C72" s="36" t="s">
        <v>66</v>
      </c>
      <c r="D72" s="36" t="s">
        <v>29</v>
      </c>
      <c r="E72" s="11">
        <v>12</v>
      </c>
      <c r="F72" s="2">
        <v>18</v>
      </c>
      <c r="G72" s="2">
        <v>16</v>
      </c>
      <c r="H72" s="24">
        <f t="shared" si="7"/>
        <v>46</v>
      </c>
      <c r="I72" s="3">
        <v>22</v>
      </c>
      <c r="J72" s="6">
        <v>18</v>
      </c>
      <c r="K72" s="5">
        <f t="shared" si="8"/>
        <v>40</v>
      </c>
      <c r="L72" s="5">
        <f t="shared" si="9"/>
        <v>86</v>
      </c>
      <c r="M72" s="6">
        <v>19</v>
      </c>
      <c r="N72" s="6">
        <v>21</v>
      </c>
      <c r="O72" s="6">
        <v>20</v>
      </c>
      <c r="P72" s="5">
        <f t="shared" si="10"/>
        <v>60</v>
      </c>
      <c r="Q72" s="6">
        <v>22</v>
      </c>
      <c r="R72" s="6">
        <v>23</v>
      </c>
      <c r="S72" s="5">
        <f t="shared" si="11"/>
        <v>45</v>
      </c>
      <c r="T72" s="5">
        <f t="shared" si="12"/>
        <v>105</v>
      </c>
      <c r="U72" s="9">
        <f t="shared" si="13"/>
        <v>191</v>
      </c>
    </row>
    <row r="73" spans="1:21" x14ac:dyDescent="0.25">
      <c r="A73" s="37">
        <v>283</v>
      </c>
      <c r="B73" s="39" t="s">
        <v>265</v>
      </c>
      <c r="C73" s="36" t="s">
        <v>266</v>
      </c>
      <c r="D73" s="36" t="s">
        <v>53</v>
      </c>
      <c r="E73" s="11">
        <v>21</v>
      </c>
      <c r="F73" s="2">
        <v>21</v>
      </c>
      <c r="G73" s="2">
        <v>17</v>
      </c>
      <c r="H73" s="24">
        <f t="shared" si="7"/>
        <v>59</v>
      </c>
      <c r="I73" s="6">
        <v>19</v>
      </c>
      <c r="J73" s="6">
        <v>14</v>
      </c>
      <c r="K73" s="5">
        <f t="shared" si="8"/>
        <v>33</v>
      </c>
      <c r="L73" s="5">
        <f t="shared" si="9"/>
        <v>92</v>
      </c>
      <c r="M73" s="6">
        <v>21</v>
      </c>
      <c r="N73" s="6">
        <v>19</v>
      </c>
      <c r="O73" s="6">
        <v>19</v>
      </c>
      <c r="P73" s="5">
        <f t="shared" si="10"/>
        <v>59</v>
      </c>
      <c r="Q73" s="6">
        <v>20</v>
      </c>
      <c r="R73" s="6">
        <v>20</v>
      </c>
      <c r="S73" s="5">
        <f t="shared" si="11"/>
        <v>40</v>
      </c>
      <c r="T73" s="5">
        <f t="shared" si="12"/>
        <v>99</v>
      </c>
      <c r="U73" s="9">
        <f t="shared" si="13"/>
        <v>191</v>
      </c>
    </row>
    <row r="74" spans="1:21" x14ac:dyDescent="0.25">
      <c r="A74" s="37">
        <v>221</v>
      </c>
      <c r="B74" s="39" t="s">
        <v>149</v>
      </c>
      <c r="C74" s="36" t="s">
        <v>96</v>
      </c>
      <c r="D74" s="36" t="s">
        <v>53</v>
      </c>
      <c r="E74" s="11">
        <v>20</v>
      </c>
      <c r="F74" s="2">
        <v>20</v>
      </c>
      <c r="G74" s="2">
        <v>18</v>
      </c>
      <c r="H74" s="24">
        <f t="shared" ref="H74:H95" si="14">SUM(E74:G74)</f>
        <v>58</v>
      </c>
      <c r="I74" s="17">
        <v>23</v>
      </c>
      <c r="J74" s="17">
        <v>15</v>
      </c>
      <c r="K74" s="5">
        <f t="shared" ref="K74:K95" si="15">J74+I74</f>
        <v>38</v>
      </c>
      <c r="L74" s="5">
        <f t="shared" ref="L74:L95" si="16">K74+H74</f>
        <v>96</v>
      </c>
      <c r="M74" s="6">
        <v>21</v>
      </c>
      <c r="N74" s="6">
        <v>22</v>
      </c>
      <c r="O74" s="6">
        <v>18</v>
      </c>
      <c r="P74" s="5">
        <f t="shared" ref="P74:P95" si="17">SUM(M74:O74)</f>
        <v>61</v>
      </c>
      <c r="Q74" s="6">
        <v>15</v>
      </c>
      <c r="R74" s="6">
        <v>19</v>
      </c>
      <c r="S74" s="5">
        <f t="shared" ref="S74:S95" si="18">SUM(Q74:R74)</f>
        <v>34</v>
      </c>
      <c r="T74" s="5">
        <f t="shared" ref="T74:T95" si="19">S74+P74</f>
        <v>95</v>
      </c>
      <c r="U74" s="9">
        <f t="shared" ref="U74:U95" si="20">T74+L74</f>
        <v>191</v>
      </c>
    </row>
    <row r="75" spans="1:21" x14ac:dyDescent="0.25">
      <c r="A75" s="37">
        <v>254</v>
      </c>
      <c r="B75" s="39" t="s">
        <v>267</v>
      </c>
      <c r="C75" s="36" t="s">
        <v>268</v>
      </c>
      <c r="D75" s="36" t="s">
        <v>53</v>
      </c>
      <c r="E75" s="11">
        <v>19</v>
      </c>
      <c r="F75" s="2">
        <v>21</v>
      </c>
      <c r="G75" s="2">
        <v>19</v>
      </c>
      <c r="H75" s="24">
        <f t="shared" si="14"/>
        <v>59</v>
      </c>
      <c r="I75" s="6">
        <v>21</v>
      </c>
      <c r="J75" s="6">
        <v>15</v>
      </c>
      <c r="K75" s="5">
        <f t="shared" si="15"/>
        <v>36</v>
      </c>
      <c r="L75" s="5">
        <f t="shared" si="16"/>
        <v>95</v>
      </c>
      <c r="M75" s="6">
        <v>19</v>
      </c>
      <c r="N75" s="6">
        <v>20</v>
      </c>
      <c r="O75" s="6">
        <v>21</v>
      </c>
      <c r="P75" s="5">
        <f t="shared" si="17"/>
        <v>60</v>
      </c>
      <c r="Q75" s="6">
        <v>16</v>
      </c>
      <c r="R75" s="6">
        <v>18</v>
      </c>
      <c r="S75" s="5">
        <f t="shared" si="18"/>
        <v>34</v>
      </c>
      <c r="T75" s="5">
        <f t="shared" si="19"/>
        <v>94</v>
      </c>
      <c r="U75" s="9">
        <f t="shared" si="20"/>
        <v>189</v>
      </c>
    </row>
    <row r="76" spans="1:21" x14ac:dyDescent="0.25">
      <c r="A76" s="37">
        <v>308</v>
      </c>
      <c r="B76" s="43" t="s">
        <v>271</v>
      </c>
      <c r="C76" s="36" t="s">
        <v>141</v>
      </c>
      <c r="D76" s="36" t="s">
        <v>45</v>
      </c>
      <c r="E76" s="11">
        <v>18</v>
      </c>
      <c r="F76" s="2">
        <v>20</v>
      </c>
      <c r="G76" s="2">
        <v>18</v>
      </c>
      <c r="H76" s="24">
        <f t="shared" si="14"/>
        <v>56</v>
      </c>
      <c r="I76" s="6">
        <v>18</v>
      </c>
      <c r="J76" s="6">
        <v>18</v>
      </c>
      <c r="K76" s="5">
        <f t="shared" si="15"/>
        <v>36</v>
      </c>
      <c r="L76" s="5">
        <f t="shared" si="16"/>
        <v>92</v>
      </c>
      <c r="M76" s="6">
        <v>19</v>
      </c>
      <c r="N76" s="6">
        <v>20</v>
      </c>
      <c r="O76" s="6">
        <v>17</v>
      </c>
      <c r="P76" s="5">
        <f t="shared" si="17"/>
        <v>56</v>
      </c>
      <c r="Q76" s="6">
        <v>19</v>
      </c>
      <c r="R76" s="6">
        <v>20</v>
      </c>
      <c r="S76" s="5">
        <f t="shared" si="18"/>
        <v>39</v>
      </c>
      <c r="T76" s="5">
        <f t="shared" si="19"/>
        <v>95</v>
      </c>
      <c r="U76" s="9">
        <f t="shared" si="20"/>
        <v>187</v>
      </c>
    </row>
    <row r="77" spans="1:21" x14ac:dyDescent="0.25">
      <c r="A77" s="37">
        <v>232</v>
      </c>
      <c r="B77" s="39" t="s">
        <v>146</v>
      </c>
      <c r="C77" s="36" t="s">
        <v>98</v>
      </c>
      <c r="D77" s="36" t="s">
        <v>29</v>
      </c>
      <c r="E77" s="11">
        <v>15</v>
      </c>
      <c r="F77" s="2">
        <v>19</v>
      </c>
      <c r="G77" s="2">
        <v>18</v>
      </c>
      <c r="H77" s="24">
        <f t="shared" si="14"/>
        <v>52</v>
      </c>
      <c r="I77" s="6">
        <v>21</v>
      </c>
      <c r="J77" s="6">
        <v>16</v>
      </c>
      <c r="K77" s="5">
        <f t="shared" si="15"/>
        <v>37</v>
      </c>
      <c r="L77" s="5">
        <f t="shared" si="16"/>
        <v>89</v>
      </c>
      <c r="M77" s="6">
        <v>18</v>
      </c>
      <c r="N77" s="6">
        <v>20</v>
      </c>
      <c r="O77" s="6">
        <v>19</v>
      </c>
      <c r="P77" s="5">
        <f t="shared" si="17"/>
        <v>57</v>
      </c>
      <c r="Q77" s="6">
        <v>18</v>
      </c>
      <c r="R77" s="6">
        <v>22</v>
      </c>
      <c r="S77" s="5">
        <f t="shared" si="18"/>
        <v>40</v>
      </c>
      <c r="T77" s="5">
        <f t="shared" si="19"/>
        <v>97</v>
      </c>
      <c r="U77" s="9">
        <f t="shared" si="20"/>
        <v>186</v>
      </c>
    </row>
    <row r="78" spans="1:21" x14ac:dyDescent="0.25">
      <c r="A78" s="37">
        <v>293</v>
      </c>
      <c r="B78" s="39" t="s">
        <v>95</v>
      </c>
      <c r="C78" s="36" t="s">
        <v>96</v>
      </c>
      <c r="D78" s="36" t="s">
        <v>97</v>
      </c>
      <c r="E78" s="11">
        <v>17</v>
      </c>
      <c r="F78" s="2">
        <v>21</v>
      </c>
      <c r="G78" s="2">
        <v>20</v>
      </c>
      <c r="H78" s="24">
        <f t="shared" si="14"/>
        <v>58</v>
      </c>
      <c r="I78" s="3">
        <v>17</v>
      </c>
      <c r="J78" s="6">
        <v>20</v>
      </c>
      <c r="K78" s="5">
        <f t="shared" si="15"/>
        <v>37</v>
      </c>
      <c r="L78" s="5">
        <f t="shared" si="16"/>
        <v>95</v>
      </c>
      <c r="M78" s="3">
        <v>17</v>
      </c>
      <c r="N78" s="3">
        <v>18</v>
      </c>
      <c r="O78" s="6">
        <v>21</v>
      </c>
      <c r="P78" s="5">
        <f t="shared" si="17"/>
        <v>56</v>
      </c>
      <c r="Q78" s="6">
        <v>14</v>
      </c>
      <c r="R78" s="6">
        <v>21</v>
      </c>
      <c r="S78" s="5">
        <f t="shared" si="18"/>
        <v>35</v>
      </c>
      <c r="T78" s="5">
        <f t="shared" si="19"/>
        <v>91</v>
      </c>
      <c r="U78" s="9">
        <f t="shared" si="20"/>
        <v>186</v>
      </c>
    </row>
    <row r="79" spans="1:21" x14ac:dyDescent="0.25">
      <c r="A79" s="37">
        <v>192</v>
      </c>
      <c r="B79" s="39" t="s">
        <v>157</v>
      </c>
      <c r="C79" s="36" t="s">
        <v>158</v>
      </c>
      <c r="D79" s="36" t="s">
        <v>87</v>
      </c>
      <c r="E79" s="11">
        <v>16</v>
      </c>
      <c r="F79" s="2">
        <v>15</v>
      </c>
      <c r="G79" s="2">
        <v>18</v>
      </c>
      <c r="H79" s="24">
        <f t="shared" si="14"/>
        <v>49</v>
      </c>
      <c r="I79" s="6">
        <v>21</v>
      </c>
      <c r="J79" s="17">
        <v>16</v>
      </c>
      <c r="K79" s="5">
        <f t="shared" si="15"/>
        <v>37</v>
      </c>
      <c r="L79" s="5">
        <f t="shared" si="16"/>
        <v>86</v>
      </c>
      <c r="M79" s="6">
        <v>17</v>
      </c>
      <c r="N79" s="6">
        <v>20</v>
      </c>
      <c r="O79" s="6">
        <v>21</v>
      </c>
      <c r="P79" s="5">
        <f t="shared" si="17"/>
        <v>58</v>
      </c>
      <c r="Q79" s="6">
        <v>21</v>
      </c>
      <c r="R79" s="6">
        <v>20</v>
      </c>
      <c r="S79" s="5">
        <f t="shared" si="18"/>
        <v>41</v>
      </c>
      <c r="T79" s="5">
        <f t="shared" si="19"/>
        <v>99</v>
      </c>
      <c r="U79" s="9">
        <f t="shared" si="20"/>
        <v>185</v>
      </c>
    </row>
    <row r="80" spans="1:21" x14ac:dyDescent="0.25">
      <c r="A80" s="37">
        <v>137</v>
      </c>
      <c r="B80" s="39" t="s">
        <v>115</v>
      </c>
      <c r="C80" s="36" t="s">
        <v>116</v>
      </c>
      <c r="D80" s="36" t="s">
        <v>53</v>
      </c>
      <c r="E80" s="11">
        <v>18</v>
      </c>
      <c r="F80" s="2">
        <v>14</v>
      </c>
      <c r="G80" s="2">
        <v>16</v>
      </c>
      <c r="H80" s="24">
        <f t="shared" si="14"/>
        <v>48</v>
      </c>
      <c r="I80" s="17">
        <v>13</v>
      </c>
      <c r="J80" s="17">
        <v>16</v>
      </c>
      <c r="K80" s="5">
        <f t="shared" si="15"/>
        <v>29</v>
      </c>
      <c r="L80" s="5">
        <f t="shared" si="16"/>
        <v>77</v>
      </c>
      <c r="M80" s="6">
        <v>18</v>
      </c>
      <c r="N80" s="6">
        <v>22</v>
      </c>
      <c r="O80" s="6">
        <v>21</v>
      </c>
      <c r="P80" s="5">
        <f t="shared" si="17"/>
        <v>61</v>
      </c>
      <c r="Q80" s="6">
        <v>21</v>
      </c>
      <c r="R80" s="6">
        <v>22</v>
      </c>
      <c r="S80" s="5">
        <f t="shared" si="18"/>
        <v>43</v>
      </c>
      <c r="T80" s="5">
        <f t="shared" si="19"/>
        <v>104</v>
      </c>
      <c r="U80" s="9">
        <f t="shared" si="20"/>
        <v>181</v>
      </c>
    </row>
    <row r="81" spans="1:21" x14ac:dyDescent="0.25">
      <c r="A81" s="37">
        <v>242</v>
      </c>
      <c r="B81" s="39" t="s">
        <v>222</v>
      </c>
      <c r="C81" s="36" t="s">
        <v>276</v>
      </c>
      <c r="D81" s="36" t="s">
        <v>58</v>
      </c>
      <c r="E81" s="11">
        <v>15</v>
      </c>
      <c r="F81" s="2">
        <v>21</v>
      </c>
      <c r="G81" s="2">
        <v>17</v>
      </c>
      <c r="H81" s="24">
        <f t="shared" si="14"/>
        <v>53</v>
      </c>
      <c r="I81" s="6">
        <v>15</v>
      </c>
      <c r="J81" s="6">
        <v>18</v>
      </c>
      <c r="K81" s="5">
        <f t="shared" si="15"/>
        <v>33</v>
      </c>
      <c r="L81" s="5">
        <f t="shared" si="16"/>
        <v>86</v>
      </c>
      <c r="M81" s="6">
        <v>18</v>
      </c>
      <c r="N81" s="6">
        <v>20</v>
      </c>
      <c r="O81" s="6">
        <v>20</v>
      </c>
      <c r="P81" s="5">
        <f t="shared" si="17"/>
        <v>58</v>
      </c>
      <c r="Q81" s="6">
        <v>17</v>
      </c>
      <c r="R81" s="6">
        <v>17</v>
      </c>
      <c r="S81" s="5">
        <f t="shared" si="18"/>
        <v>34</v>
      </c>
      <c r="T81" s="5">
        <f t="shared" si="19"/>
        <v>92</v>
      </c>
      <c r="U81" s="9">
        <f t="shared" si="20"/>
        <v>178</v>
      </c>
    </row>
    <row r="82" spans="1:21" x14ac:dyDescent="0.25">
      <c r="A82" s="37">
        <v>233</v>
      </c>
      <c r="B82" s="39" t="s">
        <v>147</v>
      </c>
      <c r="C82" s="36" t="s">
        <v>148</v>
      </c>
      <c r="D82" s="36" t="s">
        <v>53</v>
      </c>
      <c r="E82" s="11">
        <v>16</v>
      </c>
      <c r="F82" s="2">
        <v>18</v>
      </c>
      <c r="G82" s="2">
        <v>17</v>
      </c>
      <c r="H82" s="24">
        <f t="shared" si="14"/>
        <v>51</v>
      </c>
      <c r="I82" s="6">
        <v>21</v>
      </c>
      <c r="J82" s="6">
        <v>17</v>
      </c>
      <c r="K82" s="5">
        <f t="shared" si="15"/>
        <v>38</v>
      </c>
      <c r="L82" s="5">
        <f t="shared" si="16"/>
        <v>89</v>
      </c>
      <c r="M82" s="6">
        <v>18</v>
      </c>
      <c r="N82" s="6">
        <v>17</v>
      </c>
      <c r="O82" s="6">
        <v>20</v>
      </c>
      <c r="P82" s="5">
        <f t="shared" si="17"/>
        <v>55</v>
      </c>
      <c r="Q82" s="6">
        <v>16</v>
      </c>
      <c r="R82" s="6">
        <v>18</v>
      </c>
      <c r="S82" s="5">
        <f t="shared" si="18"/>
        <v>34</v>
      </c>
      <c r="T82" s="5">
        <f t="shared" si="19"/>
        <v>89</v>
      </c>
      <c r="U82" s="9">
        <f t="shared" si="20"/>
        <v>178</v>
      </c>
    </row>
    <row r="83" spans="1:21" x14ac:dyDescent="0.25">
      <c r="A83" s="37">
        <v>182</v>
      </c>
      <c r="B83" s="39" t="s">
        <v>281</v>
      </c>
      <c r="C83" s="36" t="s">
        <v>60</v>
      </c>
      <c r="D83" s="36" t="s">
        <v>106</v>
      </c>
      <c r="E83" s="11">
        <v>18</v>
      </c>
      <c r="F83" s="2">
        <v>13</v>
      </c>
      <c r="G83" s="2">
        <v>19</v>
      </c>
      <c r="H83" s="24">
        <f t="shared" si="14"/>
        <v>50</v>
      </c>
      <c r="I83" s="3">
        <v>18</v>
      </c>
      <c r="J83" s="6">
        <v>18</v>
      </c>
      <c r="K83" s="5">
        <f t="shared" si="15"/>
        <v>36</v>
      </c>
      <c r="L83" s="5">
        <f t="shared" si="16"/>
        <v>86</v>
      </c>
      <c r="M83" s="3">
        <v>17</v>
      </c>
      <c r="N83" s="6">
        <v>17</v>
      </c>
      <c r="O83" s="6">
        <v>19</v>
      </c>
      <c r="P83" s="5">
        <f t="shared" si="17"/>
        <v>53</v>
      </c>
      <c r="Q83" s="6">
        <v>19</v>
      </c>
      <c r="R83" s="6">
        <v>17</v>
      </c>
      <c r="S83" s="5">
        <f t="shared" si="18"/>
        <v>36</v>
      </c>
      <c r="T83" s="5">
        <f t="shared" si="19"/>
        <v>89</v>
      </c>
      <c r="U83" s="9">
        <f t="shared" si="20"/>
        <v>175</v>
      </c>
    </row>
    <row r="84" spans="1:21" x14ac:dyDescent="0.25">
      <c r="A84" s="37">
        <v>171</v>
      </c>
      <c r="B84" s="39" t="s">
        <v>143</v>
      </c>
      <c r="C84" s="36" t="s">
        <v>144</v>
      </c>
      <c r="D84" s="36" t="s">
        <v>108</v>
      </c>
      <c r="E84" s="11">
        <v>17</v>
      </c>
      <c r="F84" s="2">
        <v>12</v>
      </c>
      <c r="G84" s="2">
        <v>16</v>
      </c>
      <c r="H84" s="24">
        <f t="shared" si="14"/>
        <v>45</v>
      </c>
      <c r="I84" s="6">
        <v>15</v>
      </c>
      <c r="J84" s="17">
        <v>12</v>
      </c>
      <c r="K84" s="5">
        <f t="shared" si="15"/>
        <v>27</v>
      </c>
      <c r="L84" s="5">
        <f t="shared" si="16"/>
        <v>72</v>
      </c>
      <c r="M84" s="6">
        <v>17</v>
      </c>
      <c r="N84" s="6">
        <v>16</v>
      </c>
      <c r="O84" s="6">
        <v>19</v>
      </c>
      <c r="P84" s="5">
        <f t="shared" si="17"/>
        <v>52</v>
      </c>
      <c r="Q84" s="6">
        <v>25</v>
      </c>
      <c r="R84" s="6">
        <v>23</v>
      </c>
      <c r="S84" s="5">
        <f t="shared" si="18"/>
        <v>48</v>
      </c>
      <c r="T84" s="5">
        <f t="shared" si="19"/>
        <v>100</v>
      </c>
      <c r="U84" s="9">
        <f t="shared" si="20"/>
        <v>172</v>
      </c>
    </row>
    <row r="85" spans="1:21" x14ac:dyDescent="0.25">
      <c r="A85" s="37">
        <v>122</v>
      </c>
      <c r="B85" s="39" t="s">
        <v>263</v>
      </c>
      <c r="C85" s="36" t="s">
        <v>98</v>
      </c>
      <c r="D85" s="36" t="s">
        <v>73</v>
      </c>
      <c r="E85" s="12">
        <v>16</v>
      </c>
      <c r="F85" s="10">
        <v>16</v>
      </c>
      <c r="G85" s="10">
        <v>16</v>
      </c>
      <c r="H85" s="24">
        <f t="shared" si="14"/>
        <v>48</v>
      </c>
      <c r="I85" s="6">
        <v>15</v>
      </c>
      <c r="J85" s="6">
        <v>18</v>
      </c>
      <c r="K85" s="5">
        <f t="shared" si="15"/>
        <v>33</v>
      </c>
      <c r="L85" s="5">
        <f t="shared" si="16"/>
        <v>81</v>
      </c>
      <c r="M85" s="6">
        <v>17</v>
      </c>
      <c r="N85" s="6">
        <v>24</v>
      </c>
      <c r="O85" s="6">
        <v>20</v>
      </c>
      <c r="P85" s="5">
        <f t="shared" si="17"/>
        <v>61</v>
      </c>
      <c r="Q85" s="6">
        <v>12</v>
      </c>
      <c r="R85" s="6">
        <v>18</v>
      </c>
      <c r="S85" s="5">
        <f t="shared" si="18"/>
        <v>30</v>
      </c>
      <c r="T85" s="5">
        <f t="shared" si="19"/>
        <v>91</v>
      </c>
      <c r="U85" s="9">
        <f t="shared" si="20"/>
        <v>172</v>
      </c>
    </row>
    <row r="86" spans="1:21" x14ac:dyDescent="0.25">
      <c r="A86" s="37">
        <v>207</v>
      </c>
      <c r="B86" s="39" t="s">
        <v>301</v>
      </c>
      <c r="C86" s="36" t="s">
        <v>254</v>
      </c>
      <c r="D86" s="36" t="s">
        <v>73</v>
      </c>
      <c r="E86" s="11">
        <v>20</v>
      </c>
      <c r="F86" s="2">
        <v>19</v>
      </c>
      <c r="G86" s="2">
        <v>14</v>
      </c>
      <c r="H86" s="24">
        <f t="shared" si="14"/>
        <v>53</v>
      </c>
      <c r="I86" s="6">
        <v>16</v>
      </c>
      <c r="J86" s="6">
        <v>20</v>
      </c>
      <c r="K86" s="5">
        <f t="shared" si="15"/>
        <v>36</v>
      </c>
      <c r="L86" s="5">
        <f t="shared" si="16"/>
        <v>89</v>
      </c>
      <c r="M86" s="3">
        <v>15</v>
      </c>
      <c r="N86" s="6">
        <v>13</v>
      </c>
      <c r="O86" s="6">
        <v>19</v>
      </c>
      <c r="P86" s="5">
        <f t="shared" si="17"/>
        <v>47</v>
      </c>
      <c r="Q86" s="6">
        <v>18</v>
      </c>
      <c r="R86" s="6">
        <v>18</v>
      </c>
      <c r="S86" s="5">
        <f t="shared" si="18"/>
        <v>36</v>
      </c>
      <c r="T86" s="5">
        <f t="shared" si="19"/>
        <v>83</v>
      </c>
      <c r="U86" s="9">
        <f t="shared" si="20"/>
        <v>172</v>
      </c>
    </row>
    <row r="87" spans="1:21" x14ac:dyDescent="0.25">
      <c r="A87" s="37">
        <v>257</v>
      </c>
      <c r="B87" s="39" t="s">
        <v>269</v>
      </c>
      <c r="C87" s="36" t="s">
        <v>270</v>
      </c>
      <c r="D87" s="36" t="s">
        <v>73</v>
      </c>
      <c r="E87" s="11">
        <v>20</v>
      </c>
      <c r="F87" s="2">
        <v>17</v>
      </c>
      <c r="G87" s="2">
        <v>19</v>
      </c>
      <c r="H87" s="24">
        <f t="shared" si="14"/>
        <v>56</v>
      </c>
      <c r="I87" s="6">
        <v>17</v>
      </c>
      <c r="J87" s="3">
        <v>10</v>
      </c>
      <c r="K87" s="5">
        <f t="shared" si="15"/>
        <v>27</v>
      </c>
      <c r="L87" s="5">
        <f t="shared" si="16"/>
        <v>83</v>
      </c>
      <c r="M87" s="6">
        <v>15</v>
      </c>
      <c r="N87" s="6">
        <v>15</v>
      </c>
      <c r="O87" s="6">
        <v>19</v>
      </c>
      <c r="P87" s="5">
        <f t="shared" si="17"/>
        <v>49</v>
      </c>
      <c r="Q87" s="6">
        <v>20</v>
      </c>
      <c r="R87" s="6">
        <v>18</v>
      </c>
      <c r="S87" s="5">
        <f t="shared" si="18"/>
        <v>38</v>
      </c>
      <c r="T87" s="5">
        <f t="shared" si="19"/>
        <v>87</v>
      </c>
      <c r="U87" s="9">
        <f t="shared" si="20"/>
        <v>170</v>
      </c>
    </row>
    <row r="88" spans="1:21" x14ac:dyDescent="0.25">
      <c r="A88" s="37">
        <v>132</v>
      </c>
      <c r="B88" s="39" t="s">
        <v>251</v>
      </c>
      <c r="C88" s="36" t="s">
        <v>105</v>
      </c>
      <c r="D88" s="36" t="s">
        <v>53</v>
      </c>
      <c r="E88" s="12">
        <v>17</v>
      </c>
      <c r="F88" s="10">
        <v>20</v>
      </c>
      <c r="G88" s="10">
        <v>15</v>
      </c>
      <c r="H88" s="24">
        <f t="shared" si="14"/>
        <v>52</v>
      </c>
      <c r="I88" s="6">
        <v>18</v>
      </c>
      <c r="J88" s="6">
        <v>14</v>
      </c>
      <c r="K88" s="5">
        <f t="shared" si="15"/>
        <v>32</v>
      </c>
      <c r="L88" s="5">
        <f t="shared" si="16"/>
        <v>84</v>
      </c>
      <c r="M88" s="6">
        <v>20</v>
      </c>
      <c r="N88" s="6">
        <v>19</v>
      </c>
      <c r="O88" s="6">
        <v>15</v>
      </c>
      <c r="P88" s="5">
        <f t="shared" si="17"/>
        <v>54</v>
      </c>
      <c r="Q88" s="6">
        <v>14</v>
      </c>
      <c r="R88" s="6">
        <v>17</v>
      </c>
      <c r="S88" s="5">
        <f t="shared" si="18"/>
        <v>31</v>
      </c>
      <c r="T88" s="5">
        <f t="shared" si="19"/>
        <v>85</v>
      </c>
      <c r="U88" s="9">
        <f t="shared" si="20"/>
        <v>169</v>
      </c>
    </row>
    <row r="89" spans="1:21" x14ac:dyDescent="0.25">
      <c r="A89" s="37">
        <v>219</v>
      </c>
      <c r="B89" s="39" t="s">
        <v>161</v>
      </c>
      <c r="C89" s="36" t="s">
        <v>96</v>
      </c>
      <c r="D89" s="36" t="s">
        <v>41</v>
      </c>
      <c r="E89" s="11">
        <v>17</v>
      </c>
      <c r="F89" s="2">
        <v>15</v>
      </c>
      <c r="G89" s="2">
        <v>14</v>
      </c>
      <c r="H89" s="24">
        <f t="shared" si="14"/>
        <v>46</v>
      </c>
      <c r="I89" s="6">
        <v>13</v>
      </c>
      <c r="J89" s="6">
        <v>19</v>
      </c>
      <c r="K89" s="5">
        <f t="shared" si="15"/>
        <v>32</v>
      </c>
      <c r="L89" s="5">
        <f t="shared" si="16"/>
        <v>78</v>
      </c>
      <c r="M89" s="6">
        <v>17</v>
      </c>
      <c r="N89" s="6">
        <v>19</v>
      </c>
      <c r="O89" s="6">
        <v>16</v>
      </c>
      <c r="P89" s="5">
        <f t="shared" si="17"/>
        <v>52</v>
      </c>
      <c r="Q89" s="6">
        <v>19</v>
      </c>
      <c r="R89" s="6">
        <v>15</v>
      </c>
      <c r="S89" s="5">
        <f t="shared" si="18"/>
        <v>34</v>
      </c>
      <c r="T89" s="5">
        <f t="shared" si="19"/>
        <v>86</v>
      </c>
      <c r="U89" s="9">
        <f t="shared" si="20"/>
        <v>164</v>
      </c>
    </row>
    <row r="90" spans="1:21" x14ac:dyDescent="0.25">
      <c r="A90" s="37">
        <v>269</v>
      </c>
      <c r="B90" s="39" t="s">
        <v>239</v>
      </c>
      <c r="C90" s="36" t="s">
        <v>240</v>
      </c>
      <c r="D90" s="36" t="s">
        <v>41</v>
      </c>
      <c r="E90" s="11">
        <v>16</v>
      </c>
      <c r="F90" s="2">
        <v>15</v>
      </c>
      <c r="G90" s="2">
        <v>17</v>
      </c>
      <c r="H90" s="24">
        <f t="shared" si="14"/>
        <v>48</v>
      </c>
      <c r="I90" s="6">
        <v>19</v>
      </c>
      <c r="J90" s="6">
        <v>14</v>
      </c>
      <c r="K90" s="5">
        <f t="shared" si="15"/>
        <v>33</v>
      </c>
      <c r="L90" s="5">
        <f t="shared" si="16"/>
        <v>81</v>
      </c>
      <c r="M90" s="6">
        <v>17</v>
      </c>
      <c r="N90" s="6">
        <v>16</v>
      </c>
      <c r="O90" s="6">
        <v>20</v>
      </c>
      <c r="P90" s="5">
        <f t="shared" si="17"/>
        <v>53</v>
      </c>
      <c r="Q90" s="6">
        <v>17</v>
      </c>
      <c r="R90" s="6">
        <v>13</v>
      </c>
      <c r="S90" s="5">
        <f t="shared" si="18"/>
        <v>30</v>
      </c>
      <c r="T90" s="5">
        <f t="shared" si="19"/>
        <v>83</v>
      </c>
      <c r="U90" s="9">
        <f t="shared" si="20"/>
        <v>164</v>
      </c>
    </row>
    <row r="91" spans="1:21" x14ac:dyDescent="0.25">
      <c r="A91" s="37">
        <v>265</v>
      </c>
      <c r="B91" s="39" t="s">
        <v>261</v>
      </c>
      <c r="C91" s="36" t="s">
        <v>262</v>
      </c>
      <c r="D91" s="36" t="s">
        <v>41</v>
      </c>
      <c r="E91" s="11">
        <v>15</v>
      </c>
      <c r="F91" s="2">
        <v>18</v>
      </c>
      <c r="G91" s="2">
        <v>20</v>
      </c>
      <c r="H91" s="24">
        <f t="shared" si="14"/>
        <v>53</v>
      </c>
      <c r="I91" s="6">
        <v>12</v>
      </c>
      <c r="J91" s="6">
        <v>18</v>
      </c>
      <c r="K91" s="5">
        <f t="shared" si="15"/>
        <v>30</v>
      </c>
      <c r="L91" s="5">
        <f t="shared" si="16"/>
        <v>83</v>
      </c>
      <c r="M91" s="6">
        <v>13</v>
      </c>
      <c r="N91" s="6">
        <v>19</v>
      </c>
      <c r="O91" s="6">
        <v>14</v>
      </c>
      <c r="P91" s="5">
        <f t="shared" si="17"/>
        <v>46</v>
      </c>
      <c r="Q91" s="6">
        <v>18</v>
      </c>
      <c r="R91" s="6">
        <v>17</v>
      </c>
      <c r="S91" s="5">
        <f t="shared" si="18"/>
        <v>35</v>
      </c>
      <c r="T91" s="5">
        <f t="shared" si="19"/>
        <v>81</v>
      </c>
      <c r="U91" s="9">
        <f t="shared" si="20"/>
        <v>164</v>
      </c>
    </row>
    <row r="92" spans="1:21" x14ac:dyDescent="0.25">
      <c r="A92" s="37">
        <v>193</v>
      </c>
      <c r="B92" s="39" t="s">
        <v>258</v>
      </c>
      <c r="C92" s="36" t="s">
        <v>160</v>
      </c>
      <c r="D92" s="36" t="s">
        <v>106</v>
      </c>
      <c r="E92" s="10">
        <v>15</v>
      </c>
      <c r="F92" s="10">
        <v>17</v>
      </c>
      <c r="G92" s="10">
        <v>15</v>
      </c>
      <c r="H92" s="24">
        <f t="shared" si="14"/>
        <v>47</v>
      </c>
      <c r="I92" s="6">
        <v>10</v>
      </c>
      <c r="J92" s="6">
        <v>13</v>
      </c>
      <c r="K92" s="5">
        <f t="shared" si="15"/>
        <v>23</v>
      </c>
      <c r="L92" s="5">
        <f t="shared" si="16"/>
        <v>70</v>
      </c>
      <c r="M92" s="6">
        <v>14</v>
      </c>
      <c r="N92" s="6">
        <v>17</v>
      </c>
      <c r="O92" s="6">
        <v>17</v>
      </c>
      <c r="P92" s="5">
        <f t="shared" si="17"/>
        <v>48</v>
      </c>
      <c r="Q92" s="6">
        <v>19</v>
      </c>
      <c r="R92" s="6">
        <v>18</v>
      </c>
      <c r="S92" s="5">
        <f t="shared" si="18"/>
        <v>37</v>
      </c>
      <c r="T92" s="5">
        <f t="shared" si="19"/>
        <v>85</v>
      </c>
      <c r="U92" s="9">
        <f t="shared" si="20"/>
        <v>155</v>
      </c>
    </row>
    <row r="93" spans="1:21" x14ac:dyDescent="0.25">
      <c r="A93" s="37">
        <v>208</v>
      </c>
      <c r="B93" s="39" t="s">
        <v>253</v>
      </c>
      <c r="C93" s="36" t="s">
        <v>116</v>
      </c>
      <c r="D93" s="36" t="s">
        <v>73</v>
      </c>
      <c r="E93" s="11">
        <v>19</v>
      </c>
      <c r="F93" s="2">
        <v>19</v>
      </c>
      <c r="G93" s="2">
        <v>16</v>
      </c>
      <c r="H93" s="24">
        <f t="shared" si="14"/>
        <v>54</v>
      </c>
      <c r="I93" s="6">
        <v>12</v>
      </c>
      <c r="J93" s="3">
        <v>13</v>
      </c>
      <c r="K93" s="5">
        <f t="shared" si="15"/>
        <v>25</v>
      </c>
      <c r="L93" s="5">
        <f t="shared" si="16"/>
        <v>79</v>
      </c>
      <c r="M93" s="17">
        <v>12</v>
      </c>
      <c r="N93" s="17">
        <v>15</v>
      </c>
      <c r="O93" s="17">
        <v>12</v>
      </c>
      <c r="P93" s="5">
        <f t="shared" si="17"/>
        <v>39</v>
      </c>
      <c r="Q93" s="17">
        <v>15</v>
      </c>
      <c r="R93" s="17">
        <v>13</v>
      </c>
      <c r="S93" s="5">
        <f t="shared" si="18"/>
        <v>28</v>
      </c>
      <c r="T93" s="5">
        <f t="shared" si="19"/>
        <v>67</v>
      </c>
      <c r="U93" s="9">
        <f t="shared" si="20"/>
        <v>146</v>
      </c>
    </row>
    <row r="94" spans="1:21" x14ac:dyDescent="0.25">
      <c r="A94" s="37">
        <v>111</v>
      </c>
      <c r="B94" s="39" t="s">
        <v>242</v>
      </c>
      <c r="C94" s="36" t="s">
        <v>243</v>
      </c>
      <c r="D94" s="36" t="s">
        <v>73</v>
      </c>
      <c r="E94" s="11">
        <v>14</v>
      </c>
      <c r="F94" s="2">
        <v>15</v>
      </c>
      <c r="G94" s="2">
        <v>19</v>
      </c>
      <c r="H94" s="24">
        <f t="shared" si="14"/>
        <v>48</v>
      </c>
      <c r="I94" s="3">
        <v>16</v>
      </c>
      <c r="J94" s="6">
        <v>21</v>
      </c>
      <c r="K94" s="5">
        <f t="shared" si="15"/>
        <v>37</v>
      </c>
      <c r="L94" s="5">
        <f t="shared" si="16"/>
        <v>85</v>
      </c>
      <c r="M94" s="6">
        <v>18</v>
      </c>
      <c r="N94" s="6">
        <v>18</v>
      </c>
      <c r="O94" s="6">
        <v>22</v>
      </c>
      <c r="P94" s="5">
        <f t="shared" si="17"/>
        <v>58</v>
      </c>
      <c r="Q94" s="6">
        <v>0</v>
      </c>
      <c r="R94" s="6">
        <v>0</v>
      </c>
      <c r="S94" s="5">
        <f t="shared" si="18"/>
        <v>0</v>
      </c>
      <c r="T94" s="5">
        <f t="shared" si="19"/>
        <v>58</v>
      </c>
      <c r="U94" s="9">
        <f t="shared" si="20"/>
        <v>143</v>
      </c>
    </row>
    <row r="95" spans="1:21" x14ac:dyDescent="0.25">
      <c r="A95" s="37">
        <v>135</v>
      </c>
      <c r="B95" s="39" t="s">
        <v>272</v>
      </c>
      <c r="C95" s="36" t="s">
        <v>273</v>
      </c>
      <c r="D95" s="36" t="s">
        <v>35</v>
      </c>
      <c r="E95" s="11">
        <v>14</v>
      </c>
      <c r="F95" s="2">
        <v>12</v>
      </c>
      <c r="G95" s="2">
        <v>12</v>
      </c>
      <c r="H95" s="24">
        <f t="shared" si="14"/>
        <v>38</v>
      </c>
      <c r="I95" s="6">
        <v>12</v>
      </c>
      <c r="J95" s="6">
        <v>9</v>
      </c>
      <c r="K95" s="5">
        <f t="shared" si="15"/>
        <v>21</v>
      </c>
      <c r="L95" s="5">
        <f t="shared" si="16"/>
        <v>59</v>
      </c>
      <c r="M95" s="6">
        <v>13</v>
      </c>
      <c r="N95" s="6">
        <v>13</v>
      </c>
      <c r="O95" s="6">
        <v>16</v>
      </c>
      <c r="P95" s="5">
        <f t="shared" si="17"/>
        <v>42</v>
      </c>
      <c r="Q95" s="6">
        <v>8</v>
      </c>
      <c r="R95" s="6">
        <v>14</v>
      </c>
      <c r="S95" s="5">
        <f t="shared" si="18"/>
        <v>22</v>
      </c>
      <c r="T95" s="5">
        <f t="shared" si="19"/>
        <v>64</v>
      </c>
      <c r="U95" s="9">
        <f t="shared" si="20"/>
        <v>123</v>
      </c>
    </row>
    <row r="96" spans="1:21" hidden="1" x14ac:dyDescent="0.25">
      <c r="A96" s="37">
        <v>303</v>
      </c>
      <c r="B96" s="39" t="s">
        <v>63</v>
      </c>
      <c r="C96" s="36" t="s">
        <v>259</v>
      </c>
      <c r="D96" s="41" t="s">
        <v>35</v>
      </c>
      <c r="E96" s="11">
        <v>19</v>
      </c>
      <c r="F96" s="2">
        <v>17</v>
      </c>
      <c r="G96" s="2">
        <v>18</v>
      </c>
      <c r="H96" s="24">
        <f t="shared" ref="H96:H98" si="21">SUM(E96:G96)</f>
        <v>54</v>
      </c>
      <c r="I96" s="6">
        <v>16</v>
      </c>
      <c r="J96" s="6">
        <v>11</v>
      </c>
      <c r="K96" s="5">
        <f t="shared" ref="K96:K98" si="22">J96+I96</f>
        <v>27</v>
      </c>
      <c r="L96" s="5">
        <f t="shared" ref="L96:L98" si="23">K96+H96</f>
        <v>81</v>
      </c>
      <c r="M96" s="6">
        <v>0</v>
      </c>
      <c r="N96" s="6">
        <v>0</v>
      </c>
      <c r="O96" s="6">
        <v>0</v>
      </c>
      <c r="P96" s="5">
        <f t="shared" ref="P96:P98" si="24">SUM(M96:O96)</f>
        <v>0</v>
      </c>
      <c r="Q96" s="6"/>
      <c r="R96" s="6"/>
      <c r="S96" s="5">
        <f t="shared" ref="S96:S98" si="25">SUM(Q96:R96)</f>
        <v>0</v>
      </c>
      <c r="T96" s="5">
        <f t="shared" ref="T96:T98" si="26">S96+P96</f>
        <v>0</v>
      </c>
      <c r="U96" s="9">
        <f t="shared" ref="U96:U98" si="27">T96+L96</f>
        <v>81</v>
      </c>
    </row>
    <row r="97" spans="1:21" hidden="1" x14ac:dyDescent="0.25">
      <c r="A97" s="37">
        <v>222</v>
      </c>
      <c r="B97" s="39" t="s">
        <v>300</v>
      </c>
      <c r="C97" s="36" t="s">
        <v>82</v>
      </c>
      <c r="D97" s="36" t="s">
        <v>35</v>
      </c>
      <c r="E97" s="11">
        <v>14</v>
      </c>
      <c r="F97" s="2">
        <v>14</v>
      </c>
      <c r="G97" s="2">
        <v>18</v>
      </c>
      <c r="H97" s="24">
        <f t="shared" si="21"/>
        <v>46</v>
      </c>
      <c r="I97" s="6">
        <v>12</v>
      </c>
      <c r="J97" s="6">
        <v>17</v>
      </c>
      <c r="K97" s="5">
        <f t="shared" si="22"/>
        <v>29</v>
      </c>
      <c r="L97" s="5">
        <f t="shared" si="23"/>
        <v>75</v>
      </c>
      <c r="M97" s="6">
        <v>0</v>
      </c>
      <c r="N97" s="6">
        <v>0</v>
      </c>
      <c r="O97" s="6">
        <v>0</v>
      </c>
      <c r="P97" s="5">
        <f t="shared" si="24"/>
        <v>0</v>
      </c>
      <c r="Q97" s="6"/>
      <c r="R97" s="3"/>
      <c r="S97" s="5">
        <f t="shared" si="25"/>
        <v>0</v>
      </c>
      <c r="T97" s="5">
        <f t="shared" si="26"/>
        <v>0</v>
      </c>
      <c r="U97" s="9">
        <f t="shared" si="27"/>
        <v>75</v>
      </c>
    </row>
    <row r="98" spans="1:21" hidden="1" x14ac:dyDescent="0.25">
      <c r="A98" s="37">
        <v>198</v>
      </c>
      <c r="B98" s="39" t="s">
        <v>249</v>
      </c>
      <c r="C98" s="36" t="s">
        <v>250</v>
      </c>
      <c r="D98" s="42" t="s">
        <v>41</v>
      </c>
      <c r="E98" s="11" t="s">
        <v>278</v>
      </c>
      <c r="F98" s="11" t="s">
        <v>278</v>
      </c>
      <c r="G98" s="11" t="s">
        <v>278</v>
      </c>
      <c r="H98" s="24">
        <f t="shared" si="21"/>
        <v>0</v>
      </c>
      <c r="I98" s="6">
        <v>0</v>
      </c>
      <c r="J98" s="6">
        <v>0</v>
      </c>
      <c r="K98" s="5">
        <f t="shared" si="22"/>
        <v>0</v>
      </c>
      <c r="L98" s="5">
        <f t="shared" si="23"/>
        <v>0</v>
      </c>
      <c r="M98" s="6">
        <v>0</v>
      </c>
      <c r="N98" s="6">
        <v>0</v>
      </c>
      <c r="O98" s="6">
        <v>0</v>
      </c>
      <c r="P98" s="5">
        <f t="shared" si="24"/>
        <v>0</v>
      </c>
      <c r="Q98" s="6"/>
      <c r="R98" s="6"/>
      <c r="S98" s="5">
        <f t="shared" si="25"/>
        <v>0</v>
      </c>
      <c r="T98" s="5">
        <f t="shared" si="26"/>
        <v>0</v>
      </c>
      <c r="U98" s="9">
        <f t="shared" si="27"/>
        <v>0</v>
      </c>
    </row>
    <row r="99" spans="1:2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x14ac:dyDescent="0.25">
      <c r="A100" s="1"/>
      <c r="B100" s="47" t="s">
        <v>279</v>
      </c>
      <c r="C100" s="13"/>
      <c r="D100" s="13"/>
      <c r="E100" s="11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x14ac:dyDescent="0.25">
      <c r="A101" s="1"/>
      <c r="B101" s="47" t="s">
        <v>280</v>
      </c>
      <c r="C101" s="16"/>
      <c r="D101" s="16"/>
      <c r="E101" s="12"/>
      <c r="F101" s="10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x14ac:dyDescent="0.25">
      <c r="A102" s="1"/>
      <c r="B102" s="47" t="s">
        <v>299</v>
      </c>
      <c r="C102" s="16"/>
      <c r="D102" s="16"/>
      <c r="E102" s="12"/>
      <c r="F102" s="10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idden="1" x14ac:dyDescent="0.25">
      <c r="A103" s="1"/>
      <c r="B103" s="47" t="s">
        <v>162</v>
      </c>
      <c r="C103" s="16"/>
      <c r="D103" s="16"/>
      <c r="E103" s="12"/>
      <c r="F103" s="10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idden="1" x14ac:dyDescent="0.25">
      <c r="A104" s="1"/>
      <c r="B104" s="16"/>
      <c r="C104" s="16"/>
      <c r="D104" s="16"/>
      <c r="E104" s="12"/>
      <c r="F104" s="10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x14ac:dyDescent="0.25">
      <c r="A106" s="17"/>
      <c r="B106" s="23" t="s">
        <v>163</v>
      </c>
      <c r="C106" s="23"/>
      <c r="D106" s="23"/>
      <c r="E106" s="23"/>
      <c r="F106" s="23"/>
      <c r="G106" s="23"/>
      <c r="H106" s="24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</row>
    <row r="107" spans="1:21" ht="15.75" x14ac:dyDescent="0.25">
      <c r="A107" s="21" t="s">
        <v>6</v>
      </c>
      <c r="B107" s="15" t="s">
        <v>7</v>
      </c>
      <c r="C107" s="15" t="s">
        <v>8</v>
      </c>
      <c r="D107" s="15" t="s">
        <v>9</v>
      </c>
      <c r="E107" s="18" t="s">
        <v>10</v>
      </c>
      <c r="F107" s="19" t="s">
        <v>11</v>
      </c>
      <c r="G107" s="19" t="s">
        <v>12</v>
      </c>
      <c r="H107" s="19" t="s">
        <v>13</v>
      </c>
      <c r="I107" s="19" t="s">
        <v>14</v>
      </c>
      <c r="J107" s="19" t="s">
        <v>15</v>
      </c>
      <c r="K107" s="19" t="s">
        <v>16</v>
      </c>
      <c r="L107" s="19" t="s">
        <v>17</v>
      </c>
      <c r="M107" s="19" t="s">
        <v>18</v>
      </c>
      <c r="N107" s="19" t="s">
        <v>19</v>
      </c>
      <c r="O107" s="19" t="s">
        <v>20</v>
      </c>
      <c r="P107" s="19" t="s">
        <v>21</v>
      </c>
      <c r="Q107" s="19" t="s">
        <v>22</v>
      </c>
      <c r="R107" s="19" t="s">
        <v>23</v>
      </c>
      <c r="S107" s="19" t="s">
        <v>24</v>
      </c>
      <c r="T107" s="19" t="s">
        <v>25</v>
      </c>
      <c r="U107" s="26" t="s">
        <v>26</v>
      </c>
    </row>
    <row r="108" spans="1:21" x14ac:dyDescent="0.25">
      <c r="A108" s="34">
        <v>128</v>
      </c>
      <c r="B108" s="35" t="s">
        <v>164</v>
      </c>
      <c r="C108" s="33" t="s">
        <v>68</v>
      </c>
      <c r="D108" s="33" t="s">
        <v>106</v>
      </c>
      <c r="E108" s="11">
        <v>24</v>
      </c>
      <c r="F108" s="2">
        <v>23</v>
      </c>
      <c r="G108" s="2">
        <v>21</v>
      </c>
      <c r="H108" s="24">
        <f t="shared" ref="H108:H146" si="28">SUM(E108:G108)</f>
        <v>68</v>
      </c>
      <c r="I108" s="3">
        <v>22</v>
      </c>
      <c r="J108" s="6">
        <v>21</v>
      </c>
      <c r="K108" s="5">
        <f t="shared" ref="K108:K146" si="29">J108+I108</f>
        <v>43</v>
      </c>
      <c r="L108" s="5">
        <f t="shared" ref="L108:L146" si="30">K108+H108</f>
        <v>111</v>
      </c>
      <c r="M108" s="3">
        <v>23</v>
      </c>
      <c r="N108" s="6">
        <v>22</v>
      </c>
      <c r="O108" s="6">
        <v>23</v>
      </c>
      <c r="P108" s="5">
        <f t="shared" ref="P108:P146" si="31">SUM(M108:O108)</f>
        <v>68</v>
      </c>
      <c r="Q108" s="6">
        <v>22</v>
      </c>
      <c r="R108" s="3">
        <v>24</v>
      </c>
      <c r="S108" s="5">
        <f t="shared" ref="S108:S146" si="32">SUM(Q108:R108)</f>
        <v>46</v>
      </c>
      <c r="T108" s="5">
        <f t="shared" ref="T108:T146" si="33">S108+P108</f>
        <v>114</v>
      </c>
      <c r="U108" s="9">
        <f t="shared" ref="U108:U146" si="34">T108+L108</f>
        <v>225</v>
      </c>
    </row>
    <row r="109" spans="1:21" x14ac:dyDescent="0.25">
      <c r="A109" s="34">
        <v>108</v>
      </c>
      <c r="B109" s="35" t="s">
        <v>178</v>
      </c>
      <c r="C109" s="33" t="s">
        <v>179</v>
      </c>
      <c r="D109" s="33" t="s">
        <v>106</v>
      </c>
      <c r="E109" s="11">
        <v>20</v>
      </c>
      <c r="F109" s="2">
        <v>24</v>
      </c>
      <c r="G109" s="2">
        <v>22</v>
      </c>
      <c r="H109" s="24">
        <f t="shared" si="28"/>
        <v>66</v>
      </c>
      <c r="I109" s="3">
        <v>22</v>
      </c>
      <c r="J109" s="3">
        <v>22</v>
      </c>
      <c r="K109" s="5">
        <f t="shared" si="29"/>
        <v>44</v>
      </c>
      <c r="L109" s="5">
        <f t="shared" si="30"/>
        <v>110</v>
      </c>
      <c r="M109" s="6">
        <v>24</v>
      </c>
      <c r="N109" s="6">
        <v>20</v>
      </c>
      <c r="O109" s="6">
        <v>24</v>
      </c>
      <c r="P109" s="5">
        <f t="shared" si="31"/>
        <v>68</v>
      </c>
      <c r="Q109" s="6">
        <v>22</v>
      </c>
      <c r="R109" s="3">
        <v>22</v>
      </c>
      <c r="S109" s="5">
        <f t="shared" si="32"/>
        <v>44</v>
      </c>
      <c r="T109" s="5">
        <f t="shared" si="33"/>
        <v>112</v>
      </c>
      <c r="U109" s="9">
        <f t="shared" si="34"/>
        <v>222</v>
      </c>
    </row>
    <row r="110" spans="1:21" x14ac:dyDescent="0.25">
      <c r="A110" s="34">
        <v>116</v>
      </c>
      <c r="B110" s="35" t="s">
        <v>171</v>
      </c>
      <c r="C110" s="33" t="s">
        <v>172</v>
      </c>
      <c r="D110" s="33" t="s">
        <v>29</v>
      </c>
      <c r="E110" s="11">
        <v>23</v>
      </c>
      <c r="F110" s="2">
        <v>21</v>
      </c>
      <c r="G110" s="2">
        <v>22</v>
      </c>
      <c r="H110" s="24">
        <f t="shared" si="28"/>
        <v>66</v>
      </c>
      <c r="I110" s="6">
        <v>19</v>
      </c>
      <c r="J110" s="3">
        <v>20</v>
      </c>
      <c r="K110" s="5">
        <f t="shared" si="29"/>
        <v>39</v>
      </c>
      <c r="L110" s="5">
        <f t="shared" si="30"/>
        <v>105</v>
      </c>
      <c r="M110" s="6">
        <v>24</v>
      </c>
      <c r="N110" s="6">
        <v>23</v>
      </c>
      <c r="O110" s="6">
        <v>23</v>
      </c>
      <c r="P110" s="5">
        <f t="shared" si="31"/>
        <v>70</v>
      </c>
      <c r="Q110" s="6">
        <v>23</v>
      </c>
      <c r="R110" s="6">
        <v>23</v>
      </c>
      <c r="S110" s="5">
        <f t="shared" si="32"/>
        <v>46</v>
      </c>
      <c r="T110" s="5">
        <f t="shared" si="33"/>
        <v>116</v>
      </c>
      <c r="U110" s="9">
        <f t="shared" si="34"/>
        <v>221</v>
      </c>
    </row>
    <row r="111" spans="1:21" x14ac:dyDescent="0.25">
      <c r="A111" s="34">
        <v>285</v>
      </c>
      <c r="B111" s="39" t="s">
        <v>176</v>
      </c>
      <c r="C111" s="33" t="s">
        <v>177</v>
      </c>
      <c r="D111" s="33" t="s">
        <v>53</v>
      </c>
      <c r="E111" s="11">
        <v>20</v>
      </c>
      <c r="F111" s="2">
        <v>25</v>
      </c>
      <c r="G111" s="2">
        <v>21</v>
      </c>
      <c r="H111" s="24">
        <f t="shared" si="28"/>
        <v>66</v>
      </c>
      <c r="I111" s="6">
        <v>22</v>
      </c>
      <c r="J111" s="6">
        <v>18</v>
      </c>
      <c r="K111" s="5">
        <f t="shared" si="29"/>
        <v>40</v>
      </c>
      <c r="L111" s="5">
        <f t="shared" si="30"/>
        <v>106</v>
      </c>
      <c r="M111" s="6">
        <v>22</v>
      </c>
      <c r="N111" s="6">
        <v>21</v>
      </c>
      <c r="O111" s="6">
        <v>23</v>
      </c>
      <c r="P111" s="5">
        <f t="shared" si="31"/>
        <v>66</v>
      </c>
      <c r="Q111" s="6">
        <v>21</v>
      </c>
      <c r="R111" s="6">
        <v>21</v>
      </c>
      <c r="S111" s="5">
        <f t="shared" si="32"/>
        <v>42</v>
      </c>
      <c r="T111" s="5">
        <f t="shared" si="33"/>
        <v>108</v>
      </c>
      <c r="U111" s="9">
        <f t="shared" si="34"/>
        <v>214</v>
      </c>
    </row>
    <row r="112" spans="1:21" x14ac:dyDescent="0.25">
      <c r="A112" s="37">
        <v>274</v>
      </c>
      <c r="B112" s="83" t="s">
        <v>188</v>
      </c>
      <c r="C112" s="36" t="s">
        <v>189</v>
      </c>
      <c r="D112" s="36" t="s">
        <v>73</v>
      </c>
      <c r="E112" s="11">
        <v>23</v>
      </c>
      <c r="F112" s="2">
        <v>22</v>
      </c>
      <c r="G112" s="2">
        <v>21</v>
      </c>
      <c r="H112" s="24">
        <f t="shared" si="28"/>
        <v>66</v>
      </c>
      <c r="I112" s="6">
        <v>20</v>
      </c>
      <c r="J112" s="6">
        <v>21</v>
      </c>
      <c r="K112" s="5">
        <f t="shared" si="29"/>
        <v>41</v>
      </c>
      <c r="L112" s="5">
        <f t="shared" si="30"/>
        <v>107</v>
      </c>
      <c r="M112" s="6">
        <v>21</v>
      </c>
      <c r="N112" s="6">
        <v>22</v>
      </c>
      <c r="O112" s="6">
        <v>23</v>
      </c>
      <c r="P112" s="5">
        <f t="shared" si="31"/>
        <v>66</v>
      </c>
      <c r="Q112" s="6">
        <v>22</v>
      </c>
      <c r="R112" s="6">
        <v>19</v>
      </c>
      <c r="S112" s="5">
        <f t="shared" si="32"/>
        <v>41</v>
      </c>
      <c r="T112" s="5">
        <f t="shared" si="33"/>
        <v>107</v>
      </c>
      <c r="U112" s="9">
        <f t="shared" si="34"/>
        <v>214</v>
      </c>
    </row>
    <row r="113" spans="1:21" x14ac:dyDescent="0.25">
      <c r="A113" s="37">
        <v>120</v>
      </c>
      <c r="B113" s="83" t="s">
        <v>167</v>
      </c>
      <c r="C113" s="36" t="s">
        <v>168</v>
      </c>
      <c r="D113" s="36" t="s">
        <v>73</v>
      </c>
      <c r="E113" s="11">
        <v>21</v>
      </c>
      <c r="F113" s="2">
        <v>21</v>
      </c>
      <c r="G113" s="2">
        <v>21</v>
      </c>
      <c r="H113" s="24">
        <f t="shared" si="28"/>
        <v>63</v>
      </c>
      <c r="I113" s="6">
        <v>19</v>
      </c>
      <c r="J113" s="17">
        <v>23</v>
      </c>
      <c r="K113" s="5">
        <f t="shared" si="29"/>
        <v>42</v>
      </c>
      <c r="L113" s="5">
        <f t="shared" si="30"/>
        <v>105</v>
      </c>
      <c r="M113" s="6">
        <v>18</v>
      </c>
      <c r="N113" s="6">
        <v>23</v>
      </c>
      <c r="O113" s="6">
        <v>22</v>
      </c>
      <c r="P113" s="5">
        <f t="shared" si="31"/>
        <v>63</v>
      </c>
      <c r="Q113" s="6">
        <v>24</v>
      </c>
      <c r="R113" s="6">
        <v>21</v>
      </c>
      <c r="S113" s="5">
        <f t="shared" si="32"/>
        <v>45</v>
      </c>
      <c r="T113" s="5">
        <f t="shared" si="33"/>
        <v>108</v>
      </c>
      <c r="U113" s="9">
        <f t="shared" si="34"/>
        <v>213</v>
      </c>
    </row>
    <row r="114" spans="1:21" x14ac:dyDescent="0.25">
      <c r="A114" s="37">
        <v>288</v>
      </c>
      <c r="B114" s="83" t="s">
        <v>159</v>
      </c>
      <c r="C114" s="36" t="s">
        <v>173</v>
      </c>
      <c r="D114" s="36" t="s">
        <v>53</v>
      </c>
      <c r="E114" s="11">
        <v>19</v>
      </c>
      <c r="F114" s="2">
        <v>23</v>
      </c>
      <c r="G114" s="2">
        <v>22</v>
      </c>
      <c r="H114" s="24">
        <f t="shared" si="28"/>
        <v>64</v>
      </c>
      <c r="I114" s="6">
        <v>17</v>
      </c>
      <c r="J114" s="6">
        <v>21</v>
      </c>
      <c r="K114" s="5">
        <f t="shared" si="29"/>
        <v>38</v>
      </c>
      <c r="L114" s="5">
        <f t="shared" si="30"/>
        <v>102</v>
      </c>
      <c r="M114" s="6">
        <v>20</v>
      </c>
      <c r="N114" s="6">
        <v>24</v>
      </c>
      <c r="O114" s="6">
        <v>23</v>
      </c>
      <c r="P114" s="5">
        <f t="shared" si="31"/>
        <v>67</v>
      </c>
      <c r="Q114" s="6">
        <v>21</v>
      </c>
      <c r="R114" s="3">
        <v>20</v>
      </c>
      <c r="S114" s="5">
        <f t="shared" si="32"/>
        <v>41</v>
      </c>
      <c r="T114" s="5">
        <f t="shared" si="33"/>
        <v>108</v>
      </c>
      <c r="U114" s="9">
        <f t="shared" si="34"/>
        <v>210</v>
      </c>
    </row>
    <row r="115" spans="1:21" x14ac:dyDescent="0.25">
      <c r="A115" s="37">
        <v>261</v>
      </c>
      <c r="B115" s="83" t="s">
        <v>124</v>
      </c>
      <c r="C115" s="36" t="s">
        <v>150</v>
      </c>
      <c r="D115" s="36" t="s">
        <v>41</v>
      </c>
      <c r="E115" s="11">
        <v>21</v>
      </c>
      <c r="F115" s="2">
        <v>23</v>
      </c>
      <c r="G115" s="2">
        <v>21</v>
      </c>
      <c r="H115" s="24">
        <f t="shared" si="28"/>
        <v>65</v>
      </c>
      <c r="I115" s="6">
        <v>18</v>
      </c>
      <c r="J115" s="6">
        <v>24</v>
      </c>
      <c r="K115" s="5">
        <f t="shared" si="29"/>
        <v>42</v>
      </c>
      <c r="L115" s="5">
        <f t="shared" si="30"/>
        <v>107</v>
      </c>
      <c r="M115" s="6">
        <v>17</v>
      </c>
      <c r="N115" s="6">
        <v>24</v>
      </c>
      <c r="O115" s="6">
        <v>23</v>
      </c>
      <c r="P115" s="5">
        <f t="shared" si="31"/>
        <v>64</v>
      </c>
      <c r="Q115" s="6">
        <v>20</v>
      </c>
      <c r="R115" s="6">
        <v>19</v>
      </c>
      <c r="S115" s="5">
        <f t="shared" si="32"/>
        <v>39</v>
      </c>
      <c r="T115" s="5">
        <f t="shared" si="33"/>
        <v>103</v>
      </c>
      <c r="U115" s="9">
        <f t="shared" si="34"/>
        <v>210</v>
      </c>
    </row>
    <row r="116" spans="1:21" x14ac:dyDescent="0.25">
      <c r="A116" s="37">
        <v>260</v>
      </c>
      <c r="B116" s="83" t="s">
        <v>174</v>
      </c>
      <c r="C116" s="36" t="s">
        <v>175</v>
      </c>
      <c r="D116" s="36" t="s">
        <v>29</v>
      </c>
      <c r="E116" s="11">
        <v>21</v>
      </c>
      <c r="F116" s="2">
        <v>20</v>
      </c>
      <c r="G116" s="2">
        <v>20</v>
      </c>
      <c r="H116" s="24">
        <f t="shared" si="28"/>
        <v>61</v>
      </c>
      <c r="I116" s="6">
        <v>23</v>
      </c>
      <c r="J116" s="4">
        <v>20</v>
      </c>
      <c r="K116" s="5">
        <f t="shared" si="29"/>
        <v>43</v>
      </c>
      <c r="L116" s="5">
        <f t="shared" si="30"/>
        <v>104</v>
      </c>
      <c r="M116" s="6">
        <v>19</v>
      </c>
      <c r="N116" s="6">
        <v>23</v>
      </c>
      <c r="O116" s="6">
        <v>21</v>
      </c>
      <c r="P116" s="5">
        <f t="shared" si="31"/>
        <v>63</v>
      </c>
      <c r="Q116" s="6">
        <v>21</v>
      </c>
      <c r="R116" s="6">
        <v>21</v>
      </c>
      <c r="S116" s="5">
        <f t="shared" si="32"/>
        <v>42</v>
      </c>
      <c r="T116" s="5">
        <f t="shared" si="33"/>
        <v>105</v>
      </c>
      <c r="U116" s="9">
        <f t="shared" si="34"/>
        <v>209</v>
      </c>
    </row>
    <row r="117" spans="1:21" x14ac:dyDescent="0.25">
      <c r="A117" s="37">
        <v>290</v>
      </c>
      <c r="B117" s="83" t="s">
        <v>113</v>
      </c>
      <c r="C117" s="36" t="s">
        <v>182</v>
      </c>
      <c r="D117" s="36" t="s">
        <v>41</v>
      </c>
      <c r="E117" s="11">
        <v>23</v>
      </c>
      <c r="F117" s="2">
        <v>20</v>
      </c>
      <c r="G117" s="2">
        <v>22</v>
      </c>
      <c r="H117" s="24">
        <f t="shared" si="28"/>
        <v>65</v>
      </c>
      <c r="I117" s="6">
        <v>20</v>
      </c>
      <c r="J117" s="3">
        <v>19</v>
      </c>
      <c r="K117" s="5">
        <f t="shared" si="29"/>
        <v>39</v>
      </c>
      <c r="L117" s="5">
        <f t="shared" si="30"/>
        <v>104</v>
      </c>
      <c r="M117" s="6">
        <v>23</v>
      </c>
      <c r="N117" s="3">
        <v>21</v>
      </c>
      <c r="O117" s="6">
        <v>21</v>
      </c>
      <c r="P117" s="5">
        <f t="shared" si="31"/>
        <v>65</v>
      </c>
      <c r="Q117" s="6">
        <v>17</v>
      </c>
      <c r="R117" s="6">
        <v>22</v>
      </c>
      <c r="S117" s="5">
        <f t="shared" si="32"/>
        <v>39</v>
      </c>
      <c r="T117" s="5">
        <f t="shared" si="33"/>
        <v>104</v>
      </c>
      <c r="U117" s="9">
        <f t="shared" si="34"/>
        <v>208</v>
      </c>
    </row>
    <row r="118" spans="1:21" x14ac:dyDescent="0.25">
      <c r="A118" s="34">
        <v>170</v>
      </c>
      <c r="B118" s="39" t="s">
        <v>190</v>
      </c>
      <c r="C118" s="36" t="s">
        <v>189</v>
      </c>
      <c r="D118" s="36" t="s">
        <v>50</v>
      </c>
      <c r="E118" s="11">
        <v>21</v>
      </c>
      <c r="F118" s="2">
        <v>23</v>
      </c>
      <c r="G118" s="2">
        <v>22</v>
      </c>
      <c r="H118" s="24">
        <f t="shared" si="28"/>
        <v>66</v>
      </c>
      <c r="I118" s="6">
        <v>21</v>
      </c>
      <c r="J118" s="6">
        <v>22</v>
      </c>
      <c r="K118" s="5">
        <f t="shared" si="29"/>
        <v>43</v>
      </c>
      <c r="L118" s="5">
        <f t="shared" si="30"/>
        <v>109</v>
      </c>
      <c r="M118" s="6">
        <v>18</v>
      </c>
      <c r="N118" s="6">
        <v>21</v>
      </c>
      <c r="O118" s="6">
        <v>24</v>
      </c>
      <c r="P118" s="5">
        <f t="shared" si="31"/>
        <v>63</v>
      </c>
      <c r="Q118" s="6">
        <v>16</v>
      </c>
      <c r="R118" s="6">
        <v>19</v>
      </c>
      <c r="S118" s="5">
        <f t="shared" si="32"/>
        <v>35</v>
      </c>
      <c r="T118" s="5">
        <f t="shared" si="33"/>
        <v>98</v>
      </c>
      <c r="U118" s="9">
        <f t="shared" si="34"/>
        <v>207</v>
      </c>
    </row>
    <row r="119" spans="1:21" x14ac:dyDescent="0.25">
      <c r="A119" s="34">
        <v>124</v>
      </c>
      <c r="B119" s="39" t="s">
        <v>165</v>
      </c>
      <c r="C119" s="33" t="s">
        <v>166</v>
      </c>
      <c r="D119" s="33" t="s">
        <v>29</v>
      </c>
      <c r="E119" s="11">
        <v>16</v>
      </c>
      <c r="F119" s="2">
        <v>23</v>
      </c>
      <c r="G119" s="2">
        <v>21</v>
      </c>
      <c r="H119" s="24">
        <f t="shared" si="28"/>
        <v>60</v>
      </c>
      <c r="I119" s="6">
        <v>19</v>
      </c>
      <c r="J119" s="3">
        <v>20</v>
      </c>
      <c r="K119" s="5">
        <f t="shared" si="29"/>
        <v>39</v>
      </c>
      <c r="L119" s="5">
        <f t="shared" si="30"/>
        <v>99</v>
      </c>
      <c r="M119" s="6">
        <v>23</v>
      </c>
      <c r="N119" s="3">
        <v>22</v>
      </c>
      <c r="O119" s="6">
        <v>21</v>
      </c>
      <c r="P119" s="5">
        <f t="shared" si="31"/>
        <v>66</v>
      </c>
      <c r="Q119" s="6">
        <v>21</v>
      </c>
      <c r="R119" s="6">
        <v>20</v>
      </c>
      <c r="S119" s="5">
        <f t="shared" si="32"/>
        <v>41</v>
      </c>
      <c r="T119" s="5">
        <f t="shared" si="33"/>
        <v>107</v>
      </c>
      <c r="U119" s="9">
        <f t="shared" si="34"/>
        <v>206</v>
      </c>
    </row>
    <row r="120" spans="1:21" x14ac:dyDescent="0.25">
      <c r="A120" s="34">
        <v>280</v>
      </c>
      <c r="B120" s="35" t="s">
        <v>196</v>
      </c>
      <c r="C120" s="33" t="s">
        <v>197</v>
      </c>
      <c r="D120" s="33" t="s">
        <v>29</v>
      </c>
      <c r="E120" s="11">
        <v>21</v>
      </c>
      <c r="F120" s="2">
        <v>19</v>
      </c>
      <c r="G120" s="2">
        <v>21</v>
      </c>
      <c r="H120" s="24">
        <f t="shared" si="28"/>
        <v>61</v>
      </c>
      <c r="I120" s="6">
        <v>21</v>
      </c>
      <c r="J120" s="17">
        <v>21</v>
      </c>
      <c r="K120" s="5">
        <f t="shared" si="29"/>
        <v>42</v>
      </c>
      <c r="L120" s="5">
        <f t="shared" si="30"/>
        <v>103</v>
      </c>
      <c r="M120" s="6">
        <v>19</v>
      </c>
      <c r="N120" s="6">
        <v>23</v>
      </c>
      <c r="O120" s="6">
        <v>23</v>
      </c>
      <c r="P120" s="5">
        <f t="shared" si="31"/>
        <v>65</v>
      </c>
      <c r="Q120" s="6">
        <v>20</v>
      </c>
      <c r="R120" s="3">
        <v>18</v>
      </c>
      <c r="S120" s="5">
        <f t="shared" si="32"/>
        <v>38</v>
      </c>
      <c r="T120" s="5">
        <f t="shared" si="33"/>
        <v>103</v>
      </c>
      <c r="U120" s="9">
        <f t="shared" si="34"/>
        <v>206</v>
      </c>
    </row>
    <row r="121" spans="1:21" x14ac:dyDescent="0.25">
      <c r="A121" s="34">
        <v>129</v>
      </c>
      <c r="B121" s="39" t="s">
        <v>235</v>
      </c>
      <c r="C121" s="33" t="s">
        <v>236</v>
      </c>
      <c r="D121" s="33" t="s">
        <v>73</v>
      </c>
      <c r="E121" s="11">
        <v>19</v>
      </c>
      <c r="F121" s="2">
        <v>18</v>
      </c>
      <c r="G121" s="2">
        <v>20</v>
      </c>
      <c r="H121" s="24">
        <f t="shared" si="28"/>
        <v>57</v>
      </c>
      <c r="I121" s="6">
        <v>20</v>
      </c>
      <c r="J121" s="6">
        <v>18</v>
      </c>
      <c r="K121" s="5">
        <f t="shared" si="29"/>
        <v>38</v>
      </c>
      <c r="L121" s="5">
        <f t="shared" si="30"/>
        <v>95</v>
      </c>
      <c r="M121" s="6">
        <v>21</v>
      </c>
      <c r="N121" s="6">
        <v>21</v>
      </c>
      <c r="O121" s="6">
        <v>22</v>
      </c>
      <c r="P121" s="5">
        <f t="shared" si="31"/>
        <v>64</v>
      </c>
      <c r="Q121" s="6">
        <v>20</v>
      </c>
      <c r="R121" s="6">
        <v>22</v>
      </c>
      <c r="S121" s="5">
        <f t="shared" si="32"/>
        <v>42</v>
      </c>
      <c r="T121" s="5">
        <f t="shared" si="33"/>
        <v>106</v>
      </c>
      <c r="U121" s="9">
        <f t="shared" si="34"/>
        <v>201</v>
      </c>
    </row>
    <row r="122" spans="1:21" x14ac:dyDescent="0.25">
      <c r="A122" s="34">
        <v>202</v>
      </c>
      <c r="B122" s="35" t="s">
        <v>204</v>
      </c>
      <c r="C122" s="33" t="s">
        <v>205</v>
      </c>
      <c r="D122" s="33" t="s">
        <v>45</v>
      </c>
      <c r="E122" s="11">
        <v>22</v>
      </c>
      <c r="F122" s="2">
        <v>20</v>
      </c>
      <c r="G122" s="2">
        <v>21</v>
      </c>
      <c r="H122" s="24">
        <f t="shared" si="28"/>
        <v>63</v>
      </c>
      <c r="I122" s="6">
        <v>19</v>
      </c>
      <c r="J122" s="6">
        <v>17</v>
      </c>
      <c r="K122" s="5">
        <f t="shared" si="29"/>
        <v>36</v>
      </c>
      <c r="L122" s="5">
        <f t="shared" si="30"/>
        <v>99</v>
      </c>
      <c r="M122" s="6">
        <v>18</v>
      </c>
      <c r="N122" s="3">
        <v>22</v>
      </c>
      <c r="O122" s="6">
        <v>20</v>
      </c>
      <c r="P122" s="5">
        <f t="shared" si="31"/>
        <v>60</v>
      </c>
      <c r="Q122" s="6">
        <v>17</v>
      </c>
      <c r="R122" s="6">
        <v>23</v>
      </c>
      <c r="S122" s="5">
        <f t="shared" si="32"/>
        <v>40</v>
      </c>
      <c r="T122" s="5">
        <f t="shared" si="33"/>
        <v>100</v>
      </c>
      <c r="U122" s="9">
        <f t="shared" si="34"/>
        <v>199</v>
      </c>
    </row>
    <row r="123" spans="1:21" x14ac:dyDescent="0.25">
      <c r="A123" s="34">
        <v>266</v>
      </c>
      <c r="B123" s="35" t="s">
        <v>214</v>
      </c>
      <c r="C123" s="33" t="s">
        <v>191</v>
      </c>
      <c r="D123" s="33" t="s">
        <v>29</v>
      </c>
      <c r="E123" s="11">
        <v>21</v>
      </c>
      <c r="F123" s="2">
        <v>22</v>
      </c>
      <c r="G123" s="2">
        <v>21</v>
      </c>
      <c r="H123" s="24">
        <f t="shared" si="28"/>
        <v>64</v>
      </c>
      <c r="I123" s="6">
        <v>17</v>
      </c>
      <c r="J123" s="6">
        <v>16</v>
      </c>
      <c r="K123" s="5">
        <f t="shared" si="29"/>
        <v>33</v>
      </c>
      <c r="L123" s="5">
        <f t="shared" si="30"/>
        <v>97</v>
      </c>
      <c r="M123" s="6">
        <v>21</v>
      </c>
      <c r="N123" s="6">
        <v>22</v>
      </c>
      <c r="O123" s="6">
        <v>20</v>
      </c>
      <c r="P123" s="5">
        <f t="shared" si="31"/>
        <v>63</v>
      </c>
      <c r="Q123" s="6">
        <v>19</v>
      </c>
      <c r="R123" s="6">
        <v>19</v>
      </c>
      <c r="S123" s="5">
        <f t="shared" si="32"/>
        <v>38</v>
      </c>
      <c r="T123" s="5">
        <f t="shared" si="33"/>
        <v>101</v>
      </c>
      <c r="U123" s="9">
        <f t="shared" si="34"/>
        <v>198</v>
      </c>
    </row>
    <row r="124" spans="1:21" x14ac:dyDescent="0.25">
      <c r="A124" s="34">
        <v>160</v>
      </c>
      <c r="B124" s="35" t="s">
        <v>184</v>
      </c>
      <c r="C124" s="33" t="s">
        <v>185</v>
      </c>
      <c r="D124" s="33" t="s">
        <v>53</v>
      </c>
      <c r="E124" s="11">
        <v>20</v>
      </c>
      <c r="F124" s="2">
        <v>21</v>
      </c>
      <c r="G124" s="2">
        <v>17</v>
      </c>
      <c r="H124" s="24">
        <f t="shared" si="28"/>
        <v>58</v>
      </c>
      <c r="I124" s="6">
        <v>19</v>
      </c>
      <c r="J124" s="6">
        <v>16</v>
      </c>
      <c r="K124" s="5">
        <f t="shared" si="29"/>
        <v>35</v>
      </c>
      <c r="L124" s="5">
        <f t="shared" si="30"/>
        <v>93</v>
      </c>
      <c r="M124" s="6">
        <v>22</v>
      </c>
      <c r="N124" s="6">
        <v>19</v>
      </c>
      <c r="O124" s="6">
        <v>20</v>
      </c>
      <c r="P124" s="5">
        <f t="shared" si="31"/>
        <v>61</v>
      </c>
      <c r="Q124" s="6">
        <v>21</v>
      </c>
      <c r="R124" s="6">
        <v>22</v>
      </c>
      <c r="S124" s="5">
        <f t="shared" si="32"/>
        <v>43</v>
      </c>
      <c r="T124" s="5">
        <f t="shared" si="33"/>
        <v>104</v>
      </c>
      <c r="U124" s="9">
        <f t="shared" si="34"/>
        <v>197</v>
      </c>
    </row>
    <row r="125" spans="1:21" x14ac:dyDescent="0.25">
      <c r="A125" s="34">
        <v>121</v>
      </c>
      <c r="B125" s="35" t="s">
        <v>169</v>
      </c>
      <c r="C125" s="33" t="s">
        <v>170</v>
      </c>
      <c r="D125" s="33" t="s">
        <v>53</v>
      </c>
      <c r="E125" s="11">
        <v>22</v>
      </c>
      <c r="F125" s="2">
        <v>20</v>
      </c>
      <c r="G125" s="2">
        <v>20</v>
      </c>
      <c r="H125" s="24">
        <f t="shared" si="28"/>
        <v>62</v>
      </c>
      <c r="I125" s="6">
        <v>23</v>
      </c>
      <c r="J125" s="6">
        <v>20</v>
      </c>
      <c r="K125" s="5">
        <f t="shared" si="29"/>
        <v>43</v>
      </c>
      <c r="L125" s="5">
        <f t="shared" si="30"/>
        <v>105</v>
      </c>
      <c r="M125" s="6">
        <v>16</v>
      </c>
      <c r="N125" s="6">
        <v>18</v>
      </c>
      <c r="O125" s="6">
        <v>18</v>
      </c>
      <c r="P125" s="5">
        <f t="shared" si="31"/>
        <v>52</v>
      </c>
      <c r="Q125" s="6">
        <v>20</v>
      </c>
      <c r="R125" s="6">
        <v>19</v>
      </c>
      <c r="S125" s="5">
        <f t="shared" si="32"/>
        <v>39</v>
      </c>
      <c r="T125" s="5">
        <f t="shared" si="33"/>
        <v>91</v>
      </c>
      <c r="U125" s="9">
        <f t="shared" si="34"/>
        <v>196</v>
      </c>
    </row>
    <row r="126" spans="1:21" x14ac:dyDescent="0.25">
      <c r="A126" s="34">
        <v>134</v>
      </c>
      <c r="B126" s="39" t="s">
        <v>186</v>
      </c>
      <c r="C126" s="33" t="s">
        <v>187</v>
      </c>
      <c r="D126" s="33" t="s">
        <v>73</v>
      </c>
      <c r="E126" s="11">
        <v>17</v>
      </c>
      <c r="F126" s="2">
        <v>21</v>
      </c>
      <c r="G126" s="2">
        <v>17</v>
      </c>
      <c r="H126" s="24">
        <f t="shared" si="28"/>
        <v>55</v>
      </c>
      <c r="I126" s="6">
        <v>18</v>
      </c>
      <c r="J126" s="6">
        <v>16</v>
      </c>
      <c r="K126" s="5">
        <f t="shared" si="29"/>
        <v>34</v>
      </c>
      <c r="L126" s="5">
        <f t="shared" si="30"/>
        <v>89</v>
      </c>
      <c r="M126" s="6">
        <v>20</v>
      </c>
      <c r="N126" s="6">
        <v>20</v>
      </c>
      <c r="O126" s="6">
        <v>23</v>
      </c>
      <c r="P126" s="5">
        <f t="shared" si="31"/>
        <v>63</v>
      </c>
      <c r="Q126" s="6">
        <v>21</v>
      </c>
      <c r="R126" s="3">
        <v>22</v>
      </c>
      <c r="S126" s="5">
        <f t="shared" si="32"/>
        <v>43</v>
      </c>
      <c r="T126" s="5">
        <f t="shared" si="33"/>
        <v>106</v>
      </c>
      <c r="U126" s="9">
        <f t="shared" si="34"/>
        <v>195</v>
      </c>
    </row>
    <row r="127" spans="1:21" x14ac:dyDescent="0.25">
      <c r="A127" s="34">
        <v>251</v>
      </c>
      <c r="B127" s="35" t="s">
        <v>208</v>
      </c>
      <c r="C127" s="33" t="s">
        <v>209</v>
      </c>
      <c r="D127" s="33" t="s">
        <v>73</v>
      </c>
      <c r="E127" s="11">
        <v>17</v>
      </c>
      <c r="F127" s="2">
        <v>15</v>
      </c>
      <c r="G127" s="2">
        <v>19</v>
      </c>
      <c r="H127" s="24">
        <f t="shared" si="28"/>
        <v>51</v>
      </c>
      <c r="I127" s="6">
        <v>15</v>
      </c>
      <c r="J127" s="6">
        <v>19</v>
      </c>
      <c r="K127" s="5">
        <f t="shared" si="29"/>
        <v>34</v>
      </c>
      <c r="L127" s="5">
        <f t="shared" si="30"/>
        <v>85</v>
      </c>
      <c r="M127" s="6">
        <v>23</v>
      </c>
      <c r="N127" s="6">
        <v>16</v>
      </c>
      <c r="O127" s="6">
        <v>21</v>
      </c>
      <c r="P127" s="5">
        <f t="shared" si="31"/>
        <v>60</v>
      </c>
      <c r="Q127" s="6">
        <v>19</v>
      </c>
      <c r="R127" s="6">
        <v>20</v>
      </c>
      <c r="S127" s="5">
        <f t="shared" si="32"/>
        <v>39</v>
      </c>
      <c r="T127" s="5">
        <f t="shared" si="33"/>
        <v>99</v>
      </c>
      <c r="U127" s="9">
        <f t="shared" si="34"/>
        <v>184</v>
      </c>
    </row>
    <row r="128" spans="1:21" x14ac:dyDescent="0.25">
      <c r="A128" s="34">
        <v>250</v>
      </c>
      <c r="B128" s="35" t="s">
        <v>145</v>
      </c>
      <c r="C128" s="33" t="s">
        <v>177</v>
      </c>
      <c r="D128" s="33" t="s">
        <v>53</v>
      </c>
      <c r="E128" s="11">
        <v>16</v>
      </c>
      <c r="F128" s="2">
        <v>17</v>
      </c>
      <c r="G128" s="2">
        <v>23</v>
      </c>
      <c r="H128" s="24">
        <f t="shared" si="28"/>
        <v>56</v>
      </c>
      <c r="I128" s="6">
        <v>21</v>
      </c>
      <c r="J128" s="6">
        <v>15</v>
      </c>
      <c r="K128" s="5">
        <f t="shared" si="29"/>
        <v>36</v>
      </c>
      <c r="L128" s="5">
        <f t="shared" si="30"/>
        <v>92</v>
      </c>
      <c r="M128" s="3">
        <v>21</v>
      </c>
      <c r="N128" s="6">
        <v>16</v>
      </c>
      <c r="O128" s="6">
        <v>20</v>
      </c>
      <c r="P128" s="5">
        <f t="shared" si="31"/>
        <v>57</v>
      </c>
      <c r="Q128" s="6">
        <v>19</v>
      </c>
      <c r="R128" s="6">
        <v>16</v>
      </c>
      <c r="S128" s="5">
        <f t="shared" si="32"/>
        <v>35</v>
      </c>
      <c r="T128" s="5">
        <f t="shared" si="33"/>
        <v>92</v>
      </c>
      <c r="U128" s="9">
        <f t="shared" si="34"/>
        <v>184</v>
      </c>
    </row>
    <row r="129" spans="1:21" x14ac:dyDescent="0.25">
      <c r="A129" s="34">
        <v>191</v>
      </c>
      <c r="B129" s="39" t="s">
        <v>198</v>
      </c>
      <c r="C129" s="36" t="s">
        <v>199</v>
      </c>
      <c r="D129" s="36" t="s">
        <v>103</v>
      </c>
      <c r="E129" s="11">
        <v>16</v>
      </c>
      <c r="F129" s="2">
        <v>18</v>
      </c>
      <c r="G129" s="2">
        <v>21</v>
      </c>
      <c r="H129" s="24">
        <f t="shared" si="28"/>
        <v>55</v>
      </c>
      <c r="I129" s="6">
        <v>17</v>
      </c>
      <c r="J129" s="6">
        <v>16</v>
      </c>
      <c r="K129" s="5">
        <f t="shared" si="29"/>
        <v>33</v>
      </c>
      <c r="L129" s="5">
        <f t="shared" si="30"/>
        <v>88</v>
      </c>
      <c r="M129" s="6">
        <v>21</v>
      </c>
      <c r="N129" s="6">
        <v>16</v>
      </c>
      <c r="O129" s="6">
        <v>14</v>
      </c>
      <c r="P129" s="5">
        <f t="shared" si="31"/>
        <v>51</v>
      </c>
      <c r="Q129" s="6">
        <v>19</v>
      </c>
      <c r="R129" s="6">
        <v>24</v>
      </c>
      <c r="S129" s="5">
        <f t="shared" si="32"/>
        <v>43</v>
      </c>
      <c r="T129" s="5">
        <f t="shared" si="33"/>
        <v>94</v>
      </c>
      <c r="U129" s="9">
        <f t="shared" si="34"/>
        <v>182</v>
      </c>
    </row>
    <row r="130" spans="1:21" x14ac:dyDescent="0.25">
      <c r="A130" s="34">
        <v>175</v>
      </c>
      <c r="B130" s="35" t="s">
        <v>232</v>
      </c>
      <c r="C130" s="33" t="s">
        <v>233</v>
      </c>
      <c r="D130" s="33" t="s">
        <v>53</v>
      </c>
      <c r="E130" s="11">
        <v>19</v>
      </c>
      <c r="F130" s="2">
        <v>17</v>
      </c>
      <c r="G130" s="2">
        <v>18</v>
      </c>
      <c r="H130" s="24">
        <f t="shared" si="28"/>
        <v>54</v>
      </c>
      <c r="I130" s="6">
        <v>17</v>
      </c>
      <c r="J130" s="6">
        <v>19</v>
      </c>
      <c r="K130" s="5">
        <f t="shared" si="29"/>
        <v>36</v>
      </c>
      <c r="L130" s="5">
        <f t="shared" si="30"/>
        <v>90</v>
      </c>
      <c r="M130" s="6">
        <v>18</v>
      </c>
      <c r="N130" s="6">
        <v>19</v>
      </c>
      <c r="O130" s="6">
        <v>15</v>
      </c>
      <c r="P130" s="5">
        <f t="shared" si="31"/>
        <v>52</v>
      </c>
      <c r="Q130" s="6">
        <v>22</v>
      </c>
      <c r="R130" s="6">
        <v>18</v>
      </c>
      <c r="S130" s="5">
        <f t="shared" si="32"/>
        <v>40</v>
      </c>
      <c r="T130" s="5">
        <f t="shared" si="33"/>
        <v>92</v>
      </c>
      <c r="U130" s="9">
        <f t="shared" si="34"/>
        <v>182</v>
      </c>
    </row>
    <row r="131" spans="1:21" x14ac:dyDescent="0.25">
      <c r="A131" s="34">
        <v>169</v>
      </c>
      <c r="B131" s="35" t="s">
        <v>117</v>
      </c>
      <c r="C131" s="33" t="s">
        <v>183</v>
      </c>
      <c r="D131" s="33" t="s">
        <v>73</v>
      </c>
      <c r="E131" s="11">
        <v>17</v>
      </c>
      <c r="F131" s="2">
        <v>14</v>
      </c>
      <c r="G131" s="2">
        <v>18</v>
      </c>
      <c r="H131" s="24">
        <f t="shared" si="28"/>
        <v>49</v>
      </c>
      <c r="I131" s="6">
        <v>19</v>
      </c>
      <c r="J131" s="6">
        <v>17</v>
      </c>
      <c r="K131" s="5">
        <f t="shared" si="29"/>
        <v>36</v>
      </c>
      <c r="L131" s="5">
        <f t="shared" si="30"/>
        <v>85</v>
      </c>
      <c r="M131" s="6">
        <v>19</v>
      </c>
      <c r="N131" s="6">
        <v>19</v>
      </c>
      <c r="O131" s="6">
        <v>23</v>
      </c>
      <c r="P131" s="5">
        <f t="shared" si="31"/>
        <v>61</v>
      </c>
      <c r="Q131" s="6">
        <v>20</v>
      </c>
      <c r="R131" s="6">
        <v>15</v>
      </c>
      <c r="S131" s="5">
        <f t="shared" si="32"/>
        <v>35</v>
      </c>
      <c r="T131" s="5">
        <f t="shared" si="33"/>
        <v>96</v>
      </c>
      <c r="U131" s="9">
        <f t="shared" si="34"/>
        <v>181</v>
      </c>
    </row>
    <row r="132" spans="1:21" x14ac:dyDescent="0.25">
      <c r="A132" s="34">
        <v>185</v>
      </c>
      <c r="B132" s="35" t="s">
        <v>192</v>
      </c>
      <c r="C132" s="33" t="s">
        <v>193</v>
      </c>
      <c r="D132" s="33" t="s">
        <v>93</v>
      </c>
      <c r="E132" s="11">
        <v>19</v>
      </c>
      <c r="F132" s="2">
        <v>15</v>
      </c>
      <c r="G132" s="2">
        <v>16</v>
      </c>
      <c r="H132" s="24">
        <f t="shared" si="28"/>
        <v>50</v>
      </c>
      <c r="I132" s="6">
        <v>17</v>
      </c>
      <c r="J132" s="6">
        <v>19</v>
      </c>
      <c r="K132" s="5">
        <f t="shared" si="29"/>
        <v>36</v>
      </c>
      <c r="L132" s="5">
        <f t="shared" si="30"/>
        <v>86</v>
      </c>
      <c r="M132" s="6">
        <v>17</v>
      </c>
      <c r="N132" s="6">
        <v>16</v>
      </c>
      <c r="O132" s="6">
        <v>21</v>
      </c>
      <c r="P132" s="5">
        <f t="shared" si="31"/>
        <v>54</v>
      </c>
      <c r="Q132" s="6">
        <v>20</v>
      </c>
      <c r="R132" s="6">
        <v>21</v>
      </c>
      <c r="S132" s="5">
        <f t="shared" si="32"/>
        <v>41</v>
      </c>
      <c r="T132" s="5">
        <f t="shared" si="33"/>
        <v>95</v>
      </c>
      <c r="U132" s="9">
        <f t="shared" si="34"/>
        <v>181</v>
      </c>
    </row>
    <row r="133" spans="1:21" x14ac:dyDescent="0.25">
      <c r="A133" s="34">
        <v>259</v>
      </c>
      <c r="B133" s="35" t="s">
        <v>180</v>
      </c>
      <c r="C133" s="33" t="s">
        <v>181</v>
      </c>
      <c r="D133" s="33" t="s">
        <v>29</v>
      </c>
      <c r="E133" s="11">
        <v>17</v>
      </c>
      <c r="F133" s="2">
        <v>20</v>
      </c>
      <c r="G133" s="2">
        <v>18</v>
      </c>
      <c r="H133" s="24">
        <f t="shared" si="28"/>
        <v>55</v>
      </c>
      <c r="I133" s="6">
        <v>20</v>
      </c>
      <c r="J133" s="6">
        <v>16</v>
      </c>
      <c r="K133" s="5">
        <f t="shared" si="29"/>
        <v>36</v>
      </c>
      <c r="L133" s="5">
        <f t="shared" si="30"/>
        <v>91</v>
      </c>
      <c r="M133" s="6">
        <v>15</v>
      </c>
      <c r="N133" s="6">
        <v>13</v>
      </c>
      <c r="O133" s="6">
        <v>20</v>
      </c>
      <c r="P133" s="5">
        <f t="shared" si="31"/>
        <v>48</v>
      </c>
      <c r="Q133" s="6">
        <v>21</v>
      </c>
      <c r="R133" s="6">
        <v>19</v>
      </c>
      <c r="S133" s="5">
        <f t="shared" si="32"/>
        <v>40</v>
      </c>
      <c r="T133" s="5">
        <f t="shared" si="33"/>
        <v>88</v>
      </c>
      <c r="U133" s="9">
        <f t="shared" si="34"/>
        <v>179</v>
      </c>
    </row>
    <row r="134" spans="1:21" x14ac:dyDescent="0.25">
      <c r="A134" s="34">
        <v>118</v>
      </c>
      <c r="B134" s="39" t="s">
        <v>206</v>
      </c>
      <c r="C134" s="36" t="s">
        <v>207</v>
      </c>
      <c r="D134" s="36" t="s">
        <v>41</v>
      </c>
      <c r="E134" s="11">
        <v>13</v>
      </c>
      <c r="F134" s="2">
        <v>13</v>
      </c>
      <c r="G134" s="2">
        <v>19</v>
      </c>
      <c r="H134" s="24">
        <f t="shared" si="28"/>
        <v>45</v>
      </c>
      <c r="I134" s="6">
        <v>21</v>
      </c>
      <c r="J134" s="17">
        <v>15</v>
      </c>
      <c r="K134" s="5">
        <f t="shared" si="29"/>
        <v>36</v>
      </c>
      <c r="L134" s="5">
        <f t="shared" si="30"/>
        <v>81</v>
      </c>
      <c r="M134" s="6">
        <v>18</v>
      </c>
      <c r="N134" s="6">
        <v>16</v>
      </c>
      <c r="O134" s="6">
        <v>19</v>
      </c>
      <c r="P134" s="5">
        <f t="shared" si="31"/>
        <v>53</v>
      </c>
      <c r="Q134" s="6">
        <v>19</v>
      </c>
      <c r="R134" s="6">
        <v>19</v>
      </c>
      <c r="S134" s="5">
        <f t="shared" si="32"/>
        <v>38</v>
      </c>
      <c r="T134" s="5">
        <f t="shared" si="33"/>
        <v>91</v>
      </c>
      <c r="U134" s="9">
        <f t="shared" si="34"/>
        <v>172</v>
      </c>
    </row>
    <row r="135" spans="1:21" x14ac:dyDescent="0.25">
      <c r="A135" s="34">
        <v>162</v>
      </c>
      <c r="B135" s="35" t="s">
        <v>227</v>
      </c>
      <c r="C135" s="33" t="s">
        <v>228</v>
      </c>
      <c r="D135" s="33" t="s">
        <v>229</v>
      </c>
      <c r="E135" s="11">
        <v>15</v>
      </c>
      <c r="F135" s="2">
        <v>17</v>
      </c>
      <c r="G135" s="2">
        <v>12</v>
      </c>
      <c r="H135" s="24">
        <f t="shared" si="28"/>
        <v>44</v>
      </c>
      <c r="I135" s="6">
        <v>19</v>
      </c>
      <c r="J135" s="6">
        <v>21</v>
      </c>
      <c r="K135" s="5">
        <f t="shared" si="29"/>
        <v>40</v>
      </c>
      <c r="L135" s="5">
        <f t="shared" si="30"/>
        <v>84</v>
      </c>
      <c r="M135" s="6">
        <v>20</v>
      </c>
      <c r="N135" s="6">
        <v>17</v>
      </c>
      <c r="O135" s="6">
        <v>16</v>
      </c>
      <c r="P135" s="5">
        <f t="shared" si="31"/>
        <v>53</v>
      </c>
      <c r="Q135" s="6">
        <v>14</v>
      </c>
      <c r="R135" s="6">
        <v>20</v>
      </c>
      <c r="S135" s="5">
        <f t="shared" si="32"/>
        <v>34</v>
      </c>
      <c r="T135" s="5">
        <f t="shared" si="33"/>
        <v>87</v>
      </c>
      <c r="U135" s="9">
        <f t="shared" si="34"/>
        <v>171</v>
      </c>
    </row>
    <row r="136" spans="1:21" x14ac:dyDescent="0.25">
      <c r="A136" s="34">
        <v>248</v>
      </c>
      <c r="B136" s="39" t="s">
        <v>212</v>
      </c>
      <c r="C136" s="36" t="s">
        <v>213</v>
      </c>
      <c r="D136" s="36" t="s">
        <v>41</v>
      </c>
      <c r="E136" s="11">
        <v>15</v>
      </c>
      <c r="F136" s="2">
        <v>18</v>
      </c>
      <c r="G136" s="2">
        <v>18</v>
      </c>
      <c r="H136" s="24">
        <f t="shared" si="28"/>
        <v>51</v>
      </c>
      <c r="I136" s="6">
        <v>15</v>
      </c>
      <c r="J136" s="6">
        <v>18</v>
      </c>
      <c r="K136" s="5">
        <f t="shared" si="29"/>
        <v>33</v>
      </c>
      <c r="L136" s="5">
        <f t="shared" si="30"/>
        <v>84</v>
      </c>
      <c r="M136" s="6">
        <v>14</v>
      </c>
      <c r="N136" s="6">
        <v>18</v>
      </c>
      <c r="O136" s="6">
        <v>18</v>
      </c>
      <c r="P136" s="5">
        <f t="shared" si="31"/>
        <v>50</v>
      </c>
      <c r="Q136" s="6">
        <v>17</v>
      </c>
      <c r="R136" s="6">
        <v>20</v>
      </c>
      <c r="S136" s="5">
        <f t="shared" si="32"/>
        <v>37</v>
      </c>
      <c r="T136" s="5">
        <f t="shared" si="33"/>
        <v>87</v>
      </c>
      <c r="U136" s="9">
        <f t="shared" si="34"/>
        <v>171</v>
      </c>
    </row>
    <row r="137" spans="1:21" x14ac:dyDescent="0.25">
      <c r="A137" s="34">
        <v>298</v>
      </c>
      <c r="B137" s="40" t="s">
        <v>219</v>
      </c>
      <c r="C137" s="38" t="s">
        <v>220</v>
      </c>
      <c r="D137" s="38" t="s">
        <v>107</v>
      </c>
      <c r="E137" s="11">
        <v>14</v>
      </c>
      <c r="F137" s="2">
        <v>17</v>
      </c>
      <c r="G137" s="2">
        <v>17</v>
      </c>
      <c r="H137" s="24">
        <f t="shared" si="28"/>
        <v>48</v>
      </c>
      <c r="I137" s="6">
        <v>17</v>
      </c>
      <c r="J137" s="17">
        <v>16</v>
      </c>
      <c r="K137" s="5">
        <f t="shared" si="29"/>
        <v>33</v>
      </c>
      <c r="L137" s="5">
        <f t="shared" si="30"/>
        <v>81</v>
      </c>
      <c r="M137" s="6">
        <v>17</v>
      </c>
      <c r="N137" s="6">
        <v>20</v>
      </c>
      <c r="O137" s="6">
        <v>18</v>
      </c>
      <c r="P137" s="5">
        <f t="shared" si="31"/>
        <v>55</v>
      </c>
      <c r="Q137" s="6">
        <v>19</v>
      </c>
      <c r="R137" s="6">
        <v>15</v>
      </c>
      <c r="S137" s="5">
        <f t="shared" si="32"/>
        <v>34</v>
      </c>
      <c r="T137" s="5">
        <f t="shared" si="33"/>
        <v>89</v>
      </c>
      <c r="U137" s="9">
        <f t="shared" si="34"/>
        <v>170</v>
      </c>
    </row>
    <row r="138" spans="1:21" x14ac:dyDescent="0.25">
      <c r="A138" s="34">
        <v>163</v>
      </c>
      <c r="B138" s="35" t="s">
        <v>194</v>
      </c>
      <c r="C138" s="33" t="s">
        <v>195</v>
      </c>
      <c r="D138" s="33" t="s">
        <v>29</v>
      </c>
      <c r="E138" s="11">
        <v>14</v>
      </c>
      <c r="F138" s="2">
        <v>14</v>
      </c>
      <c r="G138" s="2">
        <v>17</v>
      </c>
      <c r="H138" s="24">
        <f t="shared" si="28"/>
        <v>45</v>
      </c>
      <c r="I138" s="6">
        <v>18</v>
      </c>
      <c r="J138" s="6">
        <v>16</v>
      </c>
      <c r="K138" s="5">
        <f t="shared" si="29"/>
        <v>34</v>
      </c>
      <c r="L138" s="5">
        <f t="shared" si="30"/>
        <v>79</v>
      </c>
      <c r="M138" s="6">
        <v>14</v>
      </c>
      <c r="N138" s="6">
        <v>17</v>
      </c>
      <c r="O138" s="6">
        <v>16</v>
      </c>
      <c r="P138" s="5">
        <f t="shared" si="31"/>
        <v>47</v>
      </c>
      <c r="Q138" s="6">
        <v>19</v>
      </c>
      <c r="R138" s="6">
        <v>23</v>
      </c>
      <c r="S138" s="5">
        <f t="shared" si="32"/>
        <v>42</v>
      </c>
      <c r="T138" s="5">
        <f t="shared" si="33"/>
        <v>89</v>
      </c>
      <c r="U138" s="9">
        <f t="shared" si="34"/>
        <v>168</v>
      </c>
    </row>
    <row r="139" spans="1:21" x14ac:dyDescent="0.25">
      <c r="A139" s="34">
        <v>159</v>
      </c>
      <c r="B139" s="35" t="s">
        <v>217</v>
      </c>
      <c r="C139" s="33" t="s">
        <v>218</v>
      </c>
      <c r="D139" s="33" t="s">
        <v>73</v>
      </c>
      <c r="E139" s="11">
        <v>17</v>
      </c>
      <c r="F139" s="2">
        <v>17</v>
      </c>
      <c r="G139" s="2">
        <v>17</v>
      </c>
      <c r="H139" s="24">
        <f t="shared" si="28"/>
        <v>51</v>
      </c>
      <c r="I139" s="6">
        <v>19</v>
      </c>
      <c r="J139" s="4">
        <v>15</v>
      </c>
      <c r="K139" s="5">
        <f t="shared" si="29"/>
        <v>34</v>
      </c>
      <c r="L139" s="5">
        <f t="shared" si="30"/>
        <v>85</v>
      </c>
      <c r="M139" s="6">
        <v>18</v>
      </c>
      <c r="N139" s="6">
        <v>19</v>
      </c>
      <c r="O139" s="6">
        <v>13</v>
      </c>
      <c r="P139" s="5">
        <f t="shared" si="31"/>
        <v>50</v>
      </c>
      <c r="Q139" s="6">
        <v>14</v>
      </c>
      <c r="R139" s="3">
        <v>19</v>
      </c>
      <c r="S139" s="5">
        <f t="shared" si="32"/>
        <v>33</v>
      </c>
      <c r="T139" s="5">
        <f t="shared" si="33"/>
        <v>83</v>
      </c>
      <c r="U139" s="9">
        <f t="shared" si="34"/>
        <v>168</v>
      </c>
    </row>
    <row r="140" spans="1:21" x14ac:dyDescent="0.25">
      <c r="A140" s="34">
        <v>226</v>
      </c>
      <c r="B140" s="35" t="s">
        <v>200</v>
      </c>
      <c r="C140" s="33" t="s">
        <v>201</v>
      </c>
      <c r="D140" s="33" t="s">
        <v>35</v>
      </c>
      <c r="E140" s="11">
        <v>17</v>
      </c>
      <c r="F140" s="2">
        <v>10</v>
      </c>
      <c r="G140" s="2">
        <v>20</v>
      </c>
      <c r="H140" s="24">
        <f t="shared" si="28"/>
        <v>47</v>
      </c>
      <c r="I140" s="6">
        <v>17</v>
      </c>
      <c r="J140" s="6">
        <v>16</v>
      </c>
      <c r="K140" s="5">
        <f t="shared" si="29"/>
        <v>33</v>
      </c>
      <c r="L140" s="5">
        <f t="shared" si="30"/>
        <v>80</v>
      </c>
      <c r="M140" s="6">
        <v>14</v>
      </c>
      <c r="N140" s="6">
        <v>22</v>
      </c>
      <c r="O140" s="6">
        <v>18</v>
      </c>
      <c r="P140" s="5">
        <f t="shared" si="31"/>
        <v>54</v>
      </c>
      <c r="Q140" s="6">
        <v>13</v>
      </c>
      <c r="R140" s="6">
        <v>17</v>
      </c>
      <c r="S140" s="5">
        <f t="shared" si="32"/>
        <v>30</v>
      </c>
      <c r="T140" s="5">
        <f t="shared" si="33"/>
        <v>84</v>
      </c>
      <c r="U140" s="9">
        <f t="shared" si="34"/>
        <v>164</v>
      </c>
    </row>
    <row r="141" spans="1:21" x14ac:dyDescent="0.25">
      <c r="A141" s="34">
        <v>119</v>
      </c>
      <c r="B141" s="35" t="s">
        <v>215</v>
      </c>
      <c r="C141" s="33" t="s">
        <v>216</v>
      </c>
      <c r="D141" s="33" t="s">
        <v>73</v>
      </c>
      <c r="E141" s="11">
        <v>15</v>
      </c>
      <c r="F141" s="2">
        <v>13</v>
      </c>
      <c r="G141" s="2">
        <v>15</v>
      </c>
      <c r="H141" s="24">
        <f t="shared" si="28"/>
        <v>43</v>
      </c>
      <c r="I141" s="6">
        <v>18</v>
      </c>
      <c r="J141" s="6">
        <v>18</v>
      </c>
      <c r="K141" s="5">
        <f t="shared" si="29"/>
        <v>36</v>
      </c>
      <c r="L141" s="5">
        <f t="shared" si="30"/>
        <v>79</v>
      </c>
      <c r="M141" s="6">
        <v>16</v>
      </c>
      <c r="N141" s="3">
        <v>15</v>
      </c>
      <c r="O141" s="6">
        <v>19</v>
      </c>
      <c r="P141" s="5">
        <f t="shared" si="31"/>
        <v>50</v>
      </c>
      <c r="Q141" s="6">
        <v>14</v>
      </c>
      <c r="R141" s="6">
        <v>17</v>
      </c>
      <c r="S141" s="5">
        <f t="shared" si="32"/>
        <v>31</v>
      </c>
      <c r="T141" s="5">
        <f t="shared" si="33"/>
        <v>81</v>
      </c>
      <c r="U141" s="9">
        <f t="shared" si="34"/>
        <v>160</v>
      </c>
    </row>
    <row r="142" spans="1:21" x14ac:dyDescent="0.25">
      <c r="A142" s="34">
        <v>243</v>
      </c>
      <c r="B142" s="35" t="s">
        <v>222</v>
      </c>
      <c r="C142" s="33" t="s">
        <v>223</v>
      </c>
      <c r="D142" s="33" t="s">
        <v>58</v>
      </c>
      <c r="E142" s="11">
        <v>10</v>
      </c>
      <c r="F142" s="2">
        <v>19</v>
      </c>
      <c r="G142" s="2">
        <v>17</v>
      </c>
      <c r="H142" s="24">
        <f t="shared" si="28"/>
        <v>46</v>
      </c>
      <c r="I142" s="6">
        <v>15</v>
      </c>
      <c r="J142" s="6">
        <v>14</v>
      </c>
      <c r="K142" s="5">
        <f t="shared" si="29"/>
        <v>29</v>
      </c>
      <c r="L142" s="5">
        <f t="shared" si="30"/>
        <v>75</v>
      </c>
      <c r="M142" s="6">
        <v>13</v>
      </c>
      <c r="N142" s="6">
        <v>13</v>
      </c>
      <c r="O142" s="6">
        <v>15</v>
      </c>
      <c r="P142" s="5">
        <f t="shared" si="31"/>
        <v>41</v>
      </c>
      <c r="Q142" s="6">
        <v>21</v>
      </c>
      <c r="R142" s="6">
        <v>22</v>
      </c>
      <c r="S142" s="5">
        <f t="shared" si="32"/>
        <v>43</v>
      </c>
      <c r="T142" s="5">
        <f t="shared" si="33"/>
        <v>84</v>
      </c>
      <c r="U142" s="9">
        <f t="shared" si="34"/>
        <v>159</v>
      </c>
    </row>
    <row r="143" spans="1:21" x14ac:dyDescent="0.25">
      <c r="A143" s="34">
        <v>112</v>
      </c>
      <c r="B143" s="35" t="s">
        <v>202</v>
      </c>
      <c r="C143" s="33" t="s">
        <v>203</v>
      </c>
      <c r="D143" s="33" t="s">
        <v>35</v>
      </c>
      <c r="E143" s="11">
        <v>12</v>
      </c>
      <c r="F143" s="2">
        <v>16</v>
      </c>
      <c r="G143" s="2">
        <v>13</v>
      </c>
      <c r="H143" s="24">
        <f t="shared" si="28"/>
        <v>41</v>
      </c>
      <c r="I143" s="6">
        <v>14</v>
      </c>
      <c r="J143" s="6">
        <v>18</v>
      </c>
      <c r="K143" s="5">
        <f t="shared" si="29"/>
        <v>32</v>
      </c>
      <c r="L143" s="5">
        <f t="shared" si="30"/>
        <v>73</v>
      </c>
      <c r="M143" s="6">
        <v>16</v>
      </c>
      <c r="N143" s="6">
        <v>17</v>
      </c>
      <c r="O143" s="6">
        <v>15</v>
      </c>
      <c r="P143" s="5">
        <f t="shared" si="31"/>
        <v>48</v>
      </c>
      <c r="Q143" s="6">
        <v>12</v>
      </c>
      <c r="R143" s="3">
        <v>19</v>
      </c>
      <c r="S143" s="5">
        <f t="shared" si="32"/>
        <v>31</v>
      </c>
      <c r="T143" s="5">
        <f t="shared" si="33"/>
        <v>79</v>
      </c>
      <c r="U143" s="9">
        <f t="shared" si="34"/>
        <v>152</v>
      </c>
    </row>
    <row r="144" spans="1:21" x14ac:dyDescent="0.25">
      <c r="A144" s="34">
        <v>117</v>
      </c>
      <c r="B144" s="35" t="s">
        <v>234</v>
      </c>
      <c r="C144" s="33" t="s">
        <v>189</v>
      </c>
      <c r="D144" s="33" t="s">
        <v>73</v>
      </c>
      <c r="E144" s="11">
        <v>18</v>
      </c>
      <c r="F144" s="2">
        <v>16</v>
      </c>
      <c r="G144" s="2">
        <v>14</v>
      </c>
      <c r="H144" s="24">
        <f t="shared" si="28"/>
        <v>48</v>
      </c>
      <c r="I144" s="6">
        <v>14</v>
      </c>
      <c r="J144" s="6">
        <v>12</v>
      </c>
      <c r="K144" s="5">
        <f t="shared" si="29"/>
        <v>26</v>
      </c>
      <c r="L144" s="5">
        <f t="shared" si="30"/>
        <v>74</v>
      </c>
      <c r="M144" s="6">
        <v>13</v>
      </c>
      <c r="N144" s="6">
        <v>15</v>
      </c>
      <c r="O144" s="6">
        <v>14</v>
      </c>
      <c r="P144" s="5">
        <f t="shared" si="31"/>
        <v>42</v>
      </c>
      <c r="Q144" s="6">
        <v>15</v>
      </c>
      <c r="R144" s="6">
        <v>17</v>
      </c>
      <c r="S144" s="5">
        <f t="shared" si="32"/>
        <v>32</v>
      </c>
      <c r="T144" s="5">
        <f t="shared" si="33"/>
        <v>74</v>
      </c>
      <c r="U144" s="9">
        <f t="shared" si="34"/>
        <v>148</v>
      </c>
    </row>
    <row r="145" spans="1:21" x14ac:dyDescent="0.25">
      <c r="A145" s="34">
        <v>217</v>
      </c>
      <c r="B145" s="35" t="s">
        <v>210</v>
      </c>
      <c r="C145" s="33" t="s">
        <v>211</v>
      </c>
      <c r="D145" s="33" t="s">
        <v>108</v>
      </c>
      <c r="E145" s="11">
        <v>13</v>
      </c>
      <c r="F145" s="2">
        <v>13</v>
      </c>
      <c r="G145" s="2">
        <v>19</v>
      </c>
      <c r="H145" s="24">
        <f t="shared" si="28"/>
        <v>45</v>
      </c>
      <c r="I145" s="6">
        <v>9</v>
      </c>
      <c r="J145" s="6">
        <v>14</v>
      </c>
      <c r="K145" s="5">
        <f t="shared" si="29"/>
        <v>23</v>
      </c>
      <c r="L145" s="5">
        <f t="shared" si="30"/>
        <v>68</v>
      </c>
      <c r="M145" s="6">
        <v>12</v>
      </c>
      <c r="N145" s="6">
        <v>15</v>
      </c>
      <c r="O145" s="6">
        <v>16</v>
      </c>
      <c r="P145" s="5">
        <f t="shared" si="31"/>
        <v>43</v>
      </c>
      <c r="Q145" s="6">
        <v>19</v>
      </c>
      <c r="R145" s="6">
        <v>14</v>
      </c>
      <c r="S145" s="5">
        <f t="shared" si="32"/>
        <v>33</v>
      </c>
      <c r="T145" s="5">
        <f t="shared" si="33"/>
        <v>76</v>
      </c>
      <c r="U145" s="9">
        <f t="shared" si="34"/>
        <v>144</v>
      </c>
    </row>
    <row r="146" spans="1:21" x14ac:dyDescent="0.25">
      <c r="A146" s="34">
        <v>103</v>
      </c>
      <c r="B146" s="35" t="s">
        <v>118</v>
      </c>
      <c r="C146" s="33" t="s">
        <v>221</v>
      </c>
      <c r="D146" s="33" t="s">
        <v>73</v>
      </c>
      <c r="E146" s="11">
        <v>7</v>
      </c>
      <c r="F146" s="2">
        <v>8</v>
      </c>
      <c r="G146" s="2">
        <v>5</v>
      </c>
      <c r="H146" s="24">
        <f t="shared" si="28"/>
        <v>20</v>
      </c>
      <c r="I146" s="6">
        <v>13</v>
      </c>
      <c r="J146" s="6">
        <v>15</v>
      </c>
      <c r="K146" s="5">
        <f t="shared" si="29"/>
        <v>28</v>
      </c>
      <c r="L146" s="5">
        <f t="shared" si="30"/>
        <v>48</v>
      </c>
      <c r="M146" s="6">
        <v>19</v>
      </c>
      <c r="N146" s="6">
        <v>15</v>
      </c>
      <c r="O146" s="6">
        <v>18</v>
      </c>
      <c r="P146" s="5">
        <f t="shared" si="31"/>
        <v>52</v>
      </c>
      <c r="Q146" s="6">
        <v>14</v>
      </c>
      <c r="R146" s="6">
        <v>17</v>
      </c>
      <c r="S146" s="5">
        <f t="shared" si="32"/>
        <v>31</v>
      </c>
      <c r="T146" s="5">
        <f t="shared" si="33"/>
        <v>83</v>
      </c>
      <c r="U146" s="9">
        <f t="shared" si="34"/>
        <v>131</v>
      </c>
    </row>
    <row r="147" spans="1:21" hidden="1" x14ac:dyDescent="0.25">
      <c r="A147" s="34">
        <v>113</v>
      </c>
      <c r="B147" s="35" t="s">
        <v>224</v>
      </c>
      <c r="C147" s="33" t="s">
        <v>225</v>
      </c>
      <c r="D147" s="33" t="s">
        <v>226</v>
      </c>
      <c r="E147" s="11">
        <v>20</v>
      </c>
      <c r="F147" s="2">
        <v>23</v>
      </c>
      <c r="G147" s="2">
        <v>17</v>
      </c>
      <c r="H147" s="24">
        <f t="shared" ref="H147:H148" si="35">SUM(E147:G147)</f>
        <v>60</v>
      </c>
      <c r="I147" s="6">
        <v>18</v>
      </c>
      <c r="J147" s="6">
        <v>17</v>
      </c>
      <c r="K147" s="5">
        <f t="shared" ref="K147:K148" si="36">J147+I147</f>
        <v>35</v>
      </c>
      <c r="L147" s="5">
        <f t="shared" ref="L147:L148" si="37">K147+H147</f>
        <v>95</v>
      </c>
      <c r="M147" s="6">
        <v>0</v>
      </c>
      <c r="N147" s="6">
        <v>0</v>
      </c>
      <c r="O147" s="6">
        <v>0</v>
      </c>
      <c r="P147" s="5">
        <f t="shared" ref="P147:P148" si="38">SUM(M147:O147)</f>
        <v>0</v>
      </c>
      <c r="Q147" s="6"/>
      <c r="R147" s="6"/>
      <c r="S147" s="5">
        <f t="shared" ref="S147:S148" si="39">SUM(Q147:R147)</f>
        <v>0</v>
      </c>
      <c r="T147" s="5">
        <f t="shared" ref="T147:T148" si="40">S147+P147</f>
        <v>0</v>
      </c>
      <c r="U147" s="9">
        <f t="shared" ref="U147:U148" si="41">T147+L147</f>
        <v>95</v>
      </c>
    </row>
    <row r="148" spans="1:21" hidden="1" x14ac:dyDescent="0.25">
      <c r="A148" s="34">
        <v>210</v>
      </c>
      <c r="B148" s="35" t="s">
        <v>230</v>
      </c>
      <c r="C148" s="33" t="s">
        <v>231</v>
      </c>
      <c r="D148" s="33" t="s">
        <v>41</v>
      </c>
      <c r="E148" s="11" t="s">
        <v>278</v>
      </c>
      <c r="F148" s="11" t="s">
        <v>278</v>
      </c>
      <c r="G148" s="11" t="s">
        <v>278</v>
      </c>
      <c r="H148" s="24">
        <f t="shared" si="35"/>
        <v>0</v>
      </c>
      <c r="I148" s="6">
        <v>0</v>
      </c>
      <c r="J148" s="6">
        <v>0</v>
      </c>
      <c r="K148" s="5">
        <f t="shared" si="36"/>
        <v>0</v>
      </c>
      <c r="L148" s="5">
        <f t="shared" si="37"/>
        <v>0</v>
      </c>
      <c r="M148" s="6">
        <v>0</v>
      </c>
      <c r="N148" s="6">
        <v>0</v>
      </c>
      <c r="O148" s="6">
        <v>0</v>
      </c>
      <c r="P148" s="5">
        <f t="shared" si="38"/>
        <v>0</v>
      </c>
      <c r="Q148" s="6"/>
      <c r="R148" s="6"/>
      <c r="S148" s="5">
        <f t="shared" si="39"/>
        <v>0</v>
      </c>
      <c r="T148" s="5">
        <f t="shared" si="40"/>
        <v>0</v>
      </c>
      <c r="U148" s="9">
        <f t="shared" si="41"/>
        <v>0</v>
      </c>
    </row>
  </sheetData>
  <sortState ref="A108:U146">
    <sortCondition descending="1" ref="U108:U146"/>
  </sortState>
  <mergeCells count="3">
    <mergeCell ref="A1:U1"/>
    <mergeCell ref="K2:U2"/>
    <mergeCell ref="A2:J2"/>
  </mergeCells>
  <conditionalFormatting sqref="E1:G1 Q1:R1 I1:J1 I7:J98 J3:K6 Q7:R98 M1:O1 M7:O98 O4:Q6 M3:O3 Q3:R3 K2 E3:G98 Q106:R1048576 E106:G1048576 E100:F104 M106:O1048576 I106:J1048576">
    <cfRule type="cellIs" dxfId="2" priority="1" operator="equal">
      <formula>25</formula>
    </cfRule>
  </conditionalFormatting>
  <printOptions horizontalCentered="1" verticalCentered="1"/>
  <pageMargins left="0.7" right="0.7" top="0.2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opLeftCell="A2" workbookViewId="0">
      <selection activeCell="U21" sqref="U21"/>
    </sheetView>
  </sheetViews>
  <sheetFormatPr defaultRowHeight="15" x14ac:dyDescent="0.2"/>
  <cols>
    <col min="1" max="1" width="14.28515625" style="48" customWidth="1"/>
    <col min="2" max="2" width="14.85546875" style="48" bestFit="1" customWidth="1"/>
    <col min="3" max="10" width="0" style="48" hidden="1" customWidth="1"/>
    <col min="11" max="11" width="0" style="49" hidden="1" customWidth="1"/>
    <col min="12" max="19" width="0" style="48" hidden="1" customWidth="1"/>
    <col min="20" max="30" width="9.140625" style="48"/>
    <col min="31" max="31" width="9.140625" style="48" customWidth="1"/>
    <col min="32" max="16384" width="9.140625" style="48"/>
  </cols>
  <sheetData>
    <row r="1" spans="1:33" ht="15" hidden="1" customHeight="1" x14ac:dyDescent="0.2">
      <c r="A1" s="82" t="s">
        <v>283</v>
      </c>
      <c r="B1" s="82"/>
      <c r="C1" s="82"/>
      <c r="D1" s="82"/>
      <c r="E1" s="82"/>
      <c r="F1" s="82"/>
      <c r="G1" s="82"/>
      <c r="H1" s="82"/>
      <c r="I1" s="82"/>
      <c r="L1" s="82" t="s">
        <v>284</v>
      </c>
      <c r="M1" s="82"/>
      <c r="N1" s="82"/>
      <c r="O1" s="82"/>
      <c r="P1" s="82"/>
      <c r="Q1" s="82"/>
      <c r="R1" s="82"/>
      <c r="S1" s="82"/>
    </row>
    <row r="3" spans="1:33" ht="15.75" x14ac:dyDescent="0.25">
      <c r="A3" s="145"/>
      <c r="B3" s="146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50"/>
      <c r="T3" s="147" t="s">
        <v>294</v>
      </c>
      <c r="U3" s="147"/>
      <c r="V3" s="147"/>
      <c r="W3" s="147"/>
      <c r="X3" s="147"/>
    </row>
    <row r="4" spans="1:33" s="53" customFormat="1" ht="15.75" x14ac:dyDescent="0.25">
      <c r="A4" s="78" t="s">
        <v>7</v>
      </c>
      <c r="B4" s="78" t="s">
        <v>8</v>
      </c>
      <c r="C4" s="79" t="s">
        <v>285</v>
      </c>
      <c r="D4" s="79" t="s">
        <v>286</v>
      </c>
      <c r="E4" s="79" t="s">
        <v>287</v>
      </c>
      <c r="F4" s="79" t="s">
        <v>286</v>
      </c>
      <c r="G4" s="79" t="s">
        <v>288</v>
      </c>
      <c r="H4" s="79" t="s">
        <v>289</v>
      </c>
      <c r="I4" s="79" t="s">
        <v>286</v>
      </c>
      <c r="J4" s="80" t="s">
        <v>290</v>
      </c>
      <c r="K4" s="49"/>
      <c r="L4" s="79" t="s">
        <v>285</v>
      </c>
      <c r="M4" s="79" t="s">
        <v>286</v>
      </c>
      <c r="N4" s="79" t="s">
        <v>287</v>
      </c>
      <c r="O4" s="79" t="s">
        <v>286</v>
      </c>
      <c r="P4" s="79" t="s">
        <v>288</v>
      </c>
      <c r="Q4" s="79" t="s">
        <v>289</v>
      </c>
      <c r="R4" s="80" t="s">
        <v>290</v>
      </c>
      <c r="S4" s="52" t="s">
        <v>286</v>
      </c>
      <c r="T4" s="51" t="s">
        <v>294</v>
      </c>
      <c r="U4" s="51" t="s">
        <v>286</v>
      </c>
      <c r="V4" s="51" t="s">
        <v>287</v>
      </c>
      <c r="W4" s="51" t="s">
        <v>286</v>
      </c>
      <c r="X4" s="51" t="s">
        <v>288</v>
      </c>
      <c r="Y4" s="51" t="s">
        <v>289</v>
      </c>
      <c r="Z4" s="51" t="s">
        <v>290</v>
      </c>
      <c r="AA4" s="51" t="s">
        <v>302</v>
      </c>
      <c r="AB4" s="51" t="s">
        <v>287</v>
      </c>
      <c r="AC4" s="51" t="s">
        <v>288</v>
      </c>
      <c r="AD4" s="51" t="s">
        <v>289</v>
      </c>
      <c r="AE4" s="51" t="s">
        <v>303</v>
      </c>
      <c r="AF4" s="84" t="s">
        <v>26</v>
      </c>
      <c r="AG4" s="51" t="s">
        <v>286</v>
      </c>
    </row>
    <row r="5" spans="1:33" s="53" customFormat="1" x14ac:dyDescent="0.2">
      <c r="A5" s="54" t="s">
        <v>100</v>
      </c>
      <c r="B5" s="55" t="s">
        <v>101</v>
      </c>
      <c r="C5" s="56"/>
      <c r="D5" s="57"/>
      <c r="E5" s="58"/>
      <c r="F5" s="59"/>
      <c r="G5" s="73"/>
      <c r="H5" s="73"/>
      <c r="I5" s="73"/>
      <c r="J5" s="62"/>
      <c r="K5" s="49"/>
      <c r="L5" s="56"/>
      <c r="M5" s="57"/>
      <c r="N5" s="58"/>
      <c r="O5" s="59"/>
      <c r="P5" s="60"/>
      <c r="Q5" s="60"/>
      <c r="R5" s="60"/>
      <c r="S5" s="62"/>
      <c r="T5" s="51">
        <v>117</v>
      </c>
      <c r="U5" s="51"/>
      <c r="V5" s="51">
        <v>13</v>
      </c>
      <c r="W5" s="51">
        <v>1</v>
      </c>
      <c r="X5" s="51"/>
      <c r="Y5" s="51">
        <v>12</v>
      </c>
      <c r="Z5" s="51">
        <v>5</v>
      </c>
      <c r="AA5" s="51">
        <v>117</v>
      </c>
      <c r="AB5" s="51">
        <v>9</v>
      </c>
      <c r="AC5" s="51"/>
      <c r="AD5" s="51"/>
      <c r="AE5" s="51">
        <v>1</v>
      </c>
      <c r="AF5" s="51">
        <f t="shared" ref="AF5:AF21" si="0">Z5+T5++AA5+AE5</f>
        <v>240</v>
      </c>
      <c r="AG5" s="51">
        <v>7</v>
      </c>
    </row>
    <row r="6" spans="1:33" s="53" customFormat="1" x14ac:dyDescent="0.2">
      <c r="A6" s="54" t="s">
        <v>27</v>
      </c>
      <c r="B6" s="55" t="s">
        <v>28</v>
      </c>
      <c r="C6" s="56">
        <v>121</v>
      </c>
      <c r="D6" s="57"/>
      <c r="E6" s="58">
        <v>14</v>
      </c>
      <c r="F6" s="59">
        <v>3</v>
      </c>
      <c r="G6" s="60">
        <v>12</v>
      </c>
      <c r="H6" s="60"/>
      <c r="I6" s="61"/>
      <c r="J6" s="62">
        <v>2</v>
      </c>
      <c r="K6" s="49"/>
      <c r="L6" s="56">
        <v>123</v>
      </c>
      <c r="M6" s="57"/>
      <c r="N6" s="58">
        <v>15</v>
      </c>
      <c r="O6" s="59"/>
      <c r="P6" s="60"/>
      <c r="Q6" s="60"/>
      <c r="R6" s="61">
        <v>5</v>
      </c>
      <c r="S6" s="62"/>
      <c r="T6" s="51">
        <v>116</v>
      </c>
      <c r="U6" s="51"/>
      <c r="V6" s="51">
        <v>13</v>
      </c>
      <c r="W6" s="51">
        <v>1</v>
      </c>
      <c r="X6" s="51"/>
      <c r="Y6" s="51">
        <v>11</v>
      </c>
      <c r="Z6" s="51">
        <v>4</v>
      </c>
      <c r="AA6" s="51">
        <v>117</v>
      </c>
      <c r="AB6" s="51">
        <v>11</v>
      </c>
      <c r="AC6" s="51">
        <v>15</v>
      </c>
      <c r="AD6" s="51"/>
      <c r="AE6" s="51">
        <v>3</v>
      </c>
      <c r="AF6" s="51">
        <f t="shared" si="0"/>
        <v>240</v>
      </c>
      <c r="AG6" s="51">
        <v>6</v>
      </c>
    </row>
    <row r="7" spans="1:33" s="53" customFormat="1" x14ac:dyDescent="0.2">
      <c r="A7" s="54" t="s">
        <v>63</v>
      </c>
      <c r="B7" s="55" t="s">
        <v>64</v>
      </c>
      <c r="C7" s="56"/>
      <c r="D7" s="57"/>
      <c r="E7" s="58"/>
      <c r="F7" s="59"/>
      <c r="G7" s="73"/>
      <c r="H7" s="73"/>
      <c r="I7" s="73"/>
      <c r="J7" s="62"/>
      <c r="K7" s="49"/>
      <c r="L7" s="56"/>
      <c r="M7" s="57"/>
      <c r="N7" s="58"/>
      <c r="O7" s="59"/>
      <c r="P7" s="60"/>
      <c r="Q7" s="60"/>
      <c r="R7" s="60"/>
      <c r="S7" s="62"/>
      <c r="T7" s="51">
        <v>114</v>
      </c>
      <c r="U7" s="51"/>
      <c r="V7" s="51">
        <v>13</v>
      </c>
      <c r="W7" s="51">
        <v>0</v>
      </c>
      <c r="X7" s="51">
        <v>13</v>
      </c>
      <c r="Y7" s="51"/>
      <c r="Z7" s="51">
        <v>3</v>
      </c>
      <c r="AA7" s="51">
        <v>119</v>
      </c>
      <c r="AB7" s="51">
        <v>11</v>
      </c>
      <c r="AC7" s="51">
        <v>12</v>
      </c>
      <c r="AD7" s="51"/>
      <c r="AE7" s="51">
        <v>2</v>
      </c>
      <c r="AF7" s="51">
        <f t="shared" si="0"/>
        <v>238</v>
      </c>
      <c r="AG7" s="92"/>
    </row>
    <row r="8" spans="1:33" s="53" customFormat="1" ht="15.75" thickBot="1" x14ac:dyDescent="0.25">
      <c r="A8" s="54" t="s">
        <v>78</v>
      </c>
      <c r="B8" s="55" t="s">
        <v>79</v>
      </c>
      <c r="C8" s="56">
        <v>120</v>
      </c>
      <c r="D8" s="57">
        <v>3</v>
      </c>
      <c r="E8" s="58">
        <v>12</v>
      </c>
      <c r="F8" s="66"/>
      <c r="G8" s="70" t="s">
        <v>293</v>
      </c>
      <c r="H8" s="71"/>
      <c r="I8" s="72"/>
      <c r="J8" s="69">
        <v>1</v>
      </c>
      <c r="K8" s="49"/>
      <c r="L8" s="56">
        <v>114</v>
      </c>
      <c r="M8" s="57"/>
      <c r="N8" s="58"/>
      <c r="O8" s="59"/>
      <c r="P8" s="60"/>
      <c r="Q8" s="60"/>
      <c r="R8" s="60"/>
      <c r="S8" s="62"/>
      <c r="T8" s="51">
        <v>114</v>
      </c>
      <c r="U8" s="51"/>
      <c r="V8" s="51">
        <v>11</v>
      </c>
      <c r="W8" s="51">
        <v>0</v>
      </c>
      <c r="X8" s="51"/>
      <c r="Y8" s="51"/>
      <c r="Z8" s="51">
        <v>1</v>
      </c>
      <c r="AA8" s="51">
        <v>118</v>
      </c>
      <c r="AB8" s="51">
        <v>12</v>
      </c>
      <c r="AC8" s="51"/>
      <c r="AD8" s="51">
        <v>11</v>
      </c>
      <c r="AE8" s="51">
        <v>4</v>
      </c>
      <c r="AF8" s="51">
        <f t="shared" si="0"/>
        <v>237</v>
      </c>
    </row>
    <row r="9" spans="1:33" s="53" customFormat="1" x14ac:dyDescent="0.2">
      <c r="A9" s="54" t="s">
        <v>42</v>
      </c>
      <c r="B9" s="55" t="s">
        <v>43</v>
      </c>
      <c r="C9" s="56">
        <v>119</v>
      </c>
      <c r="D9" s="57"/>
      <c r="E9" s="58"/>
      <c r="F9" s="59"/>
      <c r="G9" s="73" t="s">
        <v>292</v>
      </c>
      <c r="H9" s="73"/>
      <c r="I9" s="73"/>
      <c r="J9" s="62"/>
      <c r="K9" s="49"/>
      <c r="L9" s="56">
        <v>121</v>
      </c>
      <c r="M9" s="57">
        <v>4</v>
      </c>
      <c r="N9" s="58">
        <v>14</v>
      </c>
      <c r="O9" s="59">
        <v>2</v>
      </c>
      <c r="P9" s="60">
        <v>12</v>
      </c>
      <c r="Q9" s="60"/>
      <c r="R9" s="61">
        <v>2</v>
      </c>
      <c r="S9" s="62"/>
      <c r="T9" s="51">
        <v>110</v>
      </c>
      <c r="U9" s="51"/>
      <c r="V9" s="51"/>
      <c r="W9" s="51"/>
      <c r="X9" s="51"/>
      <c r="Y9" s="51"/>
      <c r="Z9" s="51"/>
      <c r="AA9" s="51">
        <v>117</v>
      </c>
      <c r="AB9" s="51">
        <v>15</v>
      </c>
      <c r="AC9" s="51"/>
      <c r="AD9" s="51">
        <v>13</v>
      </c>
      <c r="AE9" s="51">
        <v>5</v>
      </c>
      <c r="AF9" s="51">
        <f t="shared" si="0"/>
        <v>232</v>
      </c>
    </row>
    <row r="10" spans="1:33" s="53" customFormat="1" x14ac:dyDescent="0.2">
      <c r="A10" s="54" t="s">
        <v>36</v>
      </c>
      <c r="B10" s="55" t="s">
        <v>37</v>
      </c>
      <c r="C10" s="56">
        <v>120</v>
      </c>
      <c r="D10" s="57">
        <v>3</v>
      </c>
      <c r="E10" s="58">
        <v>14</v>
      </c>
      <c r="F10" s="59">
        <v>4</v>
      </c>
      <c r="G10" s="60">
        <v>13</v>
      </c>
      <c r="H10" s="60"/>
      <c r="I10" s="61"/>
      <c r="J10" s="62">
        <v>3</v>
      </c>
      <c r="K10" s="49"/>
      <c r="L10" s="56">
        <v>121</v>
      </c>
      <c r="M10" s="57">
        <v>4</v>
      </c>
      <c r="N10" s="58">
        <v>11</v>
      </c>
      <c r="O10" s="59"/>
      <c r="P10" s="60"/>
      <c r="Q10" s="60"/>
      <c r="R10" s="61">
        <v>1</v>
      </c>
      <c r="S10" s="62"/>
      <c r="T10" s="51">
        <v>113</v>
      </c>
      <c r="U10" s="51">
        <v>2</v>
      </c>
      <c r="V10" s="51"/>
      <c r="W10" s="51"/>
      <c r="X10" s="51"/>
      <c r="Y10" s="51"/>
      <c r="Z10" s="51"/>
      <c r="AA10" s="51">
        <v>116</v>
      </c>
      <c r="AB10" s="51"/>
      <c r="AC10" s="51"/>
      <c r="AD10" s="51"/>
      <c r="AE10" s="51"/>
      <c r="AF10" s="51">
        <f t="shared" si="0"/>
        <v>229</v>
      </c>
    </row>
    <row r="11" spans="1:33" s="53" customFormat="1" x14ac:dyDescent="0.2">
      <c r="A11" s="54" t="s">
        <v>304</v>
      </c>
      <c r="B11" s="55" t="s">
        <v>86</v>
      </c>
      <c r="C11" s="56"/>
      <c r="D11" s="57"/>
      <c r="E11" s="58"/>
      <c r="F11" s="59"/>
      <c r="G11" s="60"/>
      <c r="H11" s="60"/>
      <c r="I11" s="61"/>
      <c r="J11" s="62"/>
      <c r="K11" s="49"/>
      <c r="L11" s="56"/>
      <c r="M11" s="57"/>
      <c r="N11" s="58"/>
      <c r="O11" s="59"/>
      <c r="P11" s="60"/>
      <c r="Q11" s="60"/>
      <c r="R11" s="61"/>
      <c r="S11" s="62"/>
      <c r="T11" s="51">
        <v>108</v>
      </c>
      <c r="U11" s="51"/>
      <c r="V11" s="51"/>
      <c r="W11" s="73"/>
      <c r="X11" s="73"/>
      <c r="Y11" s="73"/>
      <c r="Z11" s="51"/>
      <c r="AA11" s="51">
        <v>120</v>
      </c>
      <c r="AB11" s="51">
        <v>10</v>
      </c>
      <c r="AC11" s="51"/>
      <c r="AD11" s="51"/>
      <c r="AE11" s="51">
        <v>1</v>
      </c>
      <c r="AF11" s="51">
        <f t="shared" si="0"/>
        <v>229</v>
      </c>
    </row>
    <row r="12" spans="1:33" s="53" customFormat="1" x14ac:dyDescent="0.2">
      <c r="A12" s="54" t="s">
        <v>48</v>
      </c>
      <c r="B12" s="55" t="s">
        <v>49</v>
      </c>
      <c r="C12" s="56">
        <v>117</v>
      </c>
      <c r="D12" s="57"/>
      <c r="E12" s="58"/>
      <c r="F12" s="59"/>
      <c r="G12" s="60"/>
      <c r="H12" s="60"/>
      <c r="I12" s="61"/>
      <c r="J12" s="62"/>
      <c r="K12" s="49"/>
      <c r="L12" s="56">
        <v>121</v>
      </c>
      <c r="M12" s="57">
        <v>0</v>
      </c>
      <c r="N12" s="58"/>
      <c r="O12" s="59"/>
      <c r="P12" s="60"/>
      <c r="Q12" s="60"/>
      <c r="R12" s="61"/>
      <c r="S12" s="62"/>
      <c r="T12" s="51">
        <v>112</v>
      </c>
      <c r="U12" s="51"/>
      <c r="V12" s="51"/>
      <c r="W12" s="51"/>
      <c r="X12" s="51"/>
      <c r="Y12" s="51"/>
      <c r="Z12" s="51"/>
      <c r="AA12" s="51">
        <v>115</v>
      </c>
      <c r="AB12" s="51"/>
      <c r="AC12" s="51"/>
      <c r="AD12" s="51"/>
      <c r="AE12" s="51"/>
      <c r="AF12" s="51">
        <f t="shared" si="0"/>
        <v>227</v>
      </c>
    </row>
    <row r="13" spans="1:33" s="53" customFormat="1" x14ac:dyDescent="0.2">
      <c r="A13" s="54" t="s">
        <v>81</v>
      </c>
      <c r="B13" s="55" t="s">
        <v>82</v>
      </c>
      <c r="C13" s="56">
        <v>122</v>
      </c>
      <c r="D13" s="57"/>
      <c r="E13" s="58">
        <v>12</v>
      </c>
      <c r="F13" s="59"/>
      <c r="G13" s="73" t="s">
        <v>291</v>
      </c>
      <c r="H13" s="73"/>
      <c r="I13" s="73"/>
      <c r="J13" s="62">
        <v>1</v>
      </c>
      <c r="K13" s="49"/>
      <c r="L13" s="56">
        <v>112</v>
      </c>
      <c r="M13" s="57"/>
      <c r="N13" s="58"/>
      <c r="O13" s="59"/>
      <c r="P13" s="60"/>
      <c r="Q13" s="60"/>
      <c r="R13" s="61"/>
      <c r="S13" s="62"/>
      <c r="T13" s="51">
        <v>112</v>
      </c>
      <c r="U13" s="51"/>
      <c r="V13" s="51"/>
      <c r="W13" s="51"/>
      <c r="X13" s="51"/>
      <c r="Y13" s="51"/>
      <c r="Z13" s="51"/>
      <c r="AA13" s="51">
        <v>114</v>
      </c>
      <c r="AB13" s="51"/>
      <c r="AC13" s="51"/>
      <c r="AD13" s="51"/>
      <c r="AE13" s="51"/>
      <c r="AF13" s="51">
        <f t="shared" si="0"/>
        <v>226</v>
      </c>
    </row>
    <row r="14" spans="1:33" s="53" customFormat="1" ht="15.75" thickBot="1" x14ac:dyDescent="0.25">
      <c r="A14" s="73" t="s">
        <v>90</v>
      </c>
      <c r="B14" s="55" t="s">
        <v>260</v>
      </c>
      <c r="C14" s="56">
        <v>110</v>
      </c>
      <c r="D14" s="74"/>
      <c r="E14" s="58"/>
      <c r="F14" s="59"/>
      <c r="G14" s="60"/>
      <c r="H14" s="60"/>
      <c r="I14" s="60"/>
      <c r="J14" s="62"/>
      <c r="K14" s="49"/>
      <c r="L14" s="56">
        <v>121</v>
      </c>
      <c r="M14" s="57">
        <v>2</v>
      </c>
      <c r="N14" s="58"/>
      <c r="O14" s="59"/>
      <c r="P14" s="60"/>
      <c r="Q14" s="60"/>
      <c r="R14" s="60"/>
      <c r="S14" s="62"/>
      <c r="T14" s="51">
        <v>112</v>
      </c>
      <c r="U14" s="51"/>
      <c r="V14" s="51"/>
      <c r="W14" s="73"/>
      <c r="X14" s="73"/>
      <c r="Y14" s="73"/>
      <c r="Z14" s="51"/>
      <c r="AA14" s="51">
        <v>114</v>
      </c>
      <c r="AB14" s="51"/>
      <c r="AC14" s="51"/>
      <c r="AD14" s="51"/>
      <c r="AE14" s="51"/>
      <c r="AF14" s="51">
        <f t="shared" si="0"/>
        <v>226</v>
      </c>
    </row>
    <row r="15" spans="1:33" s="53" customFormat="1" x14ac:dyDescent="0.2">
      <c r="A15" s="54" t="s">
        <v>99</v>
      </c>
      <c r="B15" s="55" t="s">
        <v>28</v>
      </c>
      <c r="C15" s="56"/>
      <c r="D15" s="57"/>
      <c r="E15" s="58"/>
      <c r="F15" s="59"/>
      <c r="G15" s="63"/>
      <c r="H15" s="64"/>
      <c r="I15" s="65"/>
      <c r="J15" s="62"/>
      <c r="K15" s="49"/>
      <c r="L15" s="56"/>
      <c r="M15" s="57"/>
      <c r="N15" s="58"/>
      <c r="O15" s="59"/>
      <c r="P15" s="60"/>
      <c r="Q15" s="60"/>
      <c r="R15" s="60"/>
      <c r="S15" s="62"/>
      <c r="T15" s="51">
        <v>117</v>
      </c>
      <c r="U15" s="51"/>
      <c r="V15" s="51">
        <v>9</v>
      </c>
      <c r="W15" s="73"/>
      <c r="X15" s="73"/>
      <c r="Y15" s="73"/>
      <c r="Z15" s="51">
        <v>1</v>
      </c>
      <c r="AA15" s="51">
        <v>108</v>
      </c>
      <c r="AB15" s="51"/>
      <c r="AC15" s="51"/>
      <c r="AD15" s="51"/>
      <c r="AE15" s="51"/>
      <c r="AF15" s="51">
        <f t="shared" si="0"/>
        <v>226</v>
      </c>
    </row>
    <row r="16" spans="1:33" s="53" customFormat="1" ht="15.75" thickBot="1" x14ac:dyDescent="0.25">
      <c r="A16" s="54" t="s">
        <v>76</v>
      </c>
      <c r="B16" s="55" t="s">
        <v>295</v>
      </c>
      <c r="C16" s="56">
        <v>120</v>
      </c>
      <c r="D16" s="57">
        <v>2</v>
      </c>
      <c r="E16" s="58"/>
      <c r="F16" s="66"/>
      <c r="G16" s="67"/>
      <c r="I16" s="68"/>
      <c r="J16" s="69"/>
      <c r="K16" s="49"/>
      <c r="L16" s="56">
        <v>114</v>
      </c>
      <c r="M16" s="57"/>
      <c r="N16" s="58"/>
      <c r="O16" s="59"/>
      <c r="P16" s="60"/>
      <c r="Q16" s="60"/>
      <c r="R16" s="60"/>
      <c r="S16" s="62"/>
      <c r="T16" s="51">
        <v>113</v>
      </c>
      <c r="U16" s="51">
        <v>3</v>
      </c>
      <c r="V16" s="51">
        <v>11</v>
      </c>
      <c r="W16" s="51">
        <v>1</v>
      </c>
      <c r="X16" s="51">
        <v>11</v>
      </c>
      <c r="Y16" s="51"/>
      <c r="Z16" s="51">
        <v>2</v>
      </c>
      <c r="AA16" s="51">
        <v>109</v>
      </c>
      <c r="AB16" s="51"/>
      <c r="AC16" s="51"/>
      <c r="AD16" s="51"/>
      <c r="AE16" s="51"/>
      <c r="AF16" s="51">
        <f t="shared" si="0"/>
        <v>224</v>
      </c>
    </row>
    <row r="17" spans="1:35" s="53" customFormat="1" x14ac:dyDescent="0.2">
      <c r="A17" s="54" t="s">
        <v>33</v>
      </c>
      <c r="B17" s="55" t="s">
        <v>34</v>
      </c>
      <c r="C17" s="56">
        <v>121</v>
      </c>
      <c r="D17" s="57"/>
      <c r="E17" s="58">
        <v>15</v>
      </c>
      <c r="F17" s="59"/>
      <c r="G17" s="93"/>
      <c r="H17" s="93">
        <v>13</v>
      </c>
      <c r="I17" s="97">
        <v>4</v>
      </c>
      <c r="J17" s="62">
        <v>4</v>
      </c>
      <c r="K17" s="49"/>
      <c r="L17" s="56">
        <v>122</v>
      </c>
      <c r="M17" s="57"/>
      <c r="N17" s="58">
        <v>14</v>
      </c>
      <c r="O17" s="59">
        <v>3</v>
      </c>
      <c r="P17" s="60">
        <v>14</v>
      </c>
      <c r="Q17" s="60"/>
      <c r="R17" s="61">
        <v>3</v>
      </c>
      <c r="S17" s="62">
        <v>10</v>
      </c>
      <c r="T17" s="51">
        <v>108</v>
      </c>
      <c r="U17" s="51"/>
      <c r="V17" s="51"/>
      <c r="W17" s="63" t="s">
        <v>291</v>
      </c>
      <c r="X17" s="64"/>
      <c r="Y17" s="65"/>
      <c r="Z17" s="51"/>
      <c r="AA17" s="51">
        <v>111</v>
      </c>
      <c r="AB17" s="51"/>
      <c r="AC17" s="51"/>
      <c r="AD17" s="51"/>
      <c r="AE17" s="51"/>
      <c r="AF17" s="51">
        <f t="shared" si="0"/>
        <v>219</v>
      </c>
    </row>
    <row r="18" spans="1:35" s="53" customFormat="1" x14ac:dyDescent="0.2">
      <c r="A18" s="54" t="s">
        <v>30</v>
      </c>
      <c r="B18" s="55" t="s">
        <v>31</v>
      </c>
      <c r="C18" s="56">
        <v>123</v>
      </c>
      <c r="D18" s="57"/>
      <c r="E18" s="58">
        <v>14</v>
      </c>
      <c r="F18" s="59">
        <v>5</v>
      </c>
      <c r="G18" s="60"/>
      <c r="H18" s="60">
        <v>13</v>
      </c>
      <c r="I18" s="61">
        <v>5</v>
      </c>
      <c r="J18" s="62">
        <v>5</v>
      </c>
      <c r="K18" s="49"/>
      <c r="L18" s="56">
        <v>121</v>
      </c>
      <c r="M18" s="57">
        <v>4</v>
      </c>
      <c r="N18" s="58">
        <v>12</v>
      </c>
      <c r="O18" s="59"/>
      <c r="P18" s="60"/>
      <c r="Q18" s="60">
        <v>13</v>
      </c>
      <c r="R18" s="61">
        <v>1</v>
      </c>
      <c r="S18" s="62">
        <v>11</v>
      </c>
      <c r="T18" s="51">
        <v>104</v>
      </c>
      <c r="U18" s="51"/>
      <c r="V18" s="51"/>
      <c r="W18" s="67" t="s">
        <v>292</v>
      </c>
      <c r="Y18" s="68"/>
      <c r="Z18" s="51"/>
      <c r="AA18" s="51">
        <v>112</v>
      </c>
      <c r="AB18" s="51"/>
      <c r="AC18" s="51"/>
      <c r="AD18" s="51"/>
      <c r="AE18" s="51"/>
      <c r="AF18" s="51">
        <f t="shared" si="0"/>
        <v>216</v>
      </c>
    </row>
    <row r="19" spans="1:35" s="53" customFormat="1" ht="15.75" thickBot="1" x14ac:dyDescent="0.25">
      <c r="A19" s="54" t="s">
        <v>39</v>
      </c>
      <c r="B19" s="55" t="s">
        <v>40</v>
      </c>
      <c r="C19" s="56">
        <v>119</v>
      </c>
      <c r="D19" s="57"/>
      <c r="E19" s="58"/>
      <c r="F19" s="59"/>
      <c r="G19" s="60"/>
      <c r="H19" s="60"/>
      <c r="I19" s="61"/>
      <c r="J19" s="62"/>
      <c r="K19" s="49"/>
      <c r="L19" s="56">
        <v>121</v>
      </c>
      <c r="M19" s="57">
        <v>4</v>
      </c>
      <c r="N19" s="58">
        <v>14</v>
      </c>
      <c r="O19" s="59">
        <v>4</v>
      </c>
      <c r="P19" s="60"/>
      <c r="Q19" s="60">
        <v>12</v>
      </c>
      <c r="R19" s="61">
        <v>4</v>
      </c>
      <c r="S19" s="62"/>
      <c r="T19" s="51">
        <v>107</v>
      </c>
      <c r="U19" s="51"/>
      <c r="V19" s="51"/>
      <c r="W19" s="70" t="s">
        <v>293</v>
      </c>
      <c r="X19" s="71"/>
      <c r="Y19" s="72"/>
      <c r="Z19" s="51"/>
      <c r="AA19" s="51">
        <v>106</v>
      </c>
      <c r="AB19" s="51"/>
      <c r="AC19" s="51"/>
      <c r="AD19" s="51"/>
      <c r="AE19" s="51"/>
      <c r="AF19" s="51">
        <f t="shared" si="0"/>
        <v>213</v>
      </c>
    </row>
    <row r="20" spans="1:35" s="53" customFormat="1" ht="16.5" customHeight="1" x14ac:dyDescent="0.2">
      <c r="A20" s="99" t="s">
        <v>67</v>
      </c>
      <c r="B20" s="100" t="s">
        <v>68</v>
      </c>
      <c r="C20" s="101">
        <v>113</v>
      </c>
      <c r="D20" s="102"/>
      <c r="E20" s="103"/>
      <c r="F20" s="104"/>
      <c r="G20" s="105"/>
      <c r="H20" s="105"/>
      <c r="I20" s="105"/>
      <c r="J20" s="106"/>
      <c r="K20" s="49"/>
      <c r="L20" s="101">
        <v>121</v>
      </c>
      <c r="M20" s="102">
        <v>1</v>
      </c>
      <c r="N20" s="103"/>
      <c r="O20" s="104"/>
      <c r="P20" s="105"/>
      <c r="Q20" s="105"/>
      <c r="R20" s="105"/>
      <c r="S20" s="106"/>
      <c r="T20" s="107">
        <v>93</v>
      </c>
      <c r="U20" s="107"/>
      <c r="V20" s="107"/>
      <c r="W20" s="108"/>
      <c r="X20" s="108"/>
      <c r="Y20" s="108"/>
      <c r="Z20" s="107"/>
      <c r="AA20" s="107">
        <v>100</v>
      </c>
      <c r="AB20" s="107"/>
      <c r="AC20" s="107"/>
      <c r="AD20" s="107"/>
      <c r="AE20" s="107"/>
      <c r="AF20" s="107">
        <f t="shared" si="0"/>
        <v>193</v>
      </c>
    </row>
    <row r="21" spans="1:35" s="53" customFormat="1" ht="16.5" customHeight="1" x14ac:dyDescent="0.2">
      <c r="A21" s="54" t="s">
        <v>65</v>
      </c>
      <c r="B21" s="55" t="s">
        <v>66</v>
      </c>
      <c r="C21" s="56">
        <v>114</v>
      </c>
      <c r="D21" s="57"/>
      <c r="E21" s="58"/>
      <c r="F21" s="59"/>
      <c r="G21" s="60"/>
      <c r="H21" s="60"/>
      <c r="I21" s="61"/>
      <c r="J21" s="61"/>
      <c r="K21" s="73"/>
      <c r="L21" s="56">
        <v>121</v>
      </c>
      <c r="M21" s="57">
        <v>3</v>
      </c>
      <c r="N21" s="58"/>
      <c r="O21" s="59"/>
      <c r="P21" s="60"/>
      <c r="Q21" s="60"/>
      <c r="R21" s="61"/>
      <c r="S21" s="61"/>
      <c r="T21" s="51">
        <v>86</v>
      </c>
      <c r="U21" s="51"/>
      <c r="V21" s="51"/>
      <c r="W21" s="73"/>
      <c r="X21" s="73"/>
      <c r="Y21" s="73"/>
      <c r="Z21" s="51"/>
      <c r="AA21" s="51">
        <v>105</v>
      </c>
      <c r="AB21" s="51"/>
      <c r="AC21" s="51"/>
      <c r="AD21" s="51"/>
      <c r="AE21" s="51"/>
      <c r="AF21" s="51">
        <f t="shared" si="0"/>
        <v>191</v>
      </c>
    </row>
    <row r="23" spans="1:35" ht="15.75" x14ac:dyDescent="0.25">
      <c r="A23" s="145"/>
      <c r="B23" s="146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T23" s="147" t="s">
        <v>294</v>
      </c>
      <c r="U23" s="147"/>
      <c r="V23" s="147"/>
      <c r="W23" s="147"/>
      <c r="X23" s="147"/>
    </row>
    <row r="24" spans="1:35" ht="15.75" x14ac:dyDescent="0.25">
      <c r="A24" s="78" t="s">
        <v>7</v>
      </c>
      <c r="B24" s="78" t="s">
        <v>8</v>
      </c>
      <c r="C24" s="79" t="s">
        <v>285</v>
      </c>
      <c r="D24" s="79" t="s">
        <v>287</v>
      </c>
      <c r="E24" s="79" t="s">
        <v>286</v>
      </c>
      <c r="F24" s="79" t="s">
        <v>288</v>
      </c>
      <c r="G24" s="79" t="s">
        <v>289</v>
      </c>
      <c r="H24" s="79" t="s">
        <v>290</v>
      </c>
      <c r="I24" s="79"/>
      <c r="J24" s="80"/>
      <c r="N24" s="79" t="s">
        <v>285</v>
      </c>
      <c r="O24" s="79" t="s">
        <v>287</v>
      </c>
      <c r="P24" s="79" t="s">
        <v>288</v>
      </c>
      <c r="Q24" s="79" t="s">
        <v>289</v>
      </c>
      <c r="R24" s="79" t="s">
        <v>290</v>
      </c>
      <c r="T24" s="51" t="s">
        <v>285</v>
      </c>
      <c r="U24" s="51" t="s">
        <v>287</v>
      </c>
      <c r="V24" s="51" t="s">
        <v>288</v>
      </c>
      <c r="W24" s="51" t="s">
        <v>289</v>
      </c>
      <c r="X24" s="51" t="s">
        <v>290</v>
      </c>
      <c r="Y24" s="51" t="s">
        <v>302</v>
      </c>
      <c r="Z24" s="51" t="s">
        <v>287</v>
      </c>
      <c r="AA24" s="51" t="s">
        <v>286</v>
      </c>
      <c r="AB24" s="51" t="s">
        <v>288</v>
      </c>
      <c r="AC24" s="51" t="s">
        <v>289</v>
      </c>
      <c r="AD24" s="88" t="s">
        <v>303</v>
      </c>
      <c r="AE24" s="84" t="s">
        <v>26</v>
      </c>
      <c r="AF24" s="91"/>
      <c r="AG24" s="91"/>
      <c r="AH24" s="91"/>
      <c r="AI24" s="91"/>
    </row>
    <row r="25" spans="1:35" x14ac:dyDescent="0.2">
      <c r="A25" s="76" t="s">
        <v>164</v>
      </c>
      <c r="B25" s="77" t="s">
        <v>68</v>
      </c>
      <c r="C25" s="51">
        <v>122</v>
      </c>
      <c r="D25" s="51">
        <v>15</v>
      </c>
      <c r="E25" s="51"/>
      <c r="F25" s="51"/>
      <c r="G25" s="51">
        <v>15</v>
      </c>
      <c r="H25" s="61">
        <v>5</v>
      </c>
      <c r="I25" s="51"/>
      <c r="J25" s="52"/>
      <c r="N25" s="51">
        <v>119</v>
      </c>
      <c r="O25" s="51">
        <v>14</v>
      </c>
      <c r="P25" s="51"/>
      <c r="Q25" s="51">
        <v>13</v>
      </c>
      <c r="R25" s="51">
        <v>5</v>
      </c>
      <c r="S25" s="90"/>
      <c r="T25" s="86">
        <v>111</v>
      </c>
      <c r="U25" s="51">
        <v>12</v>
      </c>
      <c r="V25" s="87"/>
      <c r="W25" s="59">
        <v>9</v>
      </c>
      <c r="X25" s="60">
        <v>5</v>
      </c>
      <c r="Y25" s="60">
        <v>114</v>
      </c>
      <c r="Z25" s="51">
        <v>11</v>
      </c>
      <c r="AA25" s="51">
        <v>2</v>
      </c>
      <c r="AB25" s="51"/>
      <c r="AC25" s="51"/>
      <c r="AD25" s="85">
        <v>1</v>
      </c>
      <c r="AE25" s="51">
        <f t="shared" ref="AE25:AE36" si="1">T25+X25+Y25+AD25</f>
        <v>231</v>
      </c>
      <c r="AF25" s="92"/>
      <c r="AG25" s="92"/>
      <c r="AH25" s="92"/>
      <c r="AI25" s="92"/>
    </row>
    <row r="26" spans="1:35" x14ac:dyDescent="0.2">
      <c r="A26" s="76" t="s">
        <v>178</v>
      </c>
      <c r="B26" s="77" t="s">
        <v>179</v>
      </c>
      <c r="C26" s="51"/>
      <c r="D26" s="51"/>
      <c r="E26" s="51"/>
      <c r="F26" s="51"/>
      <c r="G26" s="51"/>
      <c r="H26" s="61"/>
      <c r="I26" s="51"/>
      <c r="J26" s="52"/>
      <c r="N26" s="51"/>
      <c r="O26" s="51"/>
      <c r="P26" s="51"/>
      <c r="Q26" s="51"/>
      <c r="R26" s="51"/>
      <c r="S26" s="90"/>
      <c r="T26" s="86">
        <v>110</v>
      </c>
      <c r="U26" s="51">
        <v>7</v>
      </c>
      <c r="V26" s="87"/>
      <c r="W26" s="59"/>
      <c r="X26" s="60">
        <v>1</v>
      </c>
      <c r="Y26" s="60">
        <v>112</v>
      </c>
      <c r="Z26" s="51">
        <v>13</v>
      </c>
      <c r="AA26" s="51">
        <v>3</v>
      </c>
      <c r="AB26" s="51"/>
      <c r="AC26" s="51">
        <v>11</v>
      </c>
      <c r="AD26" s="85">
        <v>5</v>
      </c>
      <c r="AE26" s="51">
        <f t="shared" si="1"/>
        <v>228</v>
      </c>
      <c r="AF26" s="92"/>
      <c r="AG26" s="92"/>
      <c r="AH26" s="92"/>
      <c r="AI26" s="92"/>
    </row>
    <row r="27" spans="1:35" x14ac:dyDescent="0.2">
      <c r="A27" s="76" t="s">
        <v>171</v>
      </c>
      <c r="B27" s="77" t="s">
        <v>172</v>
      </c>
      <c r="C27" s="51">
        <v>119</v>
      </c>
      <c r="D27" s="51">
        <v>13</v>
      </c>
      <c r="E27" s="51"/>
      <c r="F27" s="51"/>
      <c r="G27" s="51"/>
      <c r="H27" s="61">
        <v>1</v>
      </c>
      <c r="I27" s="51"/>
      <c r="J27" s="52"/>
      <c r="N27" s="51">
        <v>117</v>
      </c>
      <c r="O27" s="51"/>
      <c r="P27" s="51"/>
      <c r="Q27" s="51"/>
      <c r="R27" s="51"/>
      <c r="S27" s="90"/>
      <c r="T27" s="86">
        <v>105</v>
      </c>
      <c r="U27" s="51"/>
      <c r="V27" s="87"/>
      <c r="W27" s="59"/>
      <c r="X27" s="60"/>
      <c r="Y27" s="60">
        <v>116</v>
      </c>
      <c r="Z27" s="51">
        <v>11</v>
      </c>
      <c r="AA27" s="51">
        <v>3</v>
      </c>
      <c r="AB27" s="51"/>
      <c r="AC27" s="51"/>
      <c r="AD27" s="85">
        <v>1</v>
      </c>
      <c r="AE27" s="51">
        <f t="shared" si="1"/>
        <v>222</v>
      </c>
      <c r="AF27" s="92"/>
      <c r="AG27" s="92"/>
      <c r="AH27" s="92"/>
      <c r="AI27" s="92"/>
    </row>
    <row r="28" spans="1:35" x14ac:dyDescent="0.2">
      <c r="A28" s="76" t="s">
        <v>176</v>
      </c>
      <c r="B28" s="77" t="s">
        <v>177</v>
      </c>
      <c r="C28" s="51"/>
      <c r="D28" s="51"/>
      <c r="E28" s="51"/>
      <c r="F28" s="51"/>
      <c r="G28" s="51"/>
      <c r="H28" s="61"/>
      <c r="I28" s="51"/>
      <c r="J28" s="52"/>
      <c r="N28" s="51"/>
      <c r="O28" s="51"/>
      <c r="P28" s="51"/>
      <c r="Q28" s="51"/>
      <c r="R28" s="51"/>
      <c r="S28" s="90"/>
      <c r="T28" s="86">
        <v>106</v>
      </c>
      <c r="U28" s="51">
        <v>12</v>
      </c>
      <c r="V28" s="87"/>
      <c r="W28" s="59">
        <v>8</v>
      </c>
      <c r="X28" s="60">
        <v>4</v>
      </c>
      <c r="Y28" s="60">
        <v>108</v>
      </c>
      <c r="Z28" s="51">
        <v>11</v>
      </c>
      <c r="AA28" s="51">
        <v>4</v>
      </c>
      <c r="AB28" s="51">
        <v>15</v>
      </c>
      <c r="AC28" s="51"/>
      <c r="AD28" s="85">
        <v>3</v>
      </c>
      <c r="AE28" s="51">
        <f t="shared" si="1"/>
        <v>221</v>
      </c>
      <c r="AF28" s="92"/>
      <c r="AG28" s="92"/>
      <c r="AH28" s="92"/>
      <c r="AI28" s="92"/>
    </row>
    <row r="29" spans="1:35" x14ac:dyDescent="0.2">
      <c r="A29" s="76" t="s">
        <v>167</v>
      </c>
      <c r="B29" s="77" t="s">
        <v>168</v>
      </c>
      <c r="C29" s="51">
        <v>118</v>
      </c>
      <c r="D29" s="51">
        <v>12</v>
      </c>
      <c r="E29" s="51"/>
      <c r="F29" s="51"/>
      <c r="G29" s="51"/>
      <c r="H29" s="61">
        <v>1</v>
      </c>
      <c r="I29" s="51"/>
      <c r="J29" s="52"/>
      <c r="N29" s="51">
        <v>122</v>
      </c>
      <c r="O29" s="51">
        <v>10</v>
      </c>
      <c r="P29" s="51"/>
      <c r="Q29" s="51"/>
      <c r="R29" s="51">
        <v>1</v>
      </c>
      <c r="S29" s="90"/>
      <c r="T29" s="86">
        <v>105</v>
      </c>
      <c r="U29" s="51"/>
      <c r="V29" s="51"/>
      <c r="W29" s="51"/>
      <c r="X29" s="60"/>
      <c r="Y29" s="60">
        <v>108</v>
      </c>
      <c r="Z29" s="51">
        <v>15</v>
      </c>
      <c r="AA29" s="51"/>
      <c r="AB29" s="51"/>
      <c r="AC29" s="51">
        <v>10</v>
      </c>
      <c r="AD29" s="85">
        <v>4</v>
      </c>
      <c r="AE29" s="51">
        <f t="shared" si="1"/>
        <v>217</v>
      </c>
      <c r="AF29" s="92"/>
      <c r="AG29" s="92"/>
      <c r="AH29" s="92"/>
      <c r="AI29" s="92"/>
    </row>
    <row r="30" spans="1:35" x14ac:dyDescent="0.2">
      <c r="A30" s="76" t="s">
        <v>188</v>
      </c>
      <c r="B30" s="77" t="s">
        <v>189</v>
      </c>
      <c r="C30" s="51"/>
      <c r="D30" s="51"/>
      <c r="E30" s="51"/>
      <c r="F30" s="51"/>
      <c r="G30" s="51"/>
      <c r="H30" s="61"/>
      <c r="I30" s="51"/>
      <c r="J30" s="52"/>
      <c r="N30" s="51"/>
      <c r="O30" s="51"/>
      <c r="P30" s="51"/>
      <c r="Q30" s="51"/>
      <c r="R30" s="51"/>
      <c r="S30" s="90"/>
      <c r="T30" s="56">
        <v>107</v>
      </c>
      <c r="U30" s="57">
        <v>11</v>
      </c>
      <c r="V30" s="58">
        <v>10</v>
      </c>
      <c r="W30" s="59"/>
      <c r="X30" s="60">
        <v>2</v>
      </c>
      <c r="Y30" s="60">
        <v>107</v>
      </c>
      <c r="Z30" s="51"/>
      <c r="AA30" s="51"/>
      <c r="AB30" s="51"/>
      <c r="AC30" s="51"/>
      <c r="AD30" s="85"/>
      <c r="AE30" s="51">
        <f t="shared" si="1"/>
        <v>216</v>
      </c>
      <c r="AF30" s="92"/>
      <c r="AG30" s="92"/>
      <c r="AH30" s="92"/>
      <c r="AI30" s="92"/>
    </row>
    <row r="31" spans="1:35" x14ac:dyDescent="0.2">
      <c r="A31" s="76" t="s">
        <v>124</v>
      </c>
      <c r="B31" s="77" t="s">
        <v>150</v>
      </c>
      <c r="C31" s="51">
        <v>109</v>
      </c>
      <c r="D31" s="51"/>
      <c r="E31" s="51"/>
      <c r="F31" s="51"/>
      <c r="G31" s="51"/>
      <c r="H31" s="61"/>
      <c r="I31" s="51"/>
      <c r="J31" s="52"/>
      <c r="N31" s="51">
        <v>120</v>
      </c>
      <c r="O31" s="51">
        <v>14</v>
      </c>
      <c r="P31" s="51"/>
      <c r="Q31" s="51">
        <v>11</v>
      </c>
      <c r="R31" s="51">
        <v>4</v>
      </c>
      <c r="S31" s="90"/>
      <c r="T31" s="86">
        <v>107</v>
      </c>
      <c r="U31" s="51">
        <v>10</v>
      </c>
      <c r="V31" s="87">
        <v>13</v>
      </c>
      <c r="W31" s="59"/>
      <c r="X31" s="85">
        <v>3</v>
      </c>
      <c r="Y31" s="85">
        <v>103</v>
      </c>
      <c r="Z31" s="51"/>
      <c r="AA31" s="51"/>
      <c r="AB31" s="51"/>
      <c r="AC31" s="51"/>
      <c r="AD31" s="88"/>
      <c r="AE31" s="51">
        <f t="shared" si="1"/>
        <v>213</v>
      </c>
      <c r="AF31" s="92"/>
      <c r="AG31" s="92"/>
      <c r="AH31" s="92"/>
      <c r="AI31" s="92"/>
    </row>
    <row r="32" spans="1:35" x14ac:dyDescent="0.2">
      <c r="A32" s="76" t="s">
        <v>159</v>
      </c>
      <c r="B32" s="77" t="s">
        <v>173</v>
      </c>
      <c r="C32" s="51">
        <v>115</v>
      </c>
      <c r="D32" s="51"/>
      <c r="E32" s="51"/>
      <c r="F32" s="51"/>
      <c r="G32" s="51"/>
      <c r="H32" s="61"/>
      <c r="I32" s="51"/>
      <c r="J32" s="52"/>
      <c r="N32" s="51">
        <v>120</v>
      </c>
      <c r="O32" s="51">
        <v>13</v>
      </c>
      <c r="P32" s="51">
        <v>14</v>
      </c>
      <c r="Q32" s="51"/>
      <c r="R32" s="51">
        <v>3</v>
      </c>
      <c r="S32" s="90"/>
      <c r="T32" s="86">
        <v>102</v>
      </c>
      <c r="U32" s="51"/>
      <c r="V32" s="51"/>
      <c r="W32" s="51"/>
      <c r="X32" s="88"/>
      <c r="Y32" s="88">
        <v>108</v>
      </c>
      <c r="Z32" s="51">
        <v>13</v>
      </c>
      <c r="AA32" s="51">
        <v>2</v>
      </c>
      <c r="AB32" s="51">
        <v>12</v>
      </c>
      <c r="AC32" s="51"/>
      <c r="AD32" s="88">
        <v>2</v>
      </c>
      <c r="AE32" s="51">
        <f t="shared" si="1"/>
        <v>212</v>
      </c>
      <c r="AF32" s="92"/>
      <c r="AG32" s="92"/>
      <c r="AH32" s="92"/>
      <c r="AI32" s="92"/>
    </row>
    <row r="33" spans="1:35" x14ac:dyDescent="0.2">
      <c r="A33" s="76" t="s">
        <v>174</v>
      </c>
      <c r="B33" s="77" t="s">
        <v>175</v>
      </c>
      <c r="C33" s="51">
        <v>116</v>
      </c>
      <c r="D33" s="51">
        <v>14</v>
      </c>
      <c r="E33" s="51">
        <v>0</v>
      </c>
      <c r="F33" s="51">
        <v>14</v>
      </c>
      <c r="G33" s="51"/>
      <c r="H33" s="61">
        <v>3</v>
      </c>
      <c r="I33" s="51"/>
      <c r="J33" s="52"/>
      <c r="N33" s="51">
        <v>116</v>
      </c>
      <c r="O33" s="51"/>
      <c r="P33" s="51"/>
      <c r="Q33" s="51"/>
      <c r="R33" s="51"/>
      <c r="S33" s="90"/>
      <c r="T33" s="86">
        <v>104</v>
      </c>
      <c r="U33" s="51"/>
      <c r="V33" s="87"/>
      <c r="W33" s="59"/>
      <c r="X33" s="85"/>
      <c r="Y33" s="85">
        <v>105</v>
      </c>
      <c r="Z33" s="51"/>
      <c r="AA33" s="51"/>
      <c r="AB33" s="51"/>
      <c r="AC33" s="51"/>
      <c r="AD33" s="85"/>
      <c r="AE33" s="51">
        <f t="shared" si="1"/>
        <v>209</v>
      </c>
      <c r="AF33" s="92"/>
      <c r="AG33" s="92"/>
      <c r="AH33" s="92"/>
      <c r="AI33" s="92"/>
    </row>
    <row r="34" spans="1:35" x14ac:dyDescent="0.2">
      <c r="A34" s="76" t="s">
        <v>190</v>
      </c>
      <c r="B34" s="77" t="s">
        <v>189</v>
      </c>
      <c r="C34" s="51"/>
      <c r="D34" s="51"/>
      <c r="E34" s="51"/>
      <c r="F34" s="51"/>
      <c r="G34" s="51"/>
      <c r="H34" s="61"/>
      <c r="I34" s="51"/>
      <c r="J34" s="52"/>
      <c r="N34" s="51"/>
      <c r="O34" s="51"/>
      <c r="P34" s="51"/>
      <c r="Q34" s="51"/>
      <c r="R34" s="51"/>
      <c r="S34" s="90"/>
      <c r="T34" s="86">
        <v>109</v>
      </c>
      <c r="U34" s="51">
        <v>7</v>
      </c>
      <c r="V34" s="87"/>
      <c r="W34" s="59"/>
      <c r="X34" s="85">
        <v>1</v>
      </c>
      <c r="Y34" s="85">
        <v>98</v>
      </c>
      <c r="Z34" s="51"/>
      <c r="AA34" s="51"/>
      <c r="AB34" s="51"/>
      <c r="AC34" s="51"/>
      <c r="AD34" s="85"/>
      <c r="AE34" s="51">
        <f t="shared" si="1"/>
        <v>208</v>
      </c>
      <c r="AF34" s="92"/>
      <c r="AG34" s="92"/>
      <c r="AH34" s="92"/>
      <c r="AI34" s="92"/>
    </row>
    <row r="35" spans="1:35" x14ac:dyDescent="0.2">
      <c r="A35" s="76" t="s">
        <v>165</v>
      </c>
      <c r="B35" s="77" t="s">
        <v>166</v>
      </c>
      <c r="C35" s="51">
        <v>120</v>
      </c>
      <c r="D35" s="51">
        <v>14</v>
      </c>
      <c r="E35" s="51">
        <v>3</v>
      </c>
      <c r="F35" s="51"/>
      <c r="G35" s="51">
        <v>12</v>
      </c>
      <c r="H35" s="61">
        <v>4</v>
      </c>
      <c r="I35" s="51"/>
      <c r="J35" s="52"/>
      <c r="N35" s="51">
        <v>121</v>
      </c>
      <c r="O35" s="51">
        <v>13</v>
      </c>
      <c r="P35" s="51">
        <v>13</v>
      </c>
      <c r="Q35" s="51"/>
      <c r="R35" s="51">
        <v>2</v>
      </c>
      <c r="S35" s="90"/>
      <c r="T35" s="86">
        <v>99</v>
      </c>
      <c r="U35" s="51"/>
      <c r="V35" s="87"/>
      <c r="W35" s="59"/>
      <c r="X35" s="85"/>
      <c r="Y35" s="85">
        <v>107</v>
      </c>
      <c r="Z35" s="51"/>
      <c r="AA35" s="51"/>
      <c r="AB35" s="51"/>
      <c r="AC35" s="51"/>
      <c r="AD35" s="85"/>
      <c r="AE35" s="51">
        <f t="shared" si="1"/>
        <v>206</v>
      </c>
      <c r="AF35" s="92"/>
      <c r="AG35" s="92"/>
      <c r="AH35" s="92"/>
      <c r="AI35" s="92"/>
    </row>
    <row r="36" spans="1:35" x14ac:dyDescent="0.2">
      <c r="A36" s="76" t="s">
        <v>169</v>
      </c>
      <c r="B36" s="77" t="s">
        <v>170</v>
      </c>
      <c r="C36" s="51">
        <v>118</v>
      </c>
      <c r="D36" s="51">
        <v>14</v>
      </c>
      <c r="E36" s="51">
        <v>2</v>
      </c>
      <c r="F36" s="51">
        <v>13</v>
      </c>
      <c r="G36" s="51"/>
      <c r="H36" s="61">
        <v>2</v>
      </c>
      <c r="I36" s="51"/>
      <c r="J36" s="52"/>
      <c r="N36" s="51">
        <v>119</v>
      </c>
      <c r="O36" s="51">
        <v>11</v>
      </c>
      <c r="P36" s="51"/>
      <c r="Q36" s="51"/>
      <c r="R36" s="51">
        <v>1</v>
      </c>
      <c r="S36" s="90"/>
      <c r="T36" s="86">
        <v>105</v>
      </c>
      <c r="U36" s="51"/>
      <c r="V36" s="51"/>
      <c r="W36" s="52"/>
      <c r="X36" s="60"/>
      <c r="Y36" s="60">
        <v>91</v>
      </c>
      <c r="Z36" s="51"/>
      <c r="AA36" s="51"/>
      <c r="AB36" s="51"/>
      <c r="AC36" s="51"/>
      <c r="AD36" s="85"/>
      <c r="AE36" s="51">
        <f t="shared" si="1"/>
        <v>196</v>
      </c>
      <c r="AF36" s="92"/>
      <c r="AG36" s="92"/>
      <c r="AH36" s="92"/>
      <c r="AI36" s="92"/>
    </row>
    <row r="37" spans="1:35" x14ac:dyDescent="0.2">
      <c r="L37" s="90"/>
      <c r="M37" s="90"/>
      <c r="N37" s="90"/>
      <c r="O37" s="90"/>
      <c r="P37" s="90"/>
      <c r="Q37" s="90"/>
      <c r="R37" s="90"/>
      <c r="S37" s="90"/>
    </row>
  </sheetData>
  <sortState ref="A25:AE36">
    <sortCondition descending="1" ref="AE25:AE36"/>
  </sortState>
  <mergeCells count="4">
    <mergeCell ref="A23:B23"/>
    <mergeCell ref="T23:X23"/>
    <mergeCell ref="A3:B3"/>
    <mergeCell ref="T3:X3"/>
  </mergeCells>
  <pageMargins left="0.7" right="0.7" top="0.75" bottom="0.75" header="0.3" footer="0.3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7"/>
  <sheetViews>
    <sheetView topLeftCell="A13" zoomScaleNormal="100" zoomScaleSheetLayoutView="80" workbookViewId="0">
      <selection activeCell="U32" sqref="U32"/>
    </sheetView>
  </sheetViews>
  <sheetFormatPr defaultRowHeight="15" x14ac:dyDescent="0.2"/>
  <cols>
    <col min="1" max="1" width="10.5703125" style="48" bestFit="1" customWidth="1"/>
    <col min="2" max="2" width="14.28515625" style="48" customWidth="1"/>
    <col min="3" max="3" width="14.85546875" style="48" bestFit="1" customWidth="1"/>
    <col min="4" max="11" width="0" style="48" hidden="1" customWidth="1"/>
    <col min="12" max="12" width="0" style="49" hidden="1" customWidth="1"/>
    <col min="13" max="20" width="0" style="48" hidden="1" customWidth="1"/>
    <col min="21" max="31" width="9.140625" style="48"/>
    <col min="32" max="32" width="9.140625" style="48" customWidth="1"/>
    <col min="33" max="16384" width="9.140625" style="48"/>
  </cols>
  <sheetData>
    <row r="1" spans="1:34" ht="15" hidden="1" customHeight="1" x14ac:dyDescent="0.2">
      <c r="A1" s="82"/>
      <c r="B1" s="82" t="s">
        <v>283</v>
      </c>
      <c r="C1" s="82"/>
      <c r="D1" s="82"/>
      <c r="E1" s="82"/>
      <c r="F1" s="82"/>
      <c r="G1" s="82"/>
      <c r="H1" s="82"/>
      <c r="I1" s="82"/>
      <c r="J1" s="82"/>
      <c r="M1" s="82" t="s">
        <v>284</v>
      </c>
      <c r="N1" s="82"/>
      <c r="O1" s="82"/>
      <c r="P1" s="82"/>
      <c r="Q1" s="82"/>
      <c r="R1" s="82"/>
      <c r="S1" s="82"/>
      <c r="T1" s="82"/>
    </row>
    <row r="3" spans="1:34" ht="15.75" x14ac:dyDescent="0.25">
      <c r="A3" s="148" t="s">
        <v>297</v>
      </c>
      <c r="B3" s="145"/>
      <c r="C3" s="146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50"/>
      <c r="U3" s="147" t="s">
        <v>294</v>
      </c>
      <c r="V3" s="147"/>
      <c r="W3" s="147"/>
      <c r="X3" s="147"/>
      <c r="Y3" s="147"/>
    </row>
    <row r="4" spans="1:34" s="53" customFormat="1" ht="15.75" x14ac:dyDescent="0.25">
      <c r="A4" s="79" t="s">
        <v>296</v>
      </c>
      <c r="B4" s="78" t="s">
        <v>7</v>
      </c>
      <c r="C4" s="78" t="s">
        <v>8</v>
      </c>
      <c r="D4" s="79" t="s">
        <v>285</v>
      </c>
      <c r="E4" s="79" t="s">
        <v>286</v>
      </c>
      <c r="F4" s="79" t="s">
        <v>287</v>
      </c>
      <c r="G4" s="79" t="s">
        <v>286</v>
      </c>
      <c r="H4" s="79" t="s">
        <v>288</v>
      </c>
      <c r="I4" s="79" t="s">
        <v>289</v>
      </c>
      <c r="J4" s="79" t="s">
        <v>286</v>
      </c>
      <c r="K4" s="80" t="s">
        <v>290</v>
      </c>
      <c r="L4" s="49"/>
      <c r="M4" s="79" t="s">
        <v>285</v>
      </c>
      <c r="N4" s="79" t="s">
        <v>286</v>
      </c>
      <c r="O4" s="79" t="s">
        <v>287</v>
      </c>
      <c r="P4" s="79" t="s">
        <v>286</v>
      </c>
      <c r="Q4" s="79" t="s">
        <v>288</v>
      </c>
      <c r="R4" s="79" t="s">
        <v>289</v>
      </c>
      <c r="S4" s="80" t="s">
        <v>290</v>
      </c>
      <c r="T4" s="52" t="s">
        <v>286</v>
      </c>
      <c r="U4" s="51" t="s">
        <v>294</v>
      </c>
      <c r="V4" s="51" t="s">
        <v>286</v>
      </c>
      <c r="W4" s="51" t="s">
        <v>287</v>
      </c>
      <c r="X4" s="51" t="s">
        <v>286</v>
      </c>
      <c r="Y4" s="51" t="s">
        <v>288</v>
      </c>
      <c r="Z4" s="51" t="s">
        <v>289</v>
      </c>
      <c r="AA4" s="51" t="s">
        <v>290</v>
      </c>
      <c r="AB4" s="51" t="s">
        <v>302</v>
      </c>
      <c r="AC4" s="51" t="s">
        <v>287</v>
      </c>
      <c r="AD4" s="51" t="s">
        <v>288</v>
      </c>
      <c r="AE4" s="51" t="s">
        <v>289</v>
      </c>
      <c r="AF4" s="51" t="s">
        <v>303</v>
      </c>
      <c r="AG4" s="84" t="s">
        <v>26</v>
      </c>
      <c r="AH4" s="51" t="s">
        <v>286</v>
      </c>
    </row>
    <row r="5" spans="1:34" s="53" customFormat="1" x14ac:dyDescent="0.2">
      <c r="A5" s="62">
        <f>SUM(S5,M5,K5,D5)</f>
        <v>251</v>
      </c>
      <c r="B5" s="54" t="s">
        <v>27</v>
      </c>
      <c r="C5" s="55" t="s">
        <v>28</v>
      </c>
      <c r="D5" s="56">
        <v>121</v>
      </c>
      <c r="E5" s="57"/>
      <c r="F5" s="58">
        <v>14</v>
      </c>
      <c r="G5" s="59">
        <v>3</v>
      </c>
      <c r="H5" s="60">
        <v>12</v>
      </c>
      <c r="I5" s="60"/>
      <c r="J5" s="61"/>
      <c r="K5" s="62">
        <v>2</v>
      </c>
      <c r="L5" s="49"/>
      <c r="M5" s="56">
        <v>123</v>
      </c>
      <c r="N5" s="57"/>
      <c r="O5" s="58">
        <v>15</v>
      </c>
      <c r="P5" s="59"/>
      <c r="Q5" s="60"/>
      <c r="R5" s="60"/>
      <c r="S5" s="61">
        <v>5</v>
      </c>
      <c r="T5" s="62"/>
      <c r="U5" s="51">
        <v>116</v>
      </c>
      <c r="V5" s="51"/>
      <c r="W5" s="51">
        <v>13</v>
      </c>
      <c r="X5" s="51">
        <v>1</v>
      </c>
      <c r="Y5" s="51"/>
      <c r="Z5" s="51">
        <v>11</v>
      </c>
      <c r="AA5" s="51">
        <v>4</v>
      </c>
      <c r="AB5" s="51">
        <v>117</v>
      </c>
      <c r="AC5" s="51">
        <v>11</v>
      </c>
      <c r="AD5" s="51">
        <v>15</v>
      </c>
      <c r="AE5" s="51"/>
      <c r="AF5" s="51">
        <v>3</v>
      </c>
      <c r="AG5" s="51">
        <f t="shared" ref="AG5:AG21" si="0">AA5+U5+A5+AB5+AF5</f>
        <v>491</v>
      </c>
      <c r="AH5" s="51"/>
    </row>
    <row r="6" spans="1:34" s="53" customFormat="1" x14ac:dyDescent="0.2">
      <c r="A6" s="62">
        <f>SUM(S6,M6,K6,D6)</f>
        <v>245</v>
      </c>
      <c r="B6" s="54" t="s">
        <v>36</v>
      </c>
      <c r="C6" s="55" t="s">
        <v>37</v>
      </c>
      <c r="D6" s="56">
        <v>120</v>
      </c>
      <c r="E6" s="57">
        <v>3</v>
      </c>
      <c r="F6" s="58">
        <v>14</v>
      </c>
      <c r="G6" s="59">
        <v>4</v>
      </c>
      <c r="H6" s="60">
        <v>13</v>
      </c>
      <c r="I6" s="60"/>
      <c r="J6" s="61"/>
      <c r="K6" s="62">
        <v>3</v>
      </c>
      <c r="L6" s="49"/>
      <c r="M6" s="56">
        <v>121</v>
      </c>
      <c r="N6" s="57">
        <v>4</v>
      </c>
      <c r="O6" s="58">
        <v>11</v>
      </c>
      <c r="P6" s="59"/>
      <c r="Q6" s="60"/>
      <c r="R6" s="60"/>
      <c r="S6" s="61">
        <v>1</v>
      </c>
      <c r="T6" s="62"/>
      <c r="U6" s="51">
        <v>113</v>
      </c>
      <c r="V6" s="51">
        <v>2</v>
      </c>
      <c r="W6" s="51"/>
      <c r="X6" s="51"/>
      <c r="Y6" s="51"/>
      <c r="Z6" s="51"/>
      <c r="AA6" s="51"/>
      <c r="AB6" s="51">
        <v>116</v>
      </c>
      <c r="AC6" s="51"/>
      <c r="AD6" s="51"/>
      <c r="AE6" s="51"/>
      <c r="AF6" s="51"/>
      <c r="AG6" s="51">
        <f t="shared" si="0"/>
        <v>474</v>
      </c>
      <c r="AH6" s="51">
        <v>8</v>
      </c>
    </row>
    <row r="7" spans="1:34" s="53" customFormat="1" x14ac:dyDescent="0.2">
      <c r="A7" s="62">
        <f>SUM(S7,M7,K7,D7)</f>
        <v>242</v>
      </c>
      <c r="B7" s="54" t="s">
        <v>42</v>
      </c>
      <c r="C7" s="55" t="s">
        <v>43</v>
      </c>
      <c r="D7" s="56">
        <v>119</v>
      </c>
      <c r="E7" s="57"/>
      <c r="F7" s="58"/>
      <c r="G7" s="59"/>
      <c r="H7" s="73" t="s">
        <v>292</v>
      </c>
      <c r="I7" s="73"/>
      <c r="J7" s="73"/>
      <c r="K7" s="62"/>
      <c r="L7" s="49"/>
      <c r="M7" s="56">
        <v>121</v>
      </c>
      <c r="N7" s="57">
        <v>4</v>
      </c>
      <c r="O7" s="58">
        <v>14</v>
      </c>
      <c r="P7" s="59">
        <v>2</v>
      </c>
      <c r="Q7" s="60">
        <v>12</v>
      </c>
      <c r="R7" s="60"/>
      <c r="S7" s="61">
        <v>2</v>
      </c>
      <c r="T7" s="62"/>
      <c r="U7" s="51">
        <v>110</v>
      </c>
      <c r="V7" s="51"/>
      <c r="W7" s="51"/>
      <c r="X7" s="51"/>
      <c r="Y7" s="51"/>
      <c r="Z7" s="51"/>
      <c r="AA7" s="51"/>
      <c r="AB7" s="51">
        <v>117</v>
      </c>
      <c r="AC7" s="51">
        <v>15</v>
      </c>
      <c r="AD7" s="51"/>
      <c r="AE7" s="51">
        <v>13</v>
      </c>
      <c r="AF7" s="51">
        <v>5</v>
      </c>
      <c r="AG7" s="51">
        <f t="shared" si="0"/>
        <v>474</v>
      </c>
      <c r="AH7" s="51">
        <v>7</v>
      </c>
    </row>
    <row r="8" spans="1:34" s="53" customFormat="1" ht="15.75" thickBot="1" x14ac:dyDescent="0.25">
      <c r="A8" s="62">
        <v>235</v>
      </c>
      <c r="B8" s="54" t="s">
        <v>63</v>
      </c>
      <c r="C8" s="55" t="s">
        <v>64</v>
      </c>
      <c r="D8" s="56"/>
      <c r="E8" s="57"/>
      <c r="F8" s="58"/>
      <c r="G8" s="66"/>
      <c r="H8" s="70"/>
      <c r="I8" s="71"/>
      <c r="J8" s="72"/>
      <c r="K8" s="69"/>
      <c r="L8" s="49"/>
      <c r="M8" s="56"/>
      <c r="N8" s="57"/>
      <c r="O8" s="58"/>
      <c r="P8" s="59"/>
      <c r="Q8" s="60"/>
      <c r="R8" s="60"/>
      <c r="S8" s="60"/>
      <c r="T8" s="62"/>
      <c r="U8" s="51">
        <v>114</v>
      </c>
      <c r="V8" s="51"/>
      <c r="W8" s="51">
        <v>13</v>
      </c>
      <c r="X8" s="51">
        <v>0</v>
      </c>
      <c r="Y8" s="51">
        <v>13</v>
      </c>
      <c r="Z8" s="51"/>
      <c r="AA8" s="51">
        <v>3</v>
      </c>
      <c r="AB8" s="51">
        <v>119</v>
      </c>
      <c r="AC8" s="51">
        <v>11</v>
      </c>
      <c r="AD8" s="51">
        <v>12</v>
      </c>
      <c r="AE8" s="51"/>
      <c r="AF8" s="51">
        <v>2</v>
      </c>
      <c r="AG8" s="51">
        <f t="shared" si="0"/>
        <v>473</v>
      </c>
    </row>
    <row r="9" spans="1:34" s="53" customFormat="1" x14ac:dyDescent="0.2">
      <c r="A9" s="62">
        <f>SUM(S9,M9,K9,D9)</f>
        <v>235</v>
      </c>
      <c r="B9" s="54" t="s">
        <v>78</v>
      </c>
      <c r="C9" s="55" t="s">
        <v>79</v>
      </c>
      <c r="D9" s="56">
        <v>120</v>
      </c>
      <c r="E9" s="57">
        <v>3</v>
      </c>
      <c r="F9" s="58">
        <v>12</v>
      </c>
      <c r="G9" s="59"/>
      <c r="H9" s="73" t="s">
        <v>293</v>
      </c>
      <c r="I9" s="73"/>
      <c r="J9" s="73"/>
      <c r="K9" s="62">
        <v>1</v>
      </c>
      <c r="L9" s="49"/>
      <c r="M9" s="56">
        <v>114</v>
      </c>
      <c r="N9" s="57"/>
      <c r="O9" s="58"/>
      <c r="P9" s="59"/>
      <c r="Q9" s="60"/>
      <c r="R9" s="60"/>
      <c r="S9" s="60"/>
      <c r="T9" s="62"/>
      <c r="U9" s="51">
        <v>114</v>
      </c>
      <c r="V9" s="51"/>
      <c r="W9" s="51">
        <v>11</v>
      </c>
      <c r="X9" s="51">
        <v>0</v>
      </c>
      <c r="Y9" s="51"/>
      <c r="Z9" s="51"/>
      <c r="AA9" s="51">
        <v>1</v>
      </c>
      <c r="AB9" s="51">
        <v>118</v>
      </c>
      <c r="AC9" s="51">
        <v>12</v>
      </c>
      <c r="AD9" s="51"/>
      <c r="AE9" s="51">
        <v>11</v>
      </c>
      <c r="AF9" s="51">
        <v>4</v>
      </c>
      <c r="AG9" s="51">
        <f t="shared" si="0"/>
        <v>472</v>
      </c>
    </row>
    <row r="10" spans="1:34" s="53" customFormat="1" x14ac:dyDescent="0.2">
      <c r="A10" s="62">
        <f>SUM(S10,M10,K10,D10)</f>
        <v>250</v>
      </c>
      <c r="B10" s="54" t="s">
        <v>33</v>
      </c>
      <c r="C10" s="55" t="s">
        <v>34</v>
      </c>
      <c r="D10" s="56">
        <v>121</v>
      </c>
      <c r="E10" s="57"/>
      <c r="F10" s="58">
        <v>15</v>
      </c>
      <c r="G10" s="59"/>
      <c r="H10" s="60"/>
      <c r="I10" s="60">
        <v>13</v>
      </c>
      <c r="J10" s="61">
        <v>4</v>
      </c>
      <c r="K10" s="62">
        <v>4</v>
      </c>
      <c r="L10" s="49"/>
      <c r="M10" s="56">
        <v>122</v>
      </c>
      <c r="N10" s="57"/>
      <c r="O10" s="58">
        <v>14</v>
      </c>
      <c r="P10" s="59">
        <v>3</v>
      </c>
      <c r="Q10" s="60">
        <v>14</v>
      </c>
      <c r="R10" s="60"/>
      <c r="S10" s="61">
        <v>3</v>
      </c>
      <c r="T10" s="62">
        <v>10</v>
      </c>
      <c r="U10" s="51">
        <v>108</v>
      </c>
      <c r="V10" s="51"/>
      <c r="W10" s="51"/>
      <c r="X10" s="51"/>
      <c r="Y10" s="51"/>
      <c r="Z10" s="51"/>
      <c r="AA10" s="51"/>
      <c r="AB10" s="51">
        <v>111</v>
      </c>
      <c r="AC10" s="51"/>
      <c r="AD10" s="51"/>
      <c r="AE10" s="51"/>
      <c r="AF10" s="51"/>
      <c r="AG10" s="51">
        <f t="shared" si="0"/>
        <v>469</v>
      </c>
    </row>
    <row r="11" spans="1:34" s="53" customFormat="1" x14ac:dyDescent="0.2">
      <c r="A11" s="62">
        <v>229</v>
      </c>
      <c r="B11" s="54" t="s">
        <v>100</v>
      </c>
      <c r="C11" s="55" t="s">
        <v>101</v>
      </c>
      <c r="D11" s="56"/>
      <c r="E11" s="57"/>
      <c r="F11" s="58"/>
      <c r="G11" s="59"/>
      <c r="H11" s="73"/>
      <c r="I11" s="73"/>
      <c r="J11" s="73"/>
      <c r="K11" s="62"/>
      <c r="L11" s="49"/>
      <c r="M11" s="56"/>
      <c r="N11" s="57"/>
      <c r="O11" s="58"/>
      <c r="P11" s="59"/>
      <c r="Q11" s="60"/>
      <c r="R11" s="60"/>
      <c r="S11" s="60"/>
      <c r="T11" s="62"/>
      <c r="U11" s="51">
        <v>117</v>
      </c>
      <c r="V11" s="51"/>
      <c r="W11" s="51">
        <v>13</v>
      </c>
      <c r="X11" s="51">
        <v>1</v>
      </c>
      <c r="Y11" s="51"/>
      <c r="Z11" s="51">
        <v>12</v>
      </c>
      <c r="AA11" s="51">
        <v>5</v>
      </c>
      <c r="AB11" s="51">
        <v>117</v>
      </c>
      <c r="AC11" s="51">
        <v>9</v>
      </c>
      <c r="AD11" s="51"/>
      <c r="AE11" s="51"/>
      <c r="AF11" s="51">
        <v>1</v>
      </c>
      <c r="AG11" s="51">
        <f t="shared" si="0"/>
        <v>469</v>
      </c>
    </row>
    <row r="12" spans="1:34" s="53" customFormat="1" x14ac:dyDescent="0.2">
      <c r="A12" s="62">
        <f>SUM(S12,M12,K12,D12)</f>
        <v>250</v>
      </c>
      <c r="B12" s="54" t="s">
        <v>30</v>
      </c>
      <c r="C12" s="55" t="s">
        <v>31</v>
      </c>
      <c r="D12" s="56">
        <v>123</v>
      </c>
      <c r="E12" s="57"/>
      <c r="F12" s="58">
        <v>14</v>
      </c>
      <c r="G12" s="59">
        <v>5</v>
      </c>
      <c r="H12" s="60"/>
      <c r="I12" s="60">
        <v>13</v>
      </c>
      <c r="J12" s="61">
        <v>5</v>
      </c>
      <c r="K12" s="62">
        <v>5</v>
      </c>
      <c r="L12" s="49"/>
      <c r="M12" s="56">
        <v>121</v>
      </c>
      <c r="N12" s="57">
        <v>4</v>
      </c>
      <c r="O12" s="58">
        <v>12</v>
      </c>
      <c r="P12" s="59"/>
      <c r="Q12" s="60"/>
      <c r="R12" s="60">
        <v>13</v>
      </c>
      <c r="S12" s="61">
        <v>1</v>
      </c>
      <c r="T12" s="62">
        <v>11</v>
      </c>
      <c r="U12" s="51">
        <v>104</v>
      </c>
      <c r="V12" s="51"/>
      <c r="W12" s="51"/>
      <c r="X12" s="51"/>
      <c r="Y12" s="51"/>
      <c r="Z12" s="51"/>
      <c r="AA12" s="51"/>
      <c r="AB12" s="51">
        <v>112</v>
      </c>
      <c r="AC12" s="51"/>
      <c r="AD12" s="51"/>
      <c r="AE12" s="51"/>
      <c r="AF12" s="51"/>
      <c r="AG12" s="51">
        <f t="shared" si="0"/>
        <v>466</v>
      </c>
    </row>
    <row r="13" spans="1:34" s="53" customFormat="1" x14ac:dyDescent="0.2">
      <c r="A13" s="62">
        <f>SUM(S13,M13,K13,D13)</f>
        <v>238</v>
      </c>
      <c r="B13" s="54" t="s">
        <v>48</v>
      </c>
      <c r="C13" s="55" t="s">
        <v>49</v>
      </c>
      <c r="D13" s="56">
        <v>117</v>
      </c>
      <c r="E13" s="57"/>
      <c r="F13" s="58"/>
      <c r="G13" s="59"/>
      <c r="H13" s="60"/>
      <c r="I13" s="60"/>
      <c r="J13" s="61"/>
      <c r="K13" s="62"/>
      <c r="L13" s="49"/>
      <c r="M13" s="56">
        <v>121</v>
      </c>
      <c r="N13" s="57">
        <v>0</v>
      </c>
      <c r="O13" s="58"/>
      <c r="P13" s="59"/>
      <c r="Q13" s="60"/>
      <c r="R13" s="60"/>
      <c r="S13" s="61"/>
      <c r="T13" s="62"/>
      <c r="U13" s="51">
        <v>112</v>
      </c>
      <c r="V13" s="51"/>
      <c r="W13" s="51"/>
      <c r="X13" s="51"/>
      <c r="Y13" s="51"/>
      <c r="Z13" s="51"/>
      <c r="AA13" s="51"/>
      <c r="AB13" s="51">
        <v>115</v>
      </c>
      <c r="AC13" s="51"/>
      <c r="AD13" s="51"/>
      <c r="AE13" s="51"/>
      <c r="AF13" s="51"/>
      <c r="AG13" s="51">
        <f t="shared" si="0"/>
        <v>465</v>
      </c>
    </row>
    <row r="14" spans="1:34" s="53" customFormat="1" x14ac:dyDescent="0.2">
      <c r="A14" s="62">
        <f>SUM(S14,M14,K14,D14)</f>
        <v>235</v>
      </c>
      <c r="B14" s="54" t="s">
        <v>81</v>
      </c>
      <c r="C14" s="55" t="s">
        <v>82</v>
      </c>
      <c r="D14" s="56">
        <v>122</v>
      </c>
      <c r="E14" s="57"/>
      <c r="F14" s="58">
        <v>12</v>
      </c>
      <c r="G14" s="59"/>
      <c r="H14" s="73" t="s">
        <v>291</v>
      </c>
      <c r="I14" s="73"/>
      <c r="J14" s="73"/>
      <c r="K14" s="62">
        <v>1</v>
      </c>
      <c r="L14" s="49"/>
      <c r="M14" s="56">
        <v>112</v>
      </c>
      <c r="N14" s="57"/>
      <c r="O14" s="58"/>
      <c r="P14" s="59"/>
      <c r="Q14" s="60"/>
      <c r="R14" s="60"/>
      <c r="S14" s="61"/>
      <c r="T14" s="62"/>
      <c r="U14" s="51">
        <v>112</v>
      </c>
      <c r="V14" s="51"/>
      <c r="W14" s="51"/>
      <c r="X14" s="51"/>
      <c r="Y14" s="51"/>
      <c r="Z14" s="51"/>
      <c r="AA14" s="51"/>
      <c r="AB14" s="51">
        <v>114</v>
      </c>
      <c r="AC14" s="51"/>
      <c r="AD14" s="51"/>
      <c r="AE14" s="51"/>
      <c r="AF14" s="51"/>
      <c r="AG14" s="51">
        <f t="shared" si="0"/>
        <v>461</v>
      </c>
    </row>
    <row r="15" spans="1:34" s="53" customFormat="1" ht="16.5" customHeight="1" thickBot="1" x14ac:dyDescent="0.25">
      <c r="A15" s="61">
        <v>232</v>
      </c>
      <c r="B15" s="54" t="s">
        <v>304</v>
      </c>
      <c r="C15" s="55" t="s">
        <v>86</v>
      </c>
      <c r="D15" s="56"/>
      <c r="E15" s="57"/>
      <c r="F15" s="58"/>
      <c r="G15" s="59"/>
      <c r="H15" s="60"/>
      <c r="I15" s="60"/>
      <c r="J15" s="61"/>
      <c r="K15" s="61"/>
      <c r="L15" s="73"/>
      <c r="M15" s="56"/>
      <c r="N15" s="57"/>
      <c r="O15" s="58"/>
      <c r="P15" s="59"/>
      <c r="Q15" s="60"/>
      <c r="R15" s="60"/>
      <c r="S15" s="61"/>
      <c r="T15" s="61"/>
      <c r="U15" s="51">
        <v>108</v>
      </c>
      <c r="V15" s="51"/>
      <c r="W15" s="51"/>
      <c r="X15" s="73"/>
      <c r="Y15" s="73"/>
      <c r="Z15" s="73"/>
      <c r="AA15" s="51"/>
      <c r="AB15" s="51">
        <v>120</v>
      </c>
      <c r="AC15" s="51">
        <v>10</v>
      </c>
      <c r="AD15" s="51"/>
      <c r="AE15" s="51"/>
      <c r="AF15" s="51">
        <v>1</v>
      </c>
      <c r="AG15" s="51">
        <f t="shared" si="0"/>
        <v>461</v>
      </c>
    </row>
    <row r="16" spans="1:34" s="53" customFormat="1" x14ac:dyDescent="0.2">
      <c r="A16" s="62">
        <f>SUM(S16,M16,K16,D16)</f>
        <v>234</v>
      </c>
      <c r="B16" s="54" t="s">
        <v>76</v>
      </c>
      <c r="C16" s="55" t="s">
        <v>295</v>
      </c>
      <c r="D16" s="56">
        <v>120</v>
      </c>
      <c r="E16" s="57">
        <v>2</v>
      </c>
      <c r="F16" s="58"/>
      <c r="G16" s="59"/>
      <c r="H16" s="63"/>
      <c r="I16" s="64"/>
      <c r="J16" s="65"/>
      <c r="K16" s="62"/>
      <c r="L16" s="49"/>
      <c r="M16" s="56">
        <v>114</v>
      </c>
      <c r="N16" s="57"/>
      <c r="O16" s="58"/>
      <c r="P16" s="59"/>
      <c r="Q16" s="60"/>
      <c r="R16" s="60"/>
      <c r="S16" s="60"/>
      <c r="T16" s="62"/>
      <c r="U16" s="51">
        <v>113</v>
      </c>
      <c r="V16" s="51">
        <v>3</v>
      </c>
      <c r="W16" s="51">
        <v>11</v>
      </c>
      <c r="X16" s="51">
        <v>1</v>
      </c>
      <c r="Y16" s="51">
        <v>11</v>
      </c>
      <c r="Z16" s="51"/>
      <c r="AA16" s="51">
        <v>2</v>
      </c>
      <c r="AB16" s="51">
        <v>109</v>
      </c>
      <c r="AC16" s="51"/>
      <c r="AD16" s="51"/>
      <c r="AE16" s="51"/>
      <c r="AF16" s="51"/>
      <c r="AG16" s="51">
        <f t="shared" si="0"/>
        <v>458</v>
      </c>
    </row>
    <row r="17" spans="1:33" s="53" customFormat="1" ht="15.75" thickBot="1" x14ac:dyDescent="0.25">
      <c r="A17" s="62">
        <f>SUM(S17,M17,K17,D17)</f>
        <v>244</v>
      </c>
      <c r="B17" s="54" t="s">
        <v>39</v>
      </c>
      <c r="C17" s="55" t="s">
        <v>40</v>
      </c>
      <c r="D17" s="56">
        <v>119</v>
      </c>
      <c r="E17" s="57"/>
      <c r="F17" s="58"/>
      <c r="G17" s="66"/>
      <c r="H17" s="94"/>
      <c r="I17" s="95"/>
      <c r="J17" s="96"/>
      <c r="K17" s="69"/>
      <c r="L17" s="49"/>
      <c r="M17" s="56">
        <v>121</v>
      </c>
      <c r="N17" s="57">
        <v>4</v>
      </c>
      <c r="O17" s="58">
        <v>14</v>
      </c>
      <c r="P17" s="59">
        <v>4</v>
      </c>
      <c r="Q17" s="60"/>
      <c r="R17" s="60">
        <v>12</v>
      </c>
      <c r="S17" s="61">
        <v>4</v>
      </c>
      <c r="T17" s="62"/>
      <c r="U17" s="51">
        <v>107</v>
      </c>
      <c r="V17" s="51"/>
      <c r="W17" s="51"/>
      <c r="X17" s="51"/>
      <c r="Y17" s="51"/>
      <c r="Z17" s="51"/>
      <c r="AA17" s="51"/>
      <c r="AB17" s="51">
        <v>106</v>
      </c>
      <c r="AC17" s="51"/>
      <c r="AD17" s="51"/>
      <c r="AE17" s="51"/>
      <c r="AF17" s="51"/>
      <c r="AG17" s="51">
        <f t="shared" si="0"/>
        <v>457</v>
      </c>
    </row>
    <row r="18" spans="1:33" s="53" customFormat="1" x14ac:dyDescent="0.2">
      <c r="A18" s="62">
        <f>SUM(S18,M18,K18,D18)</f>
        <v>231</v>
      </c>
      <c r="B18" s="73" t="s">
        <v>90</v>
      </c>
      <c r="C18" s="55" t="s">
        <v>260</v>
      </c>
      <c r="D18" s="56">
        <v>110</v>
      </c>
      <c r="E18" s="74"/>
      <c r="F18" s="58"/>
      <c r="G18" s="59"/>
      <c r="H18" s="93"/>
      <c r="I18" s="93"/>
      <c r="J18" s="93"/>
      <c r="K18" s="62"/>
      <c r="L18" s="49"/>
      <c r="M18" s="56">
        <v>121</v>
      </c>
      <c r="N18" s="57">
        <v>2</v>
      </c>
      <c r="O18" s="58"/>
      <c r="P18" s="59"/>
      <c r="Q18" s="60"/>
      <c r="R18" s="60"/>
      <c r="S18" s="60"/>
      <c r="T18" s="62"/>
      <c r="U18" s="51">
        <v>112</v>
      </c>
      <c r="V18" s="51"/>
      <c r="W18" s="51"/>
      <c r="X18" s="63" t="s">
        <v>291</v>
      </c>
      <c r="Y18" s="64"/>
      <c r="Z18" s="65"/>
      <c r="AA18" s="51"/>
      <c r="AB18" s="51">
        <v>114</v>
      </c>
      <c r="AC18" s="51"/>
      <c r="AD18" s="51"/>
      <c r="AE18" s="51"/>
      <c r="AF18" s="51"/>
      <c r="AG18" s="51">
        <f t="shared" si="0"/>
        <v>457</v>
      </c>
    </row>
    <row r="19" spans="1:33" s="53" customFormat="1" x14ac:dyDescent="0.2">
      <c r="A19" s="62">
        <v>230</v>
      </c>
      <c r="B19" s="54" t="s">
        <v>99</v>
      </c>
      <c r="C19" s="55" t="s">
        <v>28</v>
      </c>
      <c r="D19" s="56"/>
      <c r="E19" s="57"/>
      <c r="F19" s="58"/>
      <c r="G19" s="59"/>
      <c r="H19" s="73"/>
      <c r="I19" s="73"/>
      <c r="J19" s="73"/>
      <c r="K19" s="62"/>
      <c r="L19" s="49"/>
      <c r="M19" s="56"/>
      <c r="N19" s="57"/>
      <c r="O19" s="58"/>
      <c r="P19" s="59"/>
      <c r="Q19" s="60"/>
      <c r="R19" s="60"/>
      <c r="S19" s="60"/>
      <c r="T19" s="62"/>
      <c r="U19" s="51">
        <v>117</v>
      </c>
      <c r="V19" s="51"/>
      <c r="W19" s="51">
        <v>9</v>
      </c>
      <c r="X19" s="67" t="s">
        <v>292</v>
      </c>
      <c r="Z19" s="68"/>
      <c r="AA19" s="51">
        <v>1</v>
      </c>
      <c r="AB19" s="51">
        <v>108</v>
      </c>
      <c r="AC19" s="51"/>
      <c r="AD19" s="51"/>
      <c r="AE19" s="51"/>
      <c r="AF19" s="51"/>
      <c r="AG19" s="51">
        <f t="shared" si="0"/>
        <v>456</v>
      </c>
    </row>
    <row r="20" spans="1:33" s="53" customFormat="1" ht="15.75" thickBot="1" x14ac:dyDescent="0.25">
      <c r="A20" s="106">
        <f>SUM(S20,M20,K20,D20)</f>
        <v>234</v>
      </c>
      <c r="B20" s="99" t="s">
        <v>67</v>
      </c>
      <c r="C20" s="100" t="s">
        <v>68</v>
      </c>
      <c r="D20" s="101">
        <v>113</v>
      </c>
      <c r="E20" s="102"/>
      <c r="F20" s="103"/>
      <c r="G20" s="104"/>
      <c r="H20" s="105"/>
      <c r="I20" s="105"/>
      <c r="J20" s="105"/>
      <c r="K20" s="106"/>
      <c r="L20" s="49"/>
      <c r="M20" s="101">
        <v>121</v>
      </c>
      <c r="N20" s="102">
        <v>1</v>
      </c>
      <c r="O20" s="103"/>
      <c r="P20" s="104"/>
      <c r="Q20" s="105"/>
      <c r="R20" s="105"/>
      <c r="S20" s="105"/>
      <c r="T20" s="106"/>
      <c r="U20" s="107">
        <v>93</v>
      </c>
      <c r="V20" s="107"/>
      <c r="W20" s="107"/>
      <c r="X20" s="70" t="s">
        <v>293</v>
      </c>
      <c r="Y20" s="71"/>
      <c r="Z20" s="72"/>
      <c r="AA20" s="107"/>
      <c r="AB20" s="107">
        <v>100</v>
      </c>
      <c r="AC20" s="107"/>
      <c r="AD20" s="107"/>
      <c r="AE20" s="107"/>
      <c r="AF20" s="107"/>
      <c r="AG20" s="107">
        <f t="shared" si="0"/>
        <v>427</v>
      </c>
    </row>
    <row r="21" spans="1:33" s="53" customFormat="1" ht="16.5" customHeight="1" x14ac:dyDescent="0.2">
      <c r="A21" s="61">
        <f>SUM(S21,M21,K21,D21)</f>
        <v>235</v>
      </c>
      <c r="B21" s="54" t="s">
        <v>65</v>
      </c>
      <c r="C21" s="55" t="s">
        <v>66</v>
      </c>
      <c r="D21" s="56">
        <v>114</v>
      </c>
      <c r="E21" s="57"/>
      <c r="F21" s="58"/>
      <c r="G21" s="59"/>
      <c r="H21" s="60"/>
      <c r="I21" s="60"/>
      <c r="J21" s="61"/>
      <c r="K21" s="61"/>
      <c r="L21" s="73"/>
      <c r="M21" s="56">
        <v>121</v>
      </c>
      <c r="N21" s="57">
        <v>3</v>
      </c>
      <c r="O21" s="58"/>
      <c r="P21" s="59"/>
      <c r="Q21" s="60"/>
      <c r="R21" s="60"/>
      <c r="S21" s="61"/>
      <c r="T21" s="61"/>
      <c r="U21" s="51">
        <v>86</v>
      </c>
      <c r="V21" s="51"/>
      <c r="W21" s="51"/>
      <c r="X21" s="89"/>
      <c r="Y21" s="89"/>
      <c r="Z21" s="89"/>
      <c r="AA21" s="51"/>
      <c r="AB21" s="51">
        <v>105</v>
      </c>
      <c r="AC21" s="51"/>
      <c r="AD21" s="51"/>
      <c r="AE21" s="51"/>
      <c r="AF21" s="51"/>
      <c r="AG21" s="51">
        <f t="shared" si="0"/>
        <v>426</v>
      </c>
    </row>
    <row r="23" spans="1:33" ht="15.75" x14ac:dyDescent="0.25">
      <c r="A23" s="148" t="s">
        <v>298</v>
      </c>
      <c r="B23" s="145"/>
      <c r="C23" s="146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U23" s="147" t="s">
        <v>294</v>
      </c>
      <c r="V23" s="147"/>
      <c r="W23" s="147"/>
      <c r="X23" s="147"/>
      <c r="Y23" s="147"/>
    </row>
    <row r="24" spans="1:33" ht="15.75" x14ac:dyDescent="0.25">
      <c r="A24" s="79" t="s">
        <v>296</v>
      </c>
      <c r="B24" s="78" t="s">
        <v>7</v>
      </c>
      <c r="C24" s="78" t="s">
        <v>8</v>
      </c>
      <c r="D24" s="79" t="s">
        <v>285</v>
      </c>
      <c r="E24" s="79" t="s">
        <v>287</v>
      </c>
      <c r="F24" s="79" t="s">
        <v>286</v>
      </c>
      <c r="G24" s="79" t="s">
        <v>288</v>
      </c>
      <c r="H24" s="79" t="s">
        <v>289</v>
      </c>
      <c r="I24" s="79" t="s">
        <v>290</v>
      </c>
      <c r="J24" s="79"/>
      <c r="K24" s="80"/>
      <c r="O24" s="79" t="s">
        <v>285</v>
      </c>
      <c r="P24" s="79" t="s">
        <v>287</v>
      </c>
      <c r="Q24" s="79" t="s">
        <v>288</v>
      </c>
      <c r="R24" s="79" t="s">
        <v>289</v>
      </c>
      <c r="S24" s="79" t="s">
        <v>290</v>
      </c>
      <c r="U24" s="51" t="s">
        <v>285</v>
      </c>
      <c r="V24" s="51" t="s">
        <v>287</v>
      </c>
      <c r="W24" s="51" t="s">
        <v>288</v>
      </c>
      <c r="X24" s="51" t="s">
        <v>289</v>
      </c>
      <c r="Y24" s="51" t="s">
        <v>290</v>
      </c>
      <c r="Z24" s="51" t="s">
        <v>302</v>
      </c>
      <c r="AA24" s="51" t="s">
        <v>287</v>
      </c>
      <c r="AB24" s="51" t="s">
        <v>286</v>
      </c>
      <c r="AC24" s="51" t="s">
        <v>288</v>
      </c>
      <c r="AD24" s="51" t="s">
        <v>289</v>
      </c>
      <c r="AE24" s="88" t="s">
        <v>303</v>
      </c>
      <c r="AF24" s="84" t="s">
        <v>26</v>
      </c>
      <c r="AG24" s="91"/>
    </row>
    <row r="25" spans="1:33" x14ac:dyDescent="0.2">
      <c r="A25" s="51">
        <f>SUM(S25,O25,I25,D25)</f>
        <v>251</v>
      </c>
      <c r="B25" s="76" t="s">
        <v>164</v>
      </c>
      <c r="C25" s="77" t="s">
        <v>68</v>
      </c>
      <c r="D25" s="51">
        <v>122</v>
      </c>
      <c r="E25" s="51">
        <v>15</v>
      </c>
      <c r="F25" s="51"/>
      <c r="G25" s="51"/>
      <c r="H25" s="51">
        <v>15</v>
      </c>
      <c r="I25" s="61">
        <v>5</v>
      </c>
      <c r="J25" s="51"/>
      <c r="K25" s="52"/>
      <c r="O25" s="51">
        <v>119</v>
      </c>
      <c r="P25" s="51">
        <v>14</v>
      </c>
      <c r="Q25" s="51"/>
      <c r="R25" s="51">
        <v>13</v>
      </c>
      <c r="S25" s="51">
        <v>5</v>
      </c>
      <c r="T25" s="75"/>
      <c r="U25" s="86">
        <v>111</v>
      </c>
      <c r="V25" s="51">
        <v>12</v>
      </c>
      <c r="W25" s="87"/>
      <c r="X25" s="59">
        <v>9</v>
      </c>
      <c r="Y25" s="60">
        <v>5</v>
      </c>
      <c r="Z25" s="60">
        <v>114</v>
      </c>
      <c r="AA25" s="51">
        <v>11</v>
      </c>
      <c r="AB25" s="51">
        <v>2</v>
      </c>
      <c r="AC25" s="51"/>
      <c r="AD25" s="51"/>
      <c r="AE25" s="85">
        <v>1</v>
      </c>
      <c r="AF25" s="51">
        <f t="shared" ref="AF25:AF36" si="1">A25+U25+Y25+Z25+AE25</f>
        <v>482</v>
      </c>
      <c r="AG25" s="92"/>
    </row>
    <row r="26" spans="1:33" x14ac:dyDescent="0.2">
      <c r="A26" s="51">
        <f>SUM(S26,O26,I26,D26)</f>
        <v>237</v>
      </c>
      <c r="B26" s="76" t="s">
        <v>171</v>
      </c>
      <c r="C26" s="77" t="s">
        <v>172</v>
      </c>
      <c r="D26" s="51">
        <v>119</v>
      </c>
      <c r="E26" s="51">
        <v>13</v>
      </c>
      <c r="F26" s="51"/>
      <c r="G26" s="51"/>
      <c r="H26" s="51"/>
      <c r="I26" s="61">
        <v>1</v>
      </c>
      <c r="J26" s="51"/>
      <c r="K26" s="52"/>
      <c r="O26" s="51">
        <v>117</v>
      </c>
      <c r="P26" s="51"/>
      <c r="Q26" s="51"/>
      <c r="R26" s="51"/>
      <c r="S26" s="51"/>
      <c r="T26" s="75"/>
      <c r="U26" s="86">
        <v>105</v>
      </c>
      <c r="V26" s="51"/>
      <c r="W26" s="87"/>
      <c r="X26" s="59"/>
      <c r="Y26" s="60"/>
      <c r="Z26" s="60">
        <v>116</v>
      </c>
      <c r="AA26" s="51">
        <v>11</v>
      </c>
      <c r="AB26" s="51">
        <v>3</v>
      </c>
      <c r="AC26" s="51"/>
      <c r="AD26" s="51"/>
      <c r="AE26" s="85">
        <v>1</v>
      </c>
      <c r="AF26" s="51">
        <f t="shared" si="1"/>
        <v>459</v>
      </c>
      <c r="AG26" s="92"/>
    </row>
    <row r="27" spans="1:33" x14ac:dyDescent="0.2">
      <c r="A27" s="51">
        <f>SUM(S27,O27,I27,D27)</f>
        <v>242</v>
      </c>
      <c r="B27" s="76" t="s">
        <v>167</v>
      </c>
      <c r="C27" s="77" t="s">
        <v>168</v>
      </c>
      <c r="D27" s="51">
        <v>118</v>
      </c>
      <c r="E27" s="51">
        <v>12</v>
      </c>
      <c r="F27" s="51"/>
      <c r="G27" s="51"/>
      <c r="H27" s="51"/>
      <c r="I27" s="61">
        <v>1</v>
      </c>
      <c r="J27" s="51"/>
      <c r="K27" s="52"/>
      <c r="O27" s="51">
        <v>122</v>
      </c>
      <c r="P27" s="51">
        <v>10</v>
      </c>
      <c r="Q27" s="51"/>
      <c r="R27" s="51"/>
      <c r="S27" s="51">
        <v>1</v>
      </c>
      <c r="T27" s="75"/>
      <c r="U27" s="86">
        <v>105</v>
      </c>
      <c r="V27" s="51"/>
      <c r="W27" s="51"/>
      <c r="X27" s="51"/>
      <c r="Y27" s="60"/>
      <c r="Z27" s="60">
        <v>108</v>
      </c>
      <c r="AA27" s="51">
        <v>15</v>
      </c>
      <c r="AB27" s="51"/>
      <c r="AC27" s="51"/>
      <c r="AD27" s="51">
        <v>10</v>
      </c>
      <c r="AE27" s="85">
        <v>4</v>
      </c>
      <c r="AF27" s="51">
        <f t="shared" si="1"/>
        <v>459</v>
      </c>
      <c r="AG27" s="92"/>
    </row>
    <row r="28" spans="1:33" x14ac:dyDescent="0.2">
      <c r="A28" s="51">
        <v>227</v>
      </c>
      <c r="B28" s="76" t="s">
        <v>178</v>
      </c>
      <c r="C28" s="77" t="s">
        <v>179</v>
      </c>
      <c r="D28" s="51"/>
      <c r="E28" s="51"/>
      <c r="F28" s="51"/>
      <c r="G28" s="51"/>
      <c r="H28" s="51"/>
      <c r="I28" s="61"/>
      <c r="J28" s="51"/>
      <c r="K28" s="52"/>
      <c r="O28" s="51"/>
      <c r="P28" s="51"/>
      <c r="Q28" s="51"/>
      <c r="R28" s="51"/>
      <c r="S28" s="51"/>
      <c r="T28" s="75"/>
      <c r="U28" s="86">
        <v>110</v>
      </c>
      <c r="V28" s="51">
        <v>7</v>
      </c>
      <c r="W28" s="87"/>
      <c r="X28" s="59"/>
      <c r="Y28" s="60">
        <v>1</v>
      </c>
      <c r="Z28" s="60">
        <v>112</v>
      </c>
      <c r="AA28" s="51">
        <v>13</v>
      </c>
      <c r="AB28" s="51">
        <v>3</v>
      </c>
      <c r="AC28" s="51"/>
      <c r="AD28" s="51">
        <v>11</v>
      </c>
      <c r="AE28" s="85">
        <v>5</v>
      </c>
      <c r="AF28" s="51">
        <f t="shared" si="1"/>
        <v>455</v>
      </c>
      <c r="AG28" s="92"/>
    </row>
    <row r="29" spans="1:33" x14ac:dyDescent="0.2">
      <c r="A29" s="51">
        <f>SUM(S29,O29,I29,D29)</f>
        <v>247</v>
      </c>
      <c r="B29" s="76" t="s">
        <v>165</v>
      </c>
      <c r="C29" s="77" t="s">
        <v>166</v>
      </c>
      <c r="D29" s="51">
        <v>120</v>
      </c>
      <c r="E29" s="51">
        <v>14</v>
      </c>
      <c r="F29" s="51">
        <v>3</v>
      </c>
      <c r="G29" s="51"/>
      <c r="H29" s="51">
        <v>12</v>
      </c>
      <c r="I29" s="61">
        <v>4</v>
      </c>
      <c r="J29" s="51"/>
      <c r="K29" s="52"/>
      <c r="O29" s="51">
        <v>121</v>
      </c>
      <c r="P29" s="51">
        <v>13</v>
      </c>
      <c r="Q29" s="51">
        <v>13</v>
      </c>
      <c r="R29" s="51"/>
      <c r="S29" s="51">
        <v>2</v>
      </c>
      <c r="T29" s="75"/>
      <c r="U29" s="86">
        <v>99</v>
      </c>
      <c r="V29" s="51"/>
      <c r="W29" s="87"/>
      <c r="X29" s="59"/>
      <c r="Y29" s="60"/>
      <c r="Z29" s="60">
        <v>107</v>
      </c>
      <c r="AA29" s="51"/>
      <c r="AB29" s="51"/>
      <c r="AC29" s="51"/>
      <c r="AD29" s="51"/>
      <c r="AE29" s="85"/>
      <c r="AF29" s="51">
        <f t="shared" si="1"/>
        <v>453</v>
      </c>
      <c r="AG29" s="92"/>
    </row>
    <row r="30" spans="1:33" x14ac:dyDescent="0.2">
      <c r="A30" s="51">
        <v>230</v>
      </c>
      <c r="B30" s="76" t="s">
        <v>176</v>
      </c>
      <c r="C30" s="77" t="s">
        <v>177</v>
      </c>
      <c r="D30" s="51"/>
      <c r="E30" s="51"/>
      <c r="F30" s="51"/>
      <c r="G30" s="51"/>
      <c r="H30" s="51"/>
      <c r="I30" s="61"/>
      <c r="J30" s="51"/>
      <c r="K30" s="52"/>
      <c r="O30" s="51"/>
      <c r="P30" s="51"/>
      <c r="Q30" s="51"/>
      <c r="R30" s="51"/>
      <c r="S30" s="51"/>
      <c r="T30" s="75"/>
      <c r="U30" s="86">
        <v>106</v>
      </c>
      <c r="V30" s="51">
        <v>12</v>
      </c>
      <c r="W30" s="87"/>
      <c r="X30" s="59">
        <v>8</v>
      </c>
      <c r="Y30" s="60">
        <v>4</v>
      </c>
      <c r="Z30" s="60">
        <v>108</v>
      </c>
      <c r="AA30" s="51">
        <v>11</v>
      </c>
      <c r="AB30" s="51">
        <v>4</v>
      </c>
      <c r="AC30" s="51">
        <v>15</v>
      </c>
      <c r="AD30" s="51"/>
      <c r="AE30" s="85">
        <v>3</v>
      </c>
      <c r="AF30" s="51">
        <f t="shared" si="1"/>
        <v>451</v>
      </c>
      <c r="AG30" s="92"/>
    </row>
    <row r="31" spans="1:33" x14ac:dyDescent="0.2">
      <c r="A31" s="51">
        <f>SUM(S31,O31,I31,D31)</f>
        <v>238</v>
      </c>
      <c r="B31" s="76" t="s">
        <v>159</v>
      </c>
      <c r="C31" s="77" t="s">
        <v>173</v>
      </c>
      <c r="D31" s="51">
        <v>115</v>
      </c>
      <c r="E31" s="51"/>
      <c r="F31" s="51"/>
      <c r="G31" s="51"/>
      <c r="H31" s="51"/>
      <c r="I31" s="61"/>
      <c r="J31" s="51"/>
      <c r="K31" s="52"/>
      <c r="O31" s="51">
        <v>120</v>
      </c>
      <c r="P31" s="51">
        <v>13</v>
      </c>
      <c r="Q31" s="51">
        <v>14</v>
      </c>
      <c r="R31" s="51"/>
      <c r="S31" s="51">
        <v>3</v>
      </c>
      <c r="T31" s="75"/>
      <c r="U31" s="86">
        <v>102</v>
      </c>
      <c r="V31" s="51"/>
      <c r="W31" s="51"/>
      <c r="X31" s="51"/>
      <c r="Y31" s="88"/>
      <c r="Z31" s="88">
        <v>108</v>
      </c>
      <c r="AA31" s="51">
        <v>13</v>
      </c>
      <c r="AB31" s="51">
        <v>2</v>
      </c>
      <c r="AC31" s="51">
        <v>12</v>
      </c>
      <c r="AD31" s="51"/>
      <c r="AE31" s="88">
        <v>2</v>
      </c>
      <c r="AF31" s="51">
        <f t="shared" si="1"/>
        <v>450</v>
      </c>
      <c r="AG31" s="92"/>
    </row>
    <row r="32" spans="1:33" x14ac:dyDescent="0.2">
      <c r="A32" s="51">
        <f>SUM(S32,O32,I32,D32)</f>
        <v>233</v>
      </c>
      <c r="B32" s="76" t="s">
        <v>124</v>
      </c>
      <c r="C32" s="77" t="s">
        <v>150</v>
      </c>
      <c r="D32" s="51">
        <v>109</v>
      </c>
      <c r="E32" s="51"/>
      <c r="F32" s="51"/>
      <c r="G32" s="51"/>
      <c r="H32" s="51"/>
      <c r="I32" s="61"/>
      <c r="J32" s="51"/>
      <c r="K32" s="52"/>
      <c r="O32" s="51">
        <v>120</v>
      </c>
      <c r="P32" s="51">
        <v>14</v>
      </c>
      <c r="Q32" s="51"/>
      <c r="R32" s="51">
        <v>11</v>
      </c>
      <c r="S32" s="51">
        <v>4</v>
      </c>
      <c r="T32" s="75"/>
      <c r="U32" s="86">
        <v>107</v>
      </c>
      <c r="V32" s="51">
        <v>10</v>
      </c>
      <c r="W32" s="87">
        <v>13</v>
      </c>
      <c r="X32" s="59"/>
      <c r="Y32" s="85">
        <v>3</v>
      </c>
      <c r="Z32" s="85">
        <v>103</v>
      </c>
      <c r="AA32" s="51"/>
      <c r="AB32" s="51"/>
      <c r="AC32" s="51"/>
      <c r="AD32" s="51"/>
      <c r="AE32" s="85"/>
      <c r="AF32" s="51">
        <f t="shared" si="1"/>
        <v>446</v>
      </c>
      <c r="AG32" s="92"/>
    </row>
    <row r="33" spans="1:33" x14ac:dyDescent="0.2">
      <c r="A33" s="51">
        <f>SUM(S33,O33,I33,D33)</f>
        <v>235</v>
      </c>
      <c r="B33" s="76" t="s">
        <v>174</v>
      </c>
      <c r="C33" s="77" t="s">
        <v>175</v>
      </c>
      <c r="D33" s="51">
        <v>116</v>
      </c>
      <c r="E33" s="51">
        <v>14</v>
      </c>
      <c r="F33" s="51">
        <v>0</v>
      </c>
      <c r="G33" s="51">
        <v>14</v>
      </c>
      <c r="H33" s="51"/>
      <c r="I33" s="61">
        <v>3</v>
      </c>
      <c r="J33" s="51"/>
      <c r="K33" s="52"/>
      <c r="O33" s="51">
        <v>116</v>
      </c>
      <c r="P33" s="51"/>
      <c r="Q33" s="51"/>
      <c r="R33" s="51"/>
      <c r="S33" s="51"/>
      <c r="T33" s="75"/>
      <c r="U33" s="86">
        <v>104</v>
      </c>
      <c r="V33" s="51"/>
      <c r="W33" s="87"/>
      <c r="X33" s="59"/>
      <c r="Y33" s="85"/>
      <c r="Z33" s="85">
        <v>105</v>
      </c>
      <c r="AA33" s="51"/>
      <c r="AB33" s="51"/>
      <c r="AC33" s="51"/>
      <c r="AD33" s="51"/>
      <c r="AE33" s="85"/>
      <c r="AF33" s="51">
        <f t="shared" si="1"/>
        <v>444</v>
      </c>
      <c r="AG33" s="92"/>
    </row>
    <row r="34" spans="1:33" x14ac:dyDescent="0.2">
      <c r="A34" s="51">
        <f>SUM(S34,O34,I34,D34)</f>
        <v>240</v>
      </c>
      <c r="B34" s="76" t="s">
        <v>169</v>
      </c>
      <c r="C34" s="77" t="s">
        <v>170</v>
      </c>
      <c r="D34" s="51">
        <v>118</v>
      </c>
      <c r="E34" s="51">
        <v>14</v>
      </c>
      <c r="F34" s="51">
        <v>2</v>
      </c>
      <c r="G34" s="51">
        <v>13</v>
      </c>
      <c r="H34" s="51"/>
      <c r="I34" s="61">
        <v>2</v>
      </c>
      <c r="J34" s="51"/>
      <c r="K34" s="52"/>
      <c r="O34" s="51">
        <v>119</v>
      </c>
      <c r="P34" s="51">
        <v>11</v>
      </c>
      <c r="Q34" s="51"/>
      <c r="R34" s="51"/>
      <c r="S34" s="51">
        <v>1</v>
      </c>
      <c r="T34" s="75"/>
      <c r="U34" s="86">
        <v>105</v>
      </c>
      <c r="V34" s="51"/>
      <c r="W34" s="51"/>
      <c r="X34" s="51"/>
      <c r="Y34" s="85"/>
      <c r="Z34" s="85">
        <v>91</v>
      </c>
      <c r="AA34" s="51"/>
      <c r="AB34" s="51"/>
      <c r="AC34" s="51"/>
      <c r="AD34" s="51"/>
      <c r="AE34" s="85"/>
      <c r="AF34" s="51">
        <f t="shared" si="1"/>
        <v>436</v>
      </c>
      <c r="AG34" s="92"/>
    </row>
    <row r="35" spans="1:33" x14ac:dyDescent="0.2">
      <c r="A35" s="51">
        <v>220</v>
      </c>
      <c r="B35" s="76" t="s">
        <v>188</v>
      </c>
      <c r="C35" s="77" t="s">
        <v>189</v>
      </c>
      <c r="D35" s="51"/>
      <c r="E35" s="51"/>
      <c r="F35" s="51"/>
      <c r="G35" s="51"/>
      <c r="H35" s="51"/>
      <c r="I35" s="61"/>
      <c r="J35" s="51"/>
      <c r="K35" s="52"/>
      <c r="O35" s="51"/>
      <c r="P35" s="51"/>
      <c r="Q35" s="51"/>
      <c r="R35" s="51"/>
      <c r="S35" s="51"/>
      <c r="T35" s="75"/>
      <c r="U35" s="56">
        <v>107</v>
      </c>
      <c r="V35" s="57">
        <v>11</v>
      </c>
      <c r="W35" s="58">
        <v>10</v>
      </c>
      <c r="X35" s="59"/>
      <c r="Y35" s="85">
        <v>2</v>
      </c>
      <c r="Z35" s="85">
        <v>107</v>
      </c>
      <c r="AA35" s="51"/>
      <c r="AB35" s="51"/>
      <c r="AC35" s="51"/>
      <c r="AD35" s="51"/>
      <c r="AE35" s="85"/>
      <c r="AF35" s="51">
        <f t="shared" si="1"/>
        <v>436</v>
      </c>
      <c r="AG35" s="92"/>
    </row>
    <row r="36" spans="1:33" x14ac:dyDescent="0.2">
      <c r="A36" s="51">
        <v>220</v>
      </c>
      <c r="B36" s="76" t="s">
        <v>190</v>
      </c>
      <c r="C36" s="77" t="s">
        <v>189</v>
      </c>
      <c r="D36" s="51"/>
      <c r="E36" s="51"/>
      <c r="F36" s="51"/>
      <c r="G36" s="51"/>
      <c r="H36" s="51"/>
      <c r="I36" s="61"/>
      <c r="J36" s="51"/>
      <c r="K36" s="52"/>
      <c r="O36" s="51"/>
      <c r="P36" s="51"/>
      <c r="Q36" s="51"/>
      <c r="R36" s="51"/>
      <c r="S36" s="51"/>
      <c r="T36" s="75"/>
      <c r="U36" s="86">
        <v>109</v>
      </c>
      <c r="V36" s="51">
        <v>7</v>
      </c>
      <c r="W36" s="87"/>
      <c r="X36" s="66"/>
      <c r="Y36" s="60">
        <v>1</v>
      </c>
      <c r="Z36" s="60">
        <v>98</v>
      </c>
      <c r="AA36" s="51"/>
      <c r="AB36" s="51"/>
      <c r="AC36" s="51"/>
      <c r="AD36" s="51"/>
      <c r="AE36" s="85"/>
      <c r="AF36" s="51">
        <f t="shared" si="1"/>
        <v>428</v>
      </c>
      <c r="AG36" s="92"/>
    </row>
    <row r="37" spans="1:33" x14ac:dyDescent="0.2">
      <c r="A37" s="75"/>
      <c r="M37" s="75"/>
      <c r="N37" s="75"/>
      <c r="O37" s="75"/>
      <c r="P37" s="75"/>
      <c r="Q37" s="75"/>
      <c r="R37" s="75"/>
      <c r="S37" s="75"/>
      <c r="T37" s="75"/>
    </row>
  </sheetData>
  <sortState ref="A25:AF36">
    <sortCondition descending="1" ref="AF25:AF36"/>
  </sortState>
  <mergeCells count="4">
    <mergeCell ref="A3:C3"/>
    <mergeCell ref="A23:C23"/>
    <mergeCell ref="U3:Y3"/>
    <mergeCell ref="U23:Y23"/>
  </mergeCells>
  <pageMargins left="0.7" right="0.7" top="0.75" bottom="0.75" header="0.3" footer="0.3"/>
  <pageSetup orientation="landscape" horizontalDpi="0" verticalDpi="0" r:id="rId1"/>
  <colBreaks count="1" manualBreakCount="1">
    <brk id="3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1"/>
  <sheetViews>
    <sheetView tabSelected="1" workbookViewId="0">
      <selection activeCell="A3" sqref="A3"/>
    </sheetView>
  </sheetViews>
  <sheetFormatPr defaultRowHeight="15" x14ac:dyDescent="0.25"/>
  <cols>
    <col min="1" max="1" width="8" customWidth="1"/>
    <col min="2" max="2" width="14.5703125" customWidth="1"/>
    <col min="3" max="3" width="12.28515625" bestFit="1" customWidth="1"/>
    <col min="4" max="4" width="9.140625" customWidth="1"/>
    <col min="5" max="7" width="6.85546875" style="44" customWidth="1"/>
    <col min="8" max="8" width="9.42578125" customWidth="1"/>
    <col min="9" max="10" width="6.85546875" style="44" customWidth="1"/>
    <col min="11" max="11" width="9.42578125" customWidth="1"/>
    <col min="12" max="12" width="9.140625" customWidth="1"/>
    <col min="13" max="15" width="6.85546875" style="44" customWidth="1"/>
    <col min="16" max="16" width="9.42578125" customWidth="1"/>
    <col min="17" max="17" width="6.85546875" style="44" customWidth="1"/>
    <col min="18" max="18" width="7.85546875" style="44" customWidth="1"/>
    <col min="19" max="19" width="9.5703125" customWidth="1"/>
    <col min="20" max="21" width="9.140625" customWidth="1"/>
  </cols>
  <sheetData>
    <row r="1" spans="1:21" ht="27" thickBot="1" x14ac:dyDescent="0.45">
      <c r="A1" s="136" t="s">
        <v>312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8"/>
    </row>
    <row r="2" spans="1:21" ht="27" thickBot="1" x14ac:dyDescent="0.45">
      <c r="A2" s="142" t="s">
        <v>0</v>
      </c>
      <c r="B2" s="143"/>
      <c r="C2" s="143"/>
      <c r="D2" s="143"/>
      <c r="E2" s="143"/>
      <c r="F2" s="143"/>
      <c r="G2" s="143"/>
      <c r="H2" s="143"/>
      <c r="I2" s="143"/>
      <c r="J2" s="144"/>
      <c r="K2" s="139" t="s">
        <v>1</v>
      </c>
      <c r="L2" s="140"/>
      <c r="M2" s="140"/>
      <c r="N2" s="140"/>
      <c r="O2" s="140"/>
      <c r="P2" s="140"/>
      <c r="Q2" s="140"/>
      <c r="R2" s="140"/>
      <c r="S2" s="140"/>
      <c r="T2" s="140"/>
      <c r="U2" s="141"/>
    </row>
    <row r="3" spans="1:21" ht="15.75" x14ac:dyDescent="0.25">
      <c r="A3" s="25"/>
      <c r="B3" s="29"/>
      <c r="C3" s="29"/>
      <c r="D3" s="29"/>
      <c r="E3" s="31"/>
      <c r="F3" s="31"/>
      <c r="G3" s="31"/>
      <c r="H3" s="109"/>
      <c r="I3" s="110"/>
      <c r="J3" s="111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</row>
    <row r="4" spans="1:21" ht="15.75" x14ac:dyDescent="0.25">
      <c r="A4" s="25" t="s">
        <v>2</v>
      </c>
      <c r="B4" s="29"/>
      <c r="C4" s="29" t="s">
        <v>472</v>
      </c>
      <c r="D4" s="29"/>
      <c r="E4" s="31"/>
      <c r="F4" s="31">
        <v>250</v>
      </c>
      <c r="G4" s="31"/>
      <c r="H4" s="30"/>
      <c r="I4" s="110"/>
      <c r="J4" s="112"/>
      <c r="K4" s="31" t="s">
        <v>2</v>
      </c>
      <c r="N4" s="29" t="s">
        <v>475</v>
      </c>
      <c r="O4" s="31"/>
      <c r="P4" s="31"/>
      <c r="Q4" s="31"/>
      <c r="R4" s="30">
        <v>247</v>
      </c>
      <c r="U4" s="28"/>
    </row>
    <row r="5" spans="1:21" ht="15.75" x14ac:dyDescent="0.25">
      <c r="A5" s="25" t="s">
        <v>3</v>
      </c>
      <c r="B5" s="29"/>
      <c r="C5" s="29" t="s">
        <v>473</v>
      </c>
      <c r="D5" s="29"/>
      <c r="E5" s="31"/>
      <c r="F5" s="31">
        <v>246</v>
      </c>
      <c r="G5" s="31"/>
      <c r="H5" s="30"/>
      <c r="I5" s="110"/>
      <c r="J5" s="112"/>
      <c r="K5" s="31" t="s">
        <v>3</v>
      </c>
      <c r="N5" s="29" t="s">
        <v>476</v>
      </c>
      <c r="O5" s="31"/>
      <c r="P5" s="31"/>
      <c r="Q5" s="31"/>
      <c r="R5" s="30">
        <v>243</v>
      </c>
      <c r="U5" s="28"/>
    </row>
    <row r="6" spans="1:21" ht="15.75" x14ac:dyDescent="0.25">
      <c r="A6" s="25" t="s">
        <v>4</v>
      </c>
      <c r="B6" s="29"/>
      <c r="C6" s="29" t="s">
        <v>474</v>
      </c>
      <c r="D6" s="29"/>
      <c r="E6" s="31"/>
      <c r="F6" s="31">
        <v>243</v>
      </c>
      <c r="G6" s="31"/>
      <c r="H6" s="30"/>
      <c r="I6" s="110"/>
      <c r="J6" s="112"/>
      <c r="K6" s="31" t="s">
        <v>4</v>
      </c>
      <c r="N6" s="29" t="s">
        <v>477</v>
      </c>
      <c r="O6" s="31"/>
      <c r="P6" s="31"/>
      <c r="Q6" s="31"/>
      <c r="R6" s="30">
        <v>238</v>
      </c>
      <c r="U6" s="28"/>
    </row>
    <row r="7" spans="1:21" ht="15.75" x14ac:dyDescent="0.25">
      <c r="A7" s="25"/>
      <c r="B7" s="29"/>
      <c r="C7" s="29"/>
      <c r="D7" s="29"/>
      <c r="E7" s="31"/>
      <c r="F7" s="31"/>
      <c r="G7" s="31"/>
      <c r="H7" s="30"/>
      <c r="I7" s="31"/>
      <c r="J7" s="112"/>
      <c r="K7" s="29"/>
      <c r="L7" s="29"/>
      <c r="M7" s="31"/>
      <c r="N7" s="31"/>
      <c r="O7" s="31"/>
      <c r="P7" s="30"/>
      <c r="Q7" s="45"/>
      <c r="R7" s="46"/>
      <c r="S7" s="30"/>
      <c r="T7" s="30"/>
      <c r="U7" s="28"/>
    </row>
    <row r="8" spans="1:21" x14ac:dyDescent="0.25">
      <c r="A8" s="9"/>
      <c r="B8" s="22" t="s">
        <v>463</v>
      </c>
      <c r="C8" s="22"/>
      <c r="D8" s="22"/>
      <c r="E8" s="23"/>
      <c r="F8" s="23"/>
      <c r="G8" s="23"/>
      <c r="H8" s="24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ht="15.75" x14ac:dyDescent="0.25">
      <c r="A9" s="21" t="s">
        <v>6</v>
      </c>
      <c r="B9" s="15" t="s">
        <v>7</v>
      </c>
      <c r="C9" s="15" t="s">
        <v>8</v>
      </c>
      <c r="D9" s="14" t="s">
        <v>9</v>
      </c>
      <c r="E9" s="18" t="s">
        <v>10</v>
      </c>
      <c r="F9" s="19" t="s">
        <v>11</v>
      </c>
      <c r="G9" s="19" t="s">
        <v>12</v>
      </c>
      <c r="H9" s="20" t="s">
        <v>13</v>
      </c>
      <c r="I9" s="19" t="s">
        <v>14</v>
      </c>
      <c r="J9" s="19" t="s">
        <v>15</v>
      </c>
      <c r="K9" s="19" t="s">
        <v>16</v>
      </c>
      <c r="L9" s="19" t="s">
        <v>17</v>
      </c>
      <c r="M9" s="19" t="s">
        <v>18</v>
      </c>
      <c r="N9" s="19" t="s">
        <v>19</v>
      </c>
      <c r="O9" s="19" t="s">
        <v>20</v>
      </c>
      <c r="P9" s="19" t="s">
        <v>21</v>
      </c>
      <c r="Q9" s="19" t="s">
        <v>22</v>
      </c>
      <c r="R9" s="19" t="s">
        <v>23</v>
      </c>
      <c r="S9" s="19" t="s">
        <v>24</v>
      </c>
      <c r="T9" s="19" t="s">
        <v>25</v>
      </c>
      <c r="U9" s="26" t="s">
        <v>26</v>
      </c>
    </row>
    <row r="10" spans="1:21" x14ac:dyDescent="0.25">
      <c r="A10" s="37">
        <v>318</v>
      </c>
      <c r="B10" s="83" t="s">
        <v>342</v>
      </c>
      <c r="C10" s="36" t="s">
        <v>343</v>
      </c>
      <c r="D10" s="113" t="s">
        <v>53</v>
      </c>
      <c r="E10" s="10">
        <v>25</v>
      </c>
      <c r="F10" s="10">
        <v>23</v>
      </c>
      <c r="G10" s="10">
        <v>23</v>
      </c>
      <c r="H10" s="24">
        <f t="shared" ref="H10:H41" si="0">SUM(E10:G10)</f>
        <v>71</v>
      </c>
      <c r="I10" s="6">
        <v>25</v>
      </c>
      <c r="J10" s="3">
        <v>24</v>
      </c>
      <c r="K10" s="5">
        <f t="shared" ref="K10:K41" si="1">J10+I10</f>
        <v>49</v>
      </c>
      <c r="L10" s="5">
        <f t="shared" ref="L10:L41" si="2">K10+H10</f>
        <v>120</v>
      </c>
      <c r="M10" s="3">
        <v>25</v>
      </c>
      <c r="N10" s="6">
        <v>24</v>
      </c>
      <c r="O10" s="6">
        <v>25</v>
      </c>
      <c r="P10" s="5">
        <f t="shared" ref="P10:P41" si="3">SUM(M10:O10)</f>
        <v>74</v>
      </c>
      <c r="Q10" s="6">
        <v>24</v>
      </c>
      <c r="R10" s="6">
        <v>25</v>
      </c>
      <c r="S10" s="5">
        <f t="shared" ref="S10:S41" si="4">SUM(Q10:R10)</f>
        <v>49</v>
      </c>
      <c r="T10" s="5">
        <f t="shared" ref="T10:T41" si="5">S10+P10</f>
        <v>123</v>
      </c>
      <c r="U10" s="9">
        <f t="shared" ref="U10:U41" si="6">T10+L10</f>
        <v>243</v>
      </c>
    </row>
    <row r="11" spans="1:21" x14ac:dyDescent="0.25">
      <c r="A11" s="37">
        <v>314</v>
      </c>
      <c r="B11" s="83" t="s">
        <v>361</v>
      </c>
      <c r="C11" s="36" t="s">
        <v>75</v>
      </c>
      <c r="D11" s="113" t="s">
        <v>53</v>
      </c>
      <c r="E11" s="11">
        <v>25</v>
      </c>
      <c r="F11" s="2">
        <v>24</v>
      </c>
      <c r="G11" s="2">
        <v>25</v>
      </c>
      <c r="H11" s="24">
        <f t="shared" si="0"/>
        <v>74</v>
      </c>
      <c r="I11" s="6">
        <v>23</v>
      </c>
      <c r="J11" s="6">
        <v>24</v>
      </c>
      <c r="K11" s="5">
        <f t="shared" si="1"/>
        <v>47</v>
      </c>
      <c r="L11" s="5">
        <f t="shared" si="2"/>
        <v>121</v>
      </c>
      <c r="M11" s="3">
        <v>24</v>
      </c>
      <c r="N11" s="6">
        <v>25</v>
      </c>
      <c r="O11" s="6">
        <v>24</v>
      </c>
      <c r="P11" s="5">
        <f t="shared" si="3"/>
        <v>73</v>
      </c>
      <c r="Q11" s="6">
        <v>24</v>
      </c>
      <c r="R11" s="6">
        <v>24</v>
      </c>
      <c r="S11" s="5">
        <f t="shared" si="4"/>
        <v>48</v>
      </c>
      <c r="T11" s="5">
        <f t="shared" si="5"/>
        <v>121</v>
      </c>
      <c r="U11" s="9">
        <f t="shared" si="6"/>
        <v>242</v>
      </c>
    </row>
    <row r="12" spans="1:21" x14ac:dyDescent="0.25">
      <c r="A12" s="37">
        <v>319</v>
      </c>
      <c r="B12" s="133" t="s">
        <v>383</v>
      </c>
      <c r="C12" s="38" t="s">
        <v>384</v>
      </c>
      <c r="D12" s="113" t="s">
        <v>398</v>
      </c>
      <c r="E12" s="11">
        <v>24</v>
      </c>
      <c r="F12" s="2">
        <v>22</v>
      </c>
      <c r="G12" s="2">
        <v>25</v>
      </c>
      <c r="H12" s="24">
        <f t="shared" si="0"/>
        <v>71</v>
      </c>
      <c r="I12" s="6">
        <v>25</v>
      </c>
      <c r="J12" s="3">
        <v>25</v>
      </c>
      <c r="K12" s="5">
        <f t="shared" si="1"/>
        <v>50</v>
      </c>
      <c r="L12" s="5">
        <f t="shared" si="2"/>
        <v>121</v>
      </c>
      <c r="M12" s="6">
        <v>24</v>
      </c>
      <c r="N12" s="6">
        <v>23</v>
      </c>
      <c r="O12" s="6">
        <v>23</v>
      </c>
      <c r="P12" s="5">
        <f t="shared" si="3"/>
        <v>70</v>
      </c>
      <c r="Q12" s="3">
        <v>24</v>
      </c>
      <c r="R12" s="3">
        <v>24</v>
      </c>
      <c r="S12" s="5">
        <f t="shared" si="4"/>
        <v>48</v>
      </c>
      <c r="T12" s="5">
        <f t="shared" si="5"/>
        <v>118</v>
      </c>
      <c r="U12" s="9">
        <f t="shared" si="6"/>
        <v>239</v>
      </c>
    </row>
    <row r="13" spans="1:21" x14ac:dyDescent="0.25">
      <c r="A13" s="37">
        <v>284</v>
      </c>
      <c r="B13" s="83" t="s">
        <v>388</v>
      </c>
      <c r="C13" s="36" t="s">
        <v>378</v>
      </c>
      <c r="D13" s="113" t="s">
        <v>32</v>
      </c>
      <c r="E13" s="11">
        <v>24</v>
      </c>
      <c r="F13" s="2">
        <v>23</v>
      </c>
      <c r="G13" s="2">
        <v>25</v>
      </c>
      <c r="H13" s="24">
        <f t="shared" si="0"/>
        <v>72</v>
      </c>
      <c r="I13" s="3">
        <v>25</v>
      </c>
      <c r="J13" s="6">
        <v>23</v>
      </c>
      <c r="K13" s="5">
        <f t="shared" si="1"/>
        <v>48</v>
      </c>
      <c r="L13" s="5">
        <f t="shared" si="2"/>
        <v>120</v>
      </c>
      <c r="M13" s="3">
        <v>24</v>
      </c>
      <c r="N13" s="6">
        <v>24</v>
      </c>
      <c r="O13" s="6">
        <v>24</v>
      </c>
      <c r="P13" s="5">
        <f t="shared" si="3"/>
        <v>72</v>
      </c>
      <c r="Q13" s="6">
        <v>23</v>
      </c>
      <c r="R13" s="6">
        <v>23</v>
      </c>
      <c r="S13" s="5">
        <f t="shared" si="4"/>
        <v>46</v>
      </c>
      <c r="T13" s="5">
        <f t="shared" si="5"/>
        <v>118</v>
      </c>
      <c r="U13" s="9">
        <f t="shared" si="6"/>
        <v>238</v>
      </c>
    </row>
    <row r="14" spans="1:21" x14ac:dyDescent="0.25">
      <c r="A14" s="37">
        <v>107</v>
      </c>
      <c r="B14" s="83" t="s">
        <v>316</v>
      </c>
      <c r="C14" s="36" t="s">
        <v>317</v>
      </c>
      <c r="D14" s="113" t="s">
        <v>53</v>
      </c>
      <c r="E14" s="11">
        <v>24</v>
      </c>
      <c r="F14" s="2">
        <v>25</v>
      </c>
      <c r="G14" s="2">
        <v>23</v>
      </c>
      <c r="H14" s="24">
        <f t="shared" si="0"/>
        <v>72</v>
      </c>
      <c r="I14" s="6">
        <v>23</v>
      </c>
      <c r="J14" s="6">
        <v>24</v>
      </c>
      <c r="K14" s="5">
        <f t="shared" si="1"/>
        <v>47</v>
      </c>
      <c r="L14" s="5">
        <f t="shared" si="2"/>
        <v>119</v>
      </c>
      <c r="M14" s="3">
        <v>25</v>
      </c>
      <c r="N14" s="6">
        <v>23</v>
      </c>
      <c r="O14" s="6">
        <v>24</v>
      </c>
      <c r="P14" s="5">
        <f t="shared" si="3"/>
        <v>72</v>
      </c>
      <c r="Q14" s="6">
        <v>24</v>
      </c>
      <c r="R14" s="6">
        <v>23</v>
      </c>
      <c r="S14" s="5">
        <f t="shared" si="4"/>
        <v>47</v>
      </c>
      <c r="T14" s="5">
        <f t="shared" si="5"/>
        <v>119</v>
      </c>
      <c r="U14" s="9">
        <f t="shared" si="6"/>
        <v>238</v>
      </c>
    </row>
    <row r="15" spans="1:21" x14ac:dyDescent="0.25">
      <c r="A15" s="37">
        <v>270</v>
      </c>
      <c r="B15" s="83" t="s">
        <v>245</v>
      </c>
      <c r="C15" s="36" t="s">
        <v>382</v>
      </c>
      <c r="D15" s="113" t="s">
        <v>394</v>
      </c>
      <c r="E15" s="11">
        <v>25</v>
      </c>
      <c r="F15" s="2">
        <v>25</v>
      </c>
      <c r="G15" s="2">
        <v>23</v>
      </c>
      <c r="H15" s="24">
        <f t="shared" si="0"/>
        <v>73</v>
      </c>
      <c r="I15" s="3">
        <v>23</v>
      </c>
      <c r="J15" s="6">
        <v>23</v>
      </c>
      <c r="K15" s="5">
        <f t="shared" si="1"/>
        <v>46</v>
      </c>
      <c r="L15" s="5">
        <f t="shared" si="2"/>
        <v>119</v>
      </c>
      <c r="M15" s="6">
        <v>21</v>
      </c>
      <c r="N15" s="6">
        <v>25</v>
      </c>
      <c r="O15" s="6">
        <v>25</v>
      </c>
      <c r="P15" s="5">
        <f t="shared" si="3"/>
        <v>71</v>
      </c>
      <c r="Q15" s="3">
        <v>23</v>
      </c>
      <c r="R15" s="3">
        <v>24</v>
      </c>
      <c r="S15" s="5">
        <f t="shared" si="4"/>
        <v>47</v>
      </c>
      <c r="T15" s="5">
        <f t="shared" si="5"/>
        <v>118</v>
      </c>
      <c r="U15" s="9">
        <f t="shared" si="6"/>
        <v>237</v>
      </c>
    </row>
    <row r="16" spans="1:21" x14ac:dyDescent="0.25">
      <c r="A16" s="37">
        <v>146</v>
      </c>
      <c r="B16" s="83" t="s">
        <v>328</v>
      </c>
      <c r="C16" s="36" t="s">
        <v>329</v>
      </c>
      <c r="D16" s="113" t="s">
        <v>393</v>
      </c>
      <c r="E16" s="11">
        <v>24</v>
      </c>
      <c r="F16" s="2">
        <v>24</v>
      </c>
      <c r="G16" s="2">
        <v>21</v>
      </c>
      <c r="H16" s="24">
        <f t="shared" si="0"/>
        <v>69</v>
      </c>
      <c r="I16" s="3">
        <v>21</v>
      </c>
      <c r="J16" s="6">
        <v>25</v>
      </c>
      <c r="K16" s="5">
        <f t="shared" si="1"/>
        <v>46</v>
      </c>
      <c r="L16" s="5">
        <f t="shared" si="2"/>
        <v>115</v>
      </c>
      <c r="M16" s="3">
        <v>24</v>
      </c>
      <c r="N16" s="6">
        <v>24</v>
      </c>
      <c r="O16" s="6">
        <v>23</v>
      </c>
      <c r="P16" s="5">
        <f t="shared" si="3"/>
        <v>71</v>
      </c>
      <c r="Q16" s="6">
        <v>25</v>
      </c>
      <c r="R16" s="6">
        <v>24</v>
      </c>
      <c r="S16" s="5">
        <f t="shared" si="4"/>
        <v>49</v>
      </c>
      <c r="T16" s="5">
        <f t="shared" si="5"/>
        <v>120</v>
      </c>
      <c r="U16" s="9">
        <f t="shared" si="6"/>
        <v>235</v>
      </c>
    </row>
    <row r="17" spans="1:21" x14ac:dyDescent="0.25">
      <c r="A17" s="37">
        <v>224</v>
      </c>
      <c r="B17" s="83" t="s">
        <v>358</v>
      </c>
      <c r="C17" s="36" t="s">
        <v>359</v>
      </c>
      <c r="D17" s="113" t="s">
        <v>106</v>
      </c>
      <c r="E17" s="11">
        <v>24</v>
      </c>
      <c r="F17" s="2">
        <v>25</v>
      </c>
      <c r="G17" s="2">
        <v>25</v>
      </c>
      <c r="H17" s="24">
        <f t="shared" si="0"/>
        <v>74</v>
      </c>
      <c r="I17" s="3">
        <v>23</v>
      </c>
      <c r="J17" s="6">
        <v>25</v>
      </c>
      <c r="K17" s="5">
        <f t="shared" si="1"/>
        <v>48</v>
      </c>
      <c r="L17" s="5">
        <f t="shared" si="2"/>
        <v>122</v>
      </c>
      <c r="M17" s="6">
        <v>22</v>
      </c>
      <c r="N17" s="6">
        <v>25</v>
      </c>
      <c r="O17" s="6">
        <v>22</v>
      </c>
      <c r="P17" s="5">
        <f t="shared" si="3"/>
        <v>69</v>
      </c>
      <c r="Q17" s="6">
        <v>20</v>
      </c>
      <c r="R17" s="6">
        <v>23</v>
      </c>
      <c r="S17" s="5">
        <f t="shared" si="4"/>
        <v>43</v>
      </c>
      <c r="T17" s="5">
        <f t="shared" si="5"/>
        <v>112</v>
      </c>
      <c r="U17" s="9">
        <f t="shared" si="6"/>
        <v>234</v>
      </c>
    </row>
    <row r="18" spans="1:21" x14ac:dyDescent="0.25">
      <c r="A18" s="37">
        <v>140</v>
      </c>
      <c r="B18" s="83" t="s">
        <v>325</v>
      </c>
      <c r="C18" s="36" t="s">
        <v>326</v>
      </c>
      <c r="D18" s="113" t="s">
        <v>53</v>
      </c>
      <c r="E18" s="11">
        <v>23</v>
      </c>
      <c r="F18" s="2">
        <v>21</v>
      </c>
      <c r="G18" s="2">
        <v>22</v>
      </c>
      <c r="H18" s="24">
        <f t="shared" si="0"/>
        <v>66</v>
      </c>
      <c r="I18" s="6">
        <v>25</v>
      </c>
      <c r="J18" s="6">
        <v>23</v>
      </c>
      <c r="K18" s="5">
        <f t="shared" si="1"/>
        <v>48</v>
      </c>
      <c r="L18" s="5">
        <f t="shared" si="2"/>
        <v>114</v>
      </c>
      <c r="M18" s="6">
        <v>23</v>
      </c>
      <c r="N18" s="6">
        <v>24</v>
      </c>
      <c r="O18" s="6">
        <v>23</v>
      </c>
      <c r="P18" s="5">
        <f t="shared" si="3"/>
        <v>70</v>
      </c>
      <c r="Q18" s="6">
        <v>24</v>
      </c>
      <c r="R18" s="6">
        <v>24</v>
      </c>
      <c r="S18" s="5">
        <f t="shared" si="4"/>
        <v>48</v>
      </c>
      <c r="T18" s="5">
        <f t="shared" si="5"/>
        <v>118</v>
      </c>
      <c r="U18" s="9">
        <f t="shared" si="6"/>
        <v>232</v>
      </c>
    </row>
    <row r="19" spans="1:21" x14ac:dyDescent="0.25">
      <c r="A19" s="37">
        <v>212</v>
      </c>
      <c r="B19" s="83" t="s">
        <v>353</v>
      </c>
      <c r="C19" s="36" t="s">
        <v>354</v>
      </c>
      <c r="D19" s="113" t="s">
        <v>108</v>
      </c>
      <c r="E19" s="11">
        <v>24</v>
      </c>
      <c r="F19" s="2">
        <v>23</v>
      </c>
      <c r="G19" s="2">
        <v>22</v>
      </c>
      <c r="H19" s="24">
        <f t="shared" si="0"/>
        <v>69</v>
      </c>
      <c r="I19" s="17">
        <v>22</v>
      </c>
      <c r="J19" s="17">
        <v>23</v>
      </c>
      <c r="K19" s="5">
        <f t="shared" si="1"/>
        <v>45</v>
      </c>
      <c r="L19" s="5">
        <f t="shared" si="2"/>
        <v>114</v>
      </c>
      <c r="M19" s="6">
        <v>23</v>
      </c>
      <c r="N19" s="6">
        <v>22</v>
      </c>
      <c r="O19" s="6">
        <v>23</v>
      </c>
      <c r="P19" s="5">
        <f t="shared" si="3"/>
        <v>68</v>
      </c>
      <c r="Q19" s="3">
        <v>23</v>
      </c>
      <c r="R19" s="6">
        <v>25</v>
      </c>
      <c r="S19" s="5">
        <f t="shared" si="4"/>
        <v>48</v>
      </c>
      <c r="T19" s="5">
        <f t="shared" si="5"/>
        <v>116</v>
      </c>
      <c r="U19" s="9">
        <f t="shared" si="6"/>
        <v>230</v>
      </c>
    </row>
    <row r="20" spans="1:21" x14ac:dyDescent="0.25">
      <c r="A20" s="37">
        <v>264</v>
      </c>
      <c r="B20" s="39" t="s">
        <v>377</v>
      </c>
      <c r="C20" s="36" t="s">
        <v>378</v>
      </c>
      <c r="D20" s="113" t="s">
        <v>395</v>
      </c>
      <c r="E20" s="11">
        <v>24</v>
      </c>
      <c r="F20" s="2">
        <v>22</v>
      </c>
      <c r="G20" s="2">
        <v>24</v>
      </c>
      <c r="H20" s="24">
        <f t="shared" si="0"/>
        <v>70</v>
      </c>
      <c r="I20" s="3">
        <v>21</v>
      </c>
      <c r="J20" s="17">
        <v>24</v>
      </c>
      <c r="K20" s="5">
        <f t="shared" si="1"/>
        <v>45</v>
      </c>
      <c r="L20" s="5">
        <f t="shared" si="2"/>
        <v>115</v>
      </c>
      <c r="M20" s="3">
        <v>25</v>
      </c>
      <c r="N20" s="6">
        <v>22</v>
      </c>
      <c r="O20" s="6">
        <v>23</v>
      </c>
      <c r="P20" s="5">
        <f t="shared" si="3"/>
        <v>70</v>
      </c>
      <c r="Q20" s="6">
        <v>21</v>
      </c>
      <c r="R20" s="6">
        <v>24</v>
      </c>
      <c r="S20" s="5">
        <f t="shared" si="4"/>
        <v>45</v>
      </c>
      <c r="T20" s="5">
        <f t="shared" si="5"/>
        <v>115</v>
      </c>
      <c r="U20" s="9">
        <f t="shared" si="6"/>
        <v>230</v>
      </c>
    </row>
    <row r="21" spans="1:21" x14ac:dyDescent="0.25">
      <c r="A21" s="37">
        <v>114</v>
      </c>
      <c r="B21" s="39" t="s">
        <v>318</v>
      </c>
      <c r="C21" s="36" t="s">
        <v>319</v>
      </c>
      <c r="D21" s="113" t="s">
        <v>392</v>
      </c>
      <c r="E21" s="11">
        <v>23</v>
      </c>
      <c r="F21" s="2">
        <v>21</v>
      </c>
      <c r="G21" s="2">
        <v>25</v>
      </c>
      <c r="H21" s="24">
        <f t="shared" si="0"/>
        <v>69</v>
      </c>
      <c r="I21" s="4">
        <v>24</v>
      </c>
      <c r="J21" s="17">
        <v>22</v>
      </c>
      <c r="K21" s="5">
        <f t="shared" si="1"/>
        <v>46</v>
      </c>
      <c r="L21" s="5">
        <f t="shared" si="2"/>
        <v>115</v>
      </c>
      <c r="M21" s="3">
        <v>21</v>
      </c>
      <c r="N21" s="6">
        <v>24</v>
      </c>
      <c r="O21" s="6">
        <v>24</v>
      </c>
      <c r="P21" s="5">
        <f t="shared" si="3"/>
        <v>69</v>
      </c>
      <c r="Q21" s="3">
        <v>25</v>
      </c>
      <c r="R21" s="6">
        <v>21</v>
      </c>
      <c r="S21" s="5">
        <f t="shared" si="4"/>
        <v>46</v>
      </c>
      <c r="T21" s="5">
        <f t="shared" si="5"/>
        <v>115</v>
      </c>
      <c r="U21" s="9">
        <f t="shared" si="6"/>
        <v>230</v>
      </c>
    </row>
    <row r="22" spans="1:21" x14ac:dyDescent="0.25">
      <c r="A22" s="37">
        <v>317</v>
      </c>
      <c r="B22" s="39" t="s">
        <v>346</v>
      </c>
      <c r="C22" s="36" t="s">
        <v>347</v>
      </c>
      <c r="D22" s="113" t="s">
        <v>53</v>
      </c>
      <c r="E22" s="11">
        <v>24</v>
      </c>
      <c r="F22" s="2">
        <v>21</v>
      </c>
      <c r="G22" s="2">
        <v>21</v>
      </c>
      <c r="H22" s="24">
        <f t="shared" si="0"/>
        <v>66</v>
      </c>
      <c r="I22" s="6">
        <v>22</v>
      </c>
      <c r="J22" s="6">
        <v>22</v>
      </c>
      <c r="K22" s="5">
        <f t="shared" si="1"/>
        <v>44</v>
      </c>
      <c r="L22" s="5">
        <f t="shared" si="2"/>
        <v>110</v>
      </c>
      <c r="M22" s="6">
        <v>23</v>
      </c>
      <c r="N22" s="6">
        <v>24</v>
      </c>
      <c r="O22" s="3">
        <v>24</v>
      </c>
      <c r="P22" s="5">
        <f t="shared" si="3"/>
        <v>71</v>
      </c>
      <c r="Q22" s="6">
        <v>24</v>
      </c>
      <c r="R22" s="6">
        <v>24</v>
      </c>
      <c r="S22" s="5">
        <f t="shared" si="4"/>
        <v>48</v>
      </c>
      <c r="T22" s="5">
        <f t="shared" si="5"/>
        <v>119</v>
      </c>
      <c r="U22" s="9">
        <f t="shared" si="6"/>
        <v>229</v>
      </c>
    </row>
    <row r="23" spans="1:21" x14ac:dyDescent="0.25">
      <c r="A23" s="37">
        <v>194</v>
      </c>
      <c r="B23" s="39" t="s">
        <v>258</v>
      </c>
      <c r="C23" s="36" t="s">
        <v>132</v>
      </c>
      <c r="D23" s="113" t="s">
        <v>108</v>
      </c>
      <c r="E23" s="11">
        <v>19</v>
      </c>
      <c r="F23" s="2">
        <v>25</v>
      </c>
      <c r="G23" s="2">
        <v>22</v>
      </c>
      <c r="H23" s="24">
        <f t="shared" si="0"/>
        <v>66</v>
      </c>
      <c r="I23" s="3">
        <v>25</v>
      </c>
      <c r="J23" s="3">
        <v>22</v>
      </c>
      <c r="K23" s="5">
        <f t="shared" si="1"/>
        <v>47</v>
      </c>
      <c r="L23" s="5">
        <f t="shared" si="2"/>
        <v>113</v>
      </c>
      <c r="M23" s="6">
        <v>24</v>
      </c>
      <c r="N23" s="6">
        <v>22</v>
      </c>
      <c r="O23" s="6">
        <v>24</v>
      </c>
      <c r="P23" s="5">
        <f t="shared" si="3"/>
        <v>70</v>
      </c>
      <c r="Q23" s="3">
        <v>23</v>
      </c>
      <c r="R23" s="6">
        <v>21</v>
      </c>
      <c r="S23" s="5">
        <f t="shared" si="4"/>
        <v>44</v>
      </c>
      <c r="T23" s="5">
        <f t="shared" si="5"/>
        <v>114</v>
      </c>
      <c r="U23" s="9">
        <f t="shared" si="6"/>
        <v>227</v>
      </c>
    </row>
    <row r="24" spans="1:21" x14ac:dyDescent="0.25">
      <c r="A24" s="37">
        <v>292</v>
      </c>
      <c r="B24" s="39" t="s">
        <v>389</v>
      </c>
      <c r="C24" s="36" t="s">
        <v>390</v>
      </c>
      <c r="D24" s="113" t="s">
        <v>93</v>
      </c>
      <c r="E24" s="11">
        <v>21</v>
      </c>
      <c r="F24" s="2">
        <v>21</v>
      </c>
      <c r="G24" s="2">
        <v>22</v>
      </c>
      <c r="H24" s="24">
        <f t="shared" si="0"/>
        <v>64</v>
      </c>
      <c r="I24" s="6">
        <v>21</v>
      </c>
      <c r="J24" s="3">
        <v>22</v>
      </c>
      <c r="K24" s="5">
        <f t="shared" si="1"/>
        <v>43</v>
      </c>
      <c r="L24" s="5">
        <f t="shared" si="2"/>
        <v>107</v>
      </c>
      <c r="M24" s="6">
        <v>24</v>
      </c>
      <c r="N24" s="6">
        <v>24</v>
      </c>
      <c r="O24" s="6">
        <v>25</v>
      </c>
      <c r="P24" s="5">
        <f t="shared" si="3"/>
        <v>73</v>
      </c>
      <c r="Q24" s="6">
        <v>24</v>
      </c>
      <c r="R24" s="6">
        <v>22</v>
      </c>
      <c r="S24" s="5">
        <f t="shared" si="4"/>
        <v>46</v>
      </c>
      <c r="T24" s="5">
        <f t="shared" si="5"/>
        <v>119</v>
      </c>
      <c r="U24" s="9">
        <f t="shared" si="6"/>
        <v>226</v>
      </c>
    </row>
    <row r="25" spans="1:21" x14ac:dyDescent="0.25">
      <c r="A25" s="37">
        <v>238</v>
      </c>
      <c r="B25" s="39" t="s">
        <v>365</v>
      </c>
      <c r="C25" s="36" t="s">
        <v>366</v>
      </c>
      <c r="D25" s="113" t="s">
        <v>397</v>
      </c>
      <c r="E25" s="11">
        <v>19</v>
      </c>
      <c r="F25" s="2">
        <v>25</v>
      </c>
      <c r="G25" s="2">
        <v>25</v>
      </c>
      <c r="H25" s="24">
        <f t="shared" si="0"/>
        <v>69</v>
      </c>
      <c r="I25" s="3">
        <v>23</v>
      </c>
      <c r="J25" s="3">
        <v>22</v>
      </c>
      <c r="K25" s="5">
        <f t="shared" si="1"/>
        <v>45</v>
      </c>
      <c r="L25" s="5">
        <f t="shared" si="2"/>
        <v>114</v>
      </c>
      <c r="M25" s="6">
        <v>20</v>
      </c>
      <c r="N25" s="6">
        <v>22</v>
      </c>
      <c r="O25" s="6">
        <v>20</v>
      </c>
      <c r="P25" s="5">
        <f t="shared" si="3"/>
        <v>62</v>
      </c>
      <c r="Q25" s="6">
        <v>25</v>
      </c>
      <c r="R25" s="6">
        <v>24</v>
      </c>
      <c r="S25" s="5">
        <f t="shared" si="4"/>
        <v>49</v>
      </c>
      <c r="T25" s="5">
        <f t="shared" si="5"/>
        <v>111</v>
      </c>
      <c r="U25" s="9">
        <f t="shared" si="6"/>
        <v>225</v>
      </c>
    </row>
    <row r="26" spans="1:21" x14ac:dyDescent="0.25">
      <c r="A26" s="37">
        <v>304</v>
      </c>
      <c r="B26" s="39" t="s">
        <v>335</v>
      </c>
      <c r="C26" s="36" t="s">
        <v>336</v>
      </c>
      <c r="D26" s="113" t="s">
        <v>108</v>
      </c>
      <c r="E26" s="11">
        <v>21</v>
      </c>
      <c r="F26" s="2">
        <v>24</v>
      </c>
      <c r="G26" s="2">
        <v>25</v>
      </c>
      <c r="H26" s="24">
        <f t="shared" si="0"/>
        <v>70</v>
      </c>
      <c r="I26" s="6">
        <v>22</v>
      </c>
      <c r="J26" s="3">
        <v>24</v>
      </c>
      <c r="K26" s="5">
        <f t="shared" si="1"/>
        <v>46</v>
      </c>
      <c r="L26" s="5">
        <f t="shared" si="2"/>
        <v>116</v>
      </c>
      <c r="M26" s="6">
        <v>21</v>
      </c>
      <c r="N26" s="6">
        <v>21</v>
      </c>
      <c r="O26" s="6">
        <v>24</v>
      </c>
      <c r="P26" s="5">
        <f t="shared" si="3"/>
        <v>66</v>
      </c>
      <c r="Q26" s="6">
        <v>19</v>
      </c>
      <c r="R26" s="6">
        <v>24</v>
      </c>
      <c r="S26" s="5">
        <f t="shared" si="4"/>
        <v>43</v>
      </c>
      <c r="T26" s="5">
        <f t="shared" si="5"/>
        <v>109</v>
      </c>
      <c r="U26" s="9">
        <f t="shared" si="6"/>
        <v>225</v>
      </c>
    </row>
    <row r="27" spans="1:21" x14ac:dyDescent="0.25">
      <c r="A27" s="37">
        <v>272</v>
      </c>
      <c r="B27" s="39" t="s">
        <v>317</v>
      </c>
      <c r="C27" s="36" t="s">
        <v>260</v>
      </c>
      <c r="D27" s="113" t="s">
        <v>120</v>
      </c>
      <c r="E27" s="10">
        <v>23</v>
      </c>
      <c r="F27" s="10">
        <v>24</v>
      </c>
      <c r="G27" s="10">
        <v>23</v>
      </c>
      <c r="H27" s="24">
        <f t="shared" si="0"/>
        <v>70</v>
      </c>
      <c r="I27" s="3">
        <v>19</v>
      </c>
      <c r="J27" s="6">
        <v>22</v>
      </c>
      <c r="K27" s="5">
        <f t="shared" si="1"/>
        <v>41</v>
      </c>
      <c r="L27" s="5">
        <f t="shared" si="2"/>
        <v>111</v>
      </c>
      <c r="M27" s="6">
        <v>22</v>
      </c>
      <c r="N27" s="6">
        <v>22</v>
      </c>
      <c r="O27" s="6">
        <v>21</v>
      </c>
      <c r="P27" s="5">
        <f t="shared" si="3"/>
        <v>65</v>
      </c>
      <c r="Q27" s="6">
        <v>23</v>
      </c>
      <c r="R27" s="6">
        <v>22</v>
      </c>
      <c r="S27" s="5">
        <f t="shared" si="4"/>
        <v>45</v>
      </c>
      <c r="T27" s="5">
        <f t="shared" si="5"/>
        <v>110</v>
      </c>
      <c r="U27" s="9">
        <f t="shared" si="6"/>
        <v>221</v>
      </c>
    </row>
    <row r="28" spans="1:21" x14ac:dyDescent="0.25">
      <c r="A28" s="37">
        <v>211</v>
      </c>
      <c r="B28" s="39" t="s">
        <v>353</v>
      </c>
      <c r="C28" s="36" t="s">
        <v>355</v>
      </c>
      <c r="D28" s="113" t="s">
        <v>53</v>
      </c>
      <c r="E28" s="11">
        <v>21</v>
      </c>
      <c r="F28" s="2">
        <v>23</v>
      </c>
      <c r="G28" s="2">
        <v>20</v>
      </c>
      <c r="H28" s="24">
        <f t="shared" si="0"/>
        <v>64</v>
      </c>
      <c r="I28" s="6">
        <v>19</v>
      </c>
      <c r="J28" s="6">
        <v>22</v>
      </c>
      <c r="K28" s="5">
        <f t="shared" si="1"/>
        <v>41</v>
      </c>
      <c r="L28" s="5">
        <f t="shared" si="2"/>
        <v>105</v>
      </c>
      <c r="M28" s="6">
        <v>21</v>
      </c>
      <c r="N28" s="3">
        <v>23</v>
      </c>
      <c r="O28" s="6">
        <v>24</v>
      </c>
      <c r="P28" s="5">
        <f t="shared" si="3"/>
        <v>68</v>
      </c>
      <c r="Q28" s="6">
        <v>22</v>
      </c>
      <c r="R28" s="6">
        <v>23</v>
      </c>
      <c r="S28" s="5">
        <f t="shared" si="4"/>
        <v>45</v>
      </c>
      <c r="T28" s="5">
        <f t="shared" si="5"/>
        <v>113</v>
      </c>
      <c r="U28" s="9">
        <f t="shared" si="6"/>
        <v>218</v>
      </c>
    </row>
    <row r="29" spans="1:21" x14ac:dyDescent="0.25">
      <c r="A29" s="37">
        <v>268</v>
      </c>
      <c r="B29" s="39" t="s">
        <v>379</v>
      </c>
      <c r="C29" s="36" t="s">
        <v>380</v>
      </c>
      <c r="D29" s="113" t="s">
        <v>41</v>
      </c>
      <c r="E29" s="11">
        <v>20</v>
      </c>
      <c r="F29" s="2">
        <v>23</v>
      </c>
      <c r="G29" s="2">
        <v>23</v>
      </c>
      <c r="H29" s="24">
        <f t="shared" si="0"/>
        <v>66</v>
      </c>
      <c r="I29" s="6">
        <v>20</v>
      </c>
      <c r="J29" s="6">
        <v>23</v>
      </c>
      <c r="K29" s="5">
        <f t="shared" si="1"/>
        <v>43</v>
      </c>
      <c r="L29" s="5">
        <f t="shared" si="2"/>
        <v>109</v>
      </c>
      <c r="M29" s="6">
        <v>24</v>
      </c>
      <c r="N29" s="6">
        <v>21</v>
      </c>
      <c r="O29" s="6">
        <v>24</v>
      </c>
      <c r="P29" s="5">
        <f t="shared" si="3"/>
        <v>69</v>
      </c>
      <c r="Q29" s="6">
        <v>22</v>
      </c>
      <c r="R29" s="6">
        <v>18</v>
      </c>
      <c r="S29" s="5">
        <f t="shared" si="4"/>
        <v>40</v>
      </c>
      <c r="T29" s="5">
        <f t="shared" si="5"/>
        <v>109</v>
      </c>
      <c r="U29" s="9">
        <f t="shared" si="6"/>
        <v>218</v>
      </c>
    </row>
    <row r="30" spans="1:21" x14ac:dyDescent="0.25">
      <c r="A30" s="37">
        <v>249</v>
      </c>
      <c r="B30" s="39" t="s">
        <v>367</v>
      </c>
      <c r="C30" s="36" t="s">
        <v>327</v>
      </c>
      <c r="D30" s="113" t="s">
        <v>45</v>
      </c>
      <c r="E30" s="11">
        <v>22</v>
      </c>
      <c r="F30" s="2">
        <v>24</v>
      </c>
      <c r="G30" s="2">
        <v>22</v>
      </c>
      <c r="H30" s="24">
        <f t="shared" si="0"/>
        <v>68</v>
      </c>
      <c r="I30" s="6">
        <v>18</v>
      </c>
      <c r="J30" s="6">
        <v>20</v>
      </c>
      <c r="K30" s="5">
        <f t="shared" si="1"/>
        <v>38</v>
      </c>
      <c r="L30" s="5">
        <f t="shared" si="2"/>
        <v>106</v>
      </c>
      <c r="M30" s="6">
        <v>20</v>
      </c>
      <c r="N30" s="6">
        <v>22</v>
      </c>
      <c r="O30" s="6">
        <v>22</v>
      </c>
      <c r="P30" s="5">
        <f t="shared" si="3"/>
        <v>64</v>
      </c>
      <c r="Q30" s="6">
        <v>22</v>
      </c>
      <c r="R30" s="6">
        <v>24</v>
      </c>
      <c r="S30" s="5">
        <f t="shared" si="4"/>
        <v>46</v>
      </c>
      <c r="T30" s="5">
        <f t="shared" si="5"/>
        <v>110</v>
      </c>
      <c r="U30" s="9">
        <f t="shared" si="6"/>
        <v>216</v>
      </c>
    </row>
    <row r="31" spans="1:21" x14ac:dyDescent="0.25">
      <c r="A31" s="37">
        <v>149</v>
      </c>
      <c r="B31" s="39" t="s">
        <v>333</v>
      </c>
      <c r="C31" s="36" t="s">
        <v>141</v>
      </c>
      <c r="D31" s="113" t="s">
        <v>45</v>
      </c>
      <c r="E31" s="11">
        <v>22</v>
      </c>
      <c r="F31" s="2">
        <v>19</v>
      </c>
      <c r="G31" s="2">
        <v>24</v>
      </c>
      <c r="H31" s="24">
        <f t="shared" si="0"/>
        <v>65</v>
      </c>
      <c r="I31" s="6">
        <v>24</v>
      </c>
      <c r="J31" s="6">
        <v>23</v>
      </c>
      <c r="K31" s="5">
        <f t="shared" si="1"/>
        <v>47</v>
      </c>
      <c r="L31" s="5">
        <f t="shared" si="2"/>
        <v>112</v>
      </c>
      <c r="M31" s="6">
        <v>19</v>
      </c>
      <c r="N31" s="6">
        <v>21</v>
      </c>
      <c r="O31" s="6">
        <v>19</v>
      </c>
      <c r="P31" s="5">
        <f t="shared" si="3"/>
        <v>59</v>
      </c>
      <c r="Q31" s="6">
        <v>24</v>
      </c>
      <c r="R31" s="3">
        <v>21</v>
      </c>
      <c r="S31" s="5">
        <f t="shared" si="4"/>
        <v>45</v>
      </c>
      <c r="T31" s="5">
        <f t="shared" si="5"/>
        <v>104</v>
      </c>
      <c r="U31" s="9">
        <f t="shared" si="6"/>
        <v>216</v>
      </c>
    </row>
    <row r="32" spans="1:21" x14ac:dyDescent="0.25">
      <c r="A32" s="37">
        <v>237</v>
      </c>
      <c r="B32" s="39" t="s">
        <v>364</v>
      </c>
      <c r="C32" s="36" t="s">
        <v>200</v>
      </c>
      <c r="D32" s="113" t="s">
        <v>41</v>
      </c>
      <c r="E32" s="11">
        <v>23</v>
      </c>
      <c r="F32" s="2">
        <v>22</v>
      </c>
      <c r="G32" s="2">
        <v>18</v>
      </c>
      <c r="H32" s="24">
        <f t="shared" si="0"/>
        <v>63</v>
      </c>
      <c r="I32" s="6">
        <v>20</v>
      </c>
      <c r="J32" s="6">
        <v>24</v>
      </c>
      <c r="K32" s="5">
        <f t="shared" si="1"/>
        <v>44</v>
      </c>
      <c r="L32" s="5">
        <f t="shared" si="2"/>
        <v>107</v>
      </c>
      <c r="M32" s="6">
        <v>22</v>
      </c>
      <c r="N32" s="6">
        <v>21</v>
      </c>
      <c r="O32" s="6">
        <v>23</v>
      </c>
      <c r="P32" s="5">
        <f t="shared" si="3"/>
        <v>66</v>
      </c>
      <c r="Q32" s="6">
        <v>19</v>
      </c>
      <c r="R32" s="6">
        <v>23</v>
      </c>
      <c r="S32" s="5">
        <f t="shared" si="4"/>
        <v>42</v>
      </c>
      <c r="T32" s="5">
        <f t="shared" si="5"/>
        <v>108</v>
      </c>
      <c r="U32" s="9">
        <f t="shared" si="6"/>
        <v>215</v>
      </c>
    </row>
    <row r="33" spans="1:21" x14ac:dyDescent="0.25">
      <c r="A33" s="37">
        <v>316</v>
      </c>
      <c r="B33" s="39" t="s">
        <v>356</v>
      </c>
      <c r="C33" s="36" t="s">
        <v>357</v>
      </c>
      <c r="D33" s="113" t="s">
        <v>45</v>
      </c>
      <c r="E33" s="11">
        <v>21</v>
      </c>
      <c r="F33" s="2">
        <v>23</v>
      </c>
      <c r="G33" s="2">
        <v>18</v>
      </c>
      <c r="H33" s="24">
        <f t="shared" si="0"/>
        <v>62</v>
      </c>
      <c r="I33" s="6">
        <v>21</v>
      </c>
      <c r="J33" s="3">
        <v>20</v>
      </c>
      <c r="K33" s="5">
        <f t="shared" si="1"/>
        <v>41</v>
      </c>
      <c r="L33" s="5">
        <f t="shared" si="2"/>
        <v>103</v>
      </c>
      <c r="M33" s="3">
        <v>21</v>
      </c>
      <c r="N33" s="6">
        <v>24</v>
      </c>
      <c r="O33" s="6">
        <v>21</v>
      </c>
      <c r="P33" s="5">
        <f t="shared" si="3"/>
        <v>66</v>
      </c>
      <c r="Q33" s="6">
        <v>25</v>
      </c>
      <c r="R33" s="6">
        <v>20</v>
      </c>
      <c r="S33" s="5">
        <f t="shared" si="4"/>
        <v>45</v>
      </c>
      <c r="T33" s="5">
        <f t="shared" si="5"/>
        <v>111</v>
      </c>
      <c r="U33" s="9">
        <f t="shared" si="6"/>
        <v>214</v>
      </c>
    </row>
    <row r="34" spans="1:21" x14ac:dyDescent="0.25">
      <c r="A34" s="37">
        <v>320</v>
      </c>
      <c r="B34" s="39" t="s">
        <v>330</v>
      </c>
      <c r="C34" s="36" t="s">
        <v>332</v>
      </c>
      <c r="D34" s="113" t="s">
        <v>53</v>
      </c>
      <c r="E34" s="11">
        <v>21</v>
      </c>
      <c r="F34" s="2">
        <v>19</v>
      </c>
      <c r="G34" s="2">
        <v>22</v>
      </c>
      <c r="H34" s="24">
        <f t="shared" si="0"/>
        <v>62</v>
      </c>
      <c r="I34" s="6">
        <v>20</v>
      </c>
      <c r="J34" s="6">
        <v>23</v>
      </c>
      <c r="K34" s="5">
        <f t="shared" si="1"/>
        <v>43</v>
      </c>
      <c r="L34" s="5">
        <f t="shared" si="2"/>
        <v>105</v>
      </c>
      <c r="M34" s="3">
        <v>20</v>
      </c>
      <c r="N34" s="6">
        <v>23</v>
      </c>
      <c r="O34" s="6">
        <v>22</v>
      </c>
      <c r="P34" s="5">
        <f t="shared" si="3"/>
        <v>65</v>
      </c>
      <c r="Q34" s="3">
        <v>23</v>
      </c>
      <c r="R34" s="6">
        <v>20</v>
      </c>
      <c r="S34" s="5">
        <f t="shared" si="4"/>
        <v>43</v>
      </c>
      <c r="T34" s="5">
        <f t="shared" si="5"/>
        <v>108</v>
      </c>
      <c r="U34" s="9">
        <f t="shared" si="6"/>
        <v>213</v>
      </c>
    </row>
    <row r="35" spans="1:21" x14ac:dyDescent="0.25">
      <c r="A35" s="37">
        <v>320</v>
      </c>
      <c r="B35" s="39" t="s">
        <v>338</v>
      </c>
      <c r="C35" s="36" t="s">
        <v>339</v>
      </c>
      <c r="D35" s="113" t="s">
        <v>103</v>
      </c>
      <c r="E35" s="11">
        <v>20</v>
      </c>
      <c r="F35" s="2">
        <v>22</v>
      </c>
      <c r="G35" s="2">
        <v>19</v>
      </c>
      <c r="H35" s="24">
        <f t="shared" si="0"/>
        <v>61</v>
      </c>
      <c r="I35" s="6">
        <v>17</v>
      </c>
      <c r="J35" s="6">
        <v>21</v>
      </c>
      <c r="K35" s="5">
        <f t="shared" si="1"/>
        <v>38</v>
      </c>
      <c r="L35" s="5">
        <f t="shared" si="2"/>
        <v>99</v>
      </c>
      <c r="M35" s="6">
        <v>20</v>
      </c>
      <c r="N35" s="6">
        <v>25</v>
      </c>
      <c r="O35" s="6">
        <v>25</v>
      </c>
      <c r="P35" s="5">
        <f t="shared" si="3"/>
        <v>70</v>
      </c>
      <c r="Q35" s="6">
        <v>19</v>
      </c>
      <c r="R35" s="6">
        <v>24</v>
      </c>
      <c r="S35" s="5">
        <f t="shared" si="4"/>
        <v>43</v>
      </c>
      <c r="T35" s="5">
        <f t="shared" si="5"/>
        <v>113</v>
      </c>
      <c r="U35" s="9">
        <f t="shared" si="6"/>
        <v>212</v>
      </c>
    </row>
    <row r="36" spans="1:21" x14ac:dyDescent="0.25">
      <c r="A36" s="37">
        <v>197</v>
      </c>
      <c r="B36" s="39" t="s">
        <v>349</v>
      </c>
      <c r="C36" s="36" t="s">
        <v>350</v>
      </c>
      <c r="D36" s="113" t="s">
        <v>393</v>
      </c>
      <c r="E36" s="11">
        <v>21</v>
      </c>
      <c r="F36" s="2">
        <v>20</v>
      </c>
      <c r="G36" s="2">
        <v>21</v>
      </c>
      <c r="H36" s="24">
        <f t="shared" si="0"/>
        <v>62</v>
      </c>
      <c r="I36" s="3">
        <v>22</v>
      </c>
      <c r="J36" s="6">
        <v>21</v>
      </c>
      <c r="K36" s="5">
        <f t="shared" si="1"/>
        <v>43</v>
      </c>
      <c r="L36" s="5">
        <f t="shared" si="2"/>
        <v>105</v>
      </c>
      <c r="M36" s="3">
        <v>19</v>
      </c>
      <c r="N36" s="6">
        <v>22</v>
      </c>
      <c r="O36" s="3">
        <v>21</v>
      </c>
      <c r="P36" s="5">
        <f t="shared" si="3"/>
        <v>62</v>
      </c>
      <c r="Q36" s="6">
        <v>22</v>
      </c>
      <c r="R36" s="6">
        <v>23</v>
      </c>
      <c r="S36" s="5">
        <f t="shared" si="4"/>
        <v>45</v>
      </c>
      <c r="T36" s="5">
        <f t="shared" si="5"/>
        <v>107</v>
      </c>
      <c r="U36" s="9">
        <f t="shared" si="6"/>
        <v>212</v>
      </c>
    </row>
    <row r="37" spans="1:21" x14ac:dyDescent="0.25">
      <c r="A37" s="37">
        <v>177</v>
      </c>
      <c r="B37" s="39" t="s">
        <v>344</v>
      </c>
      <c r="C37" s="36" t="s">
        <v>345</v>
      </c>
      <c r="D37" s="113" t="s">
        <v>53</v>
      </c>
      <c r="E37" s="11">
        <v>22</v>
      </c>
      <c r="F37" s="2">
        <v>21</v>
      </c>
      <c r="G37" s="2">
        <v>24</v>
      </c>
      <c r="H37" s="24">
        <f t="shared" si="0"/>
        <v>67</v>
      </c>
      <c r="I37" s="6">
        <v>21</v>
      </c>
      <c r="J37" s="6">
        <v>19</v>
      </c>
      <c r="K37" s="5">
        <f t="shared" si="1"/>
        <v>40</v>
      </c>
      <c r="L37" s="5">
        <f t="shared" si="2"/>
        <v>107</v>
      </c>
      <c r="M37" s="6">
        <v>24</v>
      </c>
      <c r="N37" s="6">
        <v>22</v>
      </c>
      <c r="O37" s="6">
        <v>18</v>
      </c>
      <c r="P37" s="5">
        <f t="shared" si="3"/>
        <v>64</v>
      </c>
      <c r="Q37" s="6">
        <v>21</v>
      </c>
      <c r="R37" s="6">
        <v>20</v>
      </c>
      <c r="S37" s="5">
        <f t="shared" si="4"/>
        <v>41</v>
      </c>
      <c r="T37" s="5">
        <f t="shared" si="5"/>
        <v>105</v>
      </c>
      <c r="U37" s="9">
        <f t="shared" si="6"/>
        <v>212</v>
      </c>
    </row>
    <row r="38" spans="1:21" x14ac:dyDescent="0.25">
      <c r="A38" s="37">
        <v>267</v>
      </c>
      <c r="B38" s="39" t="s">
        <v>379</v>
      </c>
      <c r="C38" s="36" t="s">
        <v>381</v>
      </c>
      <c r="D38" s="113" t="s">
        <v>108</v>
      </c>
      <c r="E38" s="11">
        <v>17</v>
      </c>
      <c r="F38" s="2">
        <v>21</v>
      </c>
      <c r="G38" s="2">
        <v>23</v>
      </c>
      <c r="H38" s="24">
        <f t="shared" si="0"/>
        <v>61</v>
      </c>
      <c r="I38" s="6">
        <v>20</v>
      </c>
      <c r="J38" s="6">
        <v>22</v>
      </c>
      <c r="K38" s="5">
        <f t="shared" si="1"/>
        <v>42</v>
      </c>
      <c r="L38" s="5">
        <f t="shared" si="2"/>
        <v>103</v>
      </c>
      <c r="M38" s="6">
        <v>24</v>
      </c>
      <c r="N38" s="6">
        <v>22</v>
      </c>
      <c r="O38" s="6">
        <v>22</v>
      </c>
      <c r="P38" s="5">
        <f t="shared" si="3"/>
        <v>68</v>
      </c>
      <c r="Q38" s="6">
        <v>20</v>
      </c>
      <c r="R38" s="6">
        <v>20</v>
      </c>
      <c r="S38" s="5">
        <f t="shared" si="4"/>
        <v>40</v>
      </c>
      <c r="T38" s="5">
        <f t="shared" si="5"/>
        <v>108</v>
      </c>
      <c r="U38" s="9">
        <f t="shared" si="6"/>
        <v>211</v>
      </c>
    </row>
    <row r="39" spans="1:21" x14ac:dyDescent="0.25">
      <c r="A39" s="37">
        <v>252</v>
      </c>
      <c r="B39" s="39" t="s">
        <v>368</v>
      </c>
      <c r="C39" s="36" t="s">
        <v>369</v>
      </c>
      <c r="D39" s="113" t="s">
        <v>229</v>
      </c>
      <c r="E39" s="11">
        <v>20</v>
      </c>
      <c r="F39" s="2">
        <v>21</v>
      </c>
      <c r="G39" s="2">
        <v>19</v>
      </c>
      <c r="H39" s="24">
        <f t="shared" si="0"/>
        <v>60</v>
      </c>
      <c r="I39" s="6">
        <v>21</v>
      </c>
      <c r="J39" s="6">
        <v>20</v>
      </c>
      <c r="K39" s="5">
        <f t="shared" si="1"/>
        <v>41</v>
      </c>
      <c r="L39" s="5">
        <f t="shared" si="2"/>
        <v>101</v>
      </c>
      <c r="M39" s="6">
        <v>24</v>
      </c>
      <c r="N39" s="6">
        <v>23</v>
      </c>
      <c r="O39" s="6">
        <v>19</v>
      </c>
      <c r="P39" s="5">
        <f t="shared" si="3"/>
        <v>66</v>
      </c>
      <c r="Q39" s="3">
        <v>21</v>
      </c>
      <c r="R39" s="3">
        <v>20</v>
      </c>
      <c r="S39" s="5">
        <f t="shared" si="4"/>
        <v>41</v>
      </c>
      <c r="T39" s="5">
        <f t="shared" si="5"/>
        <v>107</v>
      </c>
      <c r="U39" s="9">
        <f t="shared" si="6"/>
        <v>208</v>
      </c>
    </row>
    <row r="40" spans="1:21" x14ac:dyDescent="0.25">
      <c r="A40" s="37">
        <v>294</v>
      </c>
      <c r="B40" s="39" t="s">
        <v>391</v>
      </c>
      <c r="C40" s="36" t="s">
        <v>40</v>
      </c>
      <c r="D40" s="113" t="s">
        <v>45</v>
      </c>
      <c r="E40" s="11">
        <v>21</v>
      </c>
      <c r="F40" s="2">
        <v>21</v>
      </c>
      <c r="G40" s="2">
        <v>23</v>
      </c>
      <c r="H40" s="24">
        <f t="shared" si="0"/>
        <v>65</v>
      </c>
      <c r="I40" s="6">
        <v>23</v>
      </c>
      <c r="J40" s="6">
        <v>17</v>
      </c>
      <c r="K40" s="5">
        <f t="shared" si="1"/>
        <v>40</v>
      </c>
      <c r="L40" s="5">
        <f t="shared" si="2"/>
        <v>105</v>
      </c>
      <c r="M40" s="6">
        <v>22</v>
      </c>
      <c r="N40" s="3">
        <v>20</v>
      </c>
      <c r="O40" s="6">
        <v>22</v>
      </c>
      <c r="P40" s="5">
        <f t="shared" si="3"/>
        <v>64</v>
      </c>
      <c r="Q40" s="6">
        <v>19</v>
      </c>
      <c r="R40" s="6">
        <v>20</v>
      </c>
      <c r="S40" s="5">
        <f t="shared" si="4"/>
        <v>39</v>
      </c>
      <c r="T40" s="5">
        <f t="shared" si="5"/>
        <v>103</v>
      </c>
      <c r="U40" s="9">
        <f t="shared" si="6"/>
        <v>208</v>
      </c>
    </row>
    <row r="41" spans="1:21" x14ac:dyDescent="0.25">
      <c r="A41" s="37">
        <v>258</v>
      </c>
      <c r="B41" s="39" t="s">
        <v>372</v>
      </c>
      <c r="C41" s="36" t="s">
        <v>373</v>
      </c>
      <c r="D41" s="113" t="s">
        <v>45</v>
      </c>
      <c r="E41" s="11">
        <v>20</v>
      </c>
      <c r="F41" s="2">
        <v>21</v>
      </c>
      <c r="G41" s="2">
        <v>20</v>
      </c>
      <c r="H41" s="24">
        <f t="shared" si="0"/>
        <v>61</v>
      </c>
      <c r="I41" s="6">
        <v>19</v>
      </c>
      <c r="J41" s="17">
        <v>22</v>
      </c>
      <c r="K41" s="5">
        <f t="shared" si="1"/>
        <v>41</v>
      </c>
      <c r="L41" s="5">
        <f t="shared" si="2"/>
        <v>102</v>
      </c>
      <c r="M41" s="6">
        <v>20</v>
      </c>
      <c r="N41" s="6">
        <v>24</v>
      </c>
      <c r="O41" s="6">
        <v>20</v>
      </c>
      <c r="P41" s="5">
        <f t="shared" si="3"/>
        <v>64</v>
      </c>
      <c r="Q41" s="6">
        <v>22</v>
      </c>
      <c r="R41" s="3">
        <v>19</v>
      </c>
      <c r="S41" s="5">
        <f t="shared" si="4"/>
        <v>41</v>
      </c>
      <c r="T41" s="5">
        <f t="shared" si="5"/>
        <v>105</v>
      </c>
      <c r="U41" s="9">
        <f t="shared" si="6"/>
        <v>207</v>
      </c>
    </row>
    <row r="42" spans="1:21" x14ac:dyDescent="0.25">
      <c r="A42" s="37">
        <v>228</v>
      </c>
      <c r="B42" s="39" t="s">
        <v>54</v>
      </c>
      <c r="C42" s="36" t="s">
        <v>360</v>
      </c>
      <c r="D42" s="113" t="s">
        <v>53</v>
      </c>
      <c r="E42" s="11">
        <v>21</v>
      </c>
      <c r="F42" s="2">
        <v>22</v>
      </c>
      <c r="G42" s="2">
        <v>20</v>
      </c>
      <c r="H42" s="24">
        <f t="shared" ref="H42:H73" si="7">SUM(E42:G42)</f>
        <v>63</v>
      </c>
      <c r="I42" s="3">
        <v>20</v>
      </c>
      <c r="J42" s="6">
        <v>19</v>
      </c>
      <c r="K42" s="5">
        <f t="shared" ref="K42:K73" si="8">J42+I42</f>
        <v>39</v>
      </c>
      <c r="L42" s="5">
        <f t="shared" ref="L42:L73" si="9">K42+H42</f>
        <v>102</v>
      </c>
      <c r="M42" s="6">
        <v>21</v>
      </c>
      <c r="N42" s="6">
        <v>18</v>
      </c>
      <c r="O42" s="6">
        <v>22</v>
      </c>
      <c r="P42" s="5">
        <f t="shared" ref="P42:P73" si="10">SUM(M42:O42)</f>
        <v>61</v>
      </c>
      <c r="Q42" s="6">
        <v>22</v>
      </c>
      <c r="R42" s="6">
        <v>22</v>
      </c>
      <c r="S42" s="5">
        <f t="shared" ref="S42:S73" si="11">SUM(Q42:R42)</f>
        <v>44</v>
      </c>
      <c r="T42" s="5">
        <f t="shared" ref="T42:T73" si="12">S42+P42</f>
        <v>105</v>
      </c>
      <c r="U42" s="9">
        <f t="shared" ref="U42:U73" si="13">T42+L42</f>
        <v>207</v>
      </c>
    </row>
    <row r="43" spans="1:21" x14ac:dyDescent="0.25">
      <c r="A43" s="37">
        <v>150</v>
      </c>
      <c r="B43" s="39" t="s">
        <v>334</v>
      </c>
      <c r="C43" s="36" t="s">
        <v>96</v>
      </c>
      <c r="D43" s="113" t="s">
        <v>394</v>
      </c>
      <c r="E43" s="11">
        <v>16</v>
      </c>
      <c r="F43" s="2">
        <v>23</v>
      </c>
      <c r="G43" s="2">
        <v>24</v>
      </c>
      <c r="H43" s="24">
        <f t="shared" si="7"/>
        <v>63</v>
      </c>
      <c r="I43" s="6">
        <v>18</v>
      </c>
      <c r="J43" s="6">
        <v>23</v>
      </c>
      <c r="K43" s="5">
        <f t="shared" si="8"/>
        <v>41</v>
      </c>
      <c r="L43" s="5">
        <f t="shared" si="9"/>
        <v>104</v>
      </c>
      <c r="M43" s="6">
        <v>21</v>
      </c>
      <c r="N43" s="6">
        <v>22</v>
      </c>
      <c r="O43" s="6">
        <v>19</v>
      </c>
      <c r="P43" s="5">
        <f t="shared" si="10"/>
        <v>62</v>
      </c>
      <c r="Q43" s="6">
        <v>19</v>
      </c>
      <c r="R43" s="6">
        <v>22</v>
      </c>
      <c r="S43" s="5">
        <f t="shared" si="11"/>
        <v>41</v>
      </c>
      <c r="T43" s="5">
        <f t="shared" si="12"/>
        <v>103</v>
      </c>
      <c r="U43" s="9">
        <f t="shared" si="13"/>
        <v>207</v>
      </c>
    </row>
    <row r="44" spans="1:21" x14ac:dyDescent="0.25">
      <c r="A44" s="37">
        <v>301</v>
      </c>
      <c r="B44" s="39" t="s">
        <v>313</v>
      </c>
      <c r="C44" s="36" t="s">
        <v>314</v>
      </c>
      <c r="D44" s="113" t="s">
        <v>107</v>
      </c>
      <c r="E44" s="11">
        <v>21</v>
      </c>
      <c r="F44" s="2">
        <v>22</v>
      </c>
      <c r="G44" s="2">
        <v>20</v>
      </c>
      <c r="H44" s="24">
        <f t="shared" si="7"/>
        <v>63</v>
      </c>
      <c r="I44" s="3">
        <v>22</v>
      </c>
      <c r="J44" s="17">
        <v>21</v>
      </c>
      <c r="K44" s="5">
        <f t="shared" si="8"/>
        <v>43</v>
      </c>
      <c r="L44" s="5">
        <f t="shared" si="9"/>
        <v>106</v>
      </c>
      <c r="M44" s="6">
        <v>19</v>
      </c>
      <c r="N44" s="6">
        <v>21</v>
      </c>
      <c r="O44" s="6">
        <v>20</v>
      </c>
      <c r="P44" s="5">
        <f t="shared" si="10"/>
        <v>60</v>
      </c>
      <c r="Q44" s="6">
        <v>20</v>
      </c>
      <c r="R44" s="6">
        <v>21</v>
      </c>
      <c r="S44" s="5">
        <f t="shared" si="11"/>
        <v>41</v>
      </c>
      <c r="T44" s="5">
        <f t="shared" si="12"/>
        <v>101</v>
      </c>
      <c r="U44" s="9">
        <f t="shared" si="13"/>
        <v>207</v>
      </c>
    </row>
    <row r="45" spans="1:21" x14ac:dyDescent="0.25">
      <c r="A45" s="37">
        <v>136</v>
      </c>
      <c r="B45" s="43" t="s">
        <v>323</v>
      </c>
      <c r="C45" s="36" t="s">
        <v>324</v>
      </c>
      <c r="D45" s="113" t="s">
        <v>53</v>
      </c>
      <c r="E45" s="11">
        <v>23</v>
      </c>
      <c r="F45" s="2">
        <v>20</v>
      </c>
      <c r="G45" s="2">
        <v>22</v>
      </c>
      <c r="H45" s="24">
        <f t="shared" si="7"/>
        <v>65</v>
      </c>
      <c r="I45" s="3">
        <v>19</v>
      </c>
      <c r="J45" s="6">
        <v>21</v>
      </c>
      <c r="K45" s="5">
        <f t="shared" si="8"/>
        <v>40</v>
      </c>
      <c r="L45" s="5">
        <f t="shared" si="9"/>
        <v>105</v>
      </c>
      <c r="M45" s="6">
        <v>18</v>
      </c>
      <c r="N45" s="6">
        <v>23</v>
      </c>
      <c r="O45" s="6">
        <v>19</v>
      </c>
      <c r="P45" s="5">
        <f t="shared" si="10"/>
        <v>60</v>
      </c>
      <c r="Q45" s="6">
        <v>20</v>
      </c>
      <c r="R45" s="6">
        <v>19</v>
      </c>
      <c r="S45" s="5">
        <f t="shared" si="11"/>
        <v>39</v>
      </c>
      <c r="T45" s="5">
        <f t="shared" si="12"/>
        <v>99</v>
      </c>
      <c r="U45" s="9">
        <f t="shared" si="13"/>
        <v>204</v>
      </c>
    </row>
    <row r="46" spans="1:21" x14ac:dyDescent="0.25">
      <c r="A46" s="37">
        <v>253</v>
      </c>
      <c r="B46" s="39" t="s">
        <v>370</v>
      </c>
      <c r="C46" s="36" t="s">
        <v>371</v>
      </c>
      <c r="D46" s="113" t="s">
        <v>53</v>
      </c>
      <c r="E46" s="11">
        <v>18</v>
      </c>
      <c r="F46" s="2">
        <v>20</v>
      </c>
      <c r="G46" s="2">
        <v>22</v>
      </c>
      <c r="H46" s="24">
        <f t="shared" si="7"/>
        <v>60</v>
      </c>
      <c r="I46" s="6">
        <v>20</v>
      </c>
      <c r="J46" s="6">
        <v>19</v>
      </c>
      <c r="K46" s="5">
        <f t="shared" si="8"/>
        <v>39</v>
      </c>
      <c r="L46" s="5">
        <f t="shared" si="9"/>
        <v>99</v>
      </c>
      <c r="M46" s="4">
        <v>21</v>
      </c>
      <c r="N46" s="17">
        <v>20</v>
      </c>
      <c r="O46" s="17">
        <v>20</v>
      </c>
      <c r="P46" s="5">
        <f t="shared" si="10"/>
        <v>61</v>
      </c>
      <c r="Q46" s="6">
        <v>20</v>
      </c>
      <c r="R46" s="6">
        <v>22</v>
      </c>
      <c r="S46" s="5">
        <f t="shared" si="11"/>
        <v>42</v>
      </c>
      <c r="T46" s="5">
        <f t="shared" si="12"/>
        <v>103</v>
      </c>
      <c r="U46" s="9">
        <f t="shared" si="13"/>
        <v>202</v>
      </c>
    </row>
    <row r="47" spans="1:21" x14ac:dyDescent="0.25">
      <c r="A47" s="37">
        <v>123</v>
      </c>
      <c r="B47" s="39" t="s">
        <v>320</v>
      </c>
      <c r="C47" s="36" t="s">
        <v>321</v>
      </c>
      <c r="D47" s="113" t="s">
        <v>38</v>
      </c>
      <c r="E47" s="11">
        <v>19</v>
      </c>
      <c r="F47" s="2">
        <v>22</v>
      </c>
      <c r="G47" s="2">
        <v>18</v>
      </c>
      <c r="H47" s="24">
        <f t="shared" si="7"/>
        <v>59</v>
      </c>
      <c r="I47" s="3">
        <v>21</v>
      </c>
      <c r="J47" s="6">
        <v>21</v>
      </c>
      <c r="K47" s="5">
        <f t="shared" si="8"/>
        <v>42</v>
      </c>
      <c r="L47" s="5">
        <f t="shared" si="9"/>
        <v>101</v>
      </c>
      <c r="M47" s="6">
        <v>16</v>
      </c>
      <c r="N47" s="6">
        <v>22</v>
      </c>
      <c r="O47" s="6">
        <v>21</v>
      </c>
      <c r="P47" s="5">
        <f t="shared" si="10"/>
        <v>59</v>
      </c>
      <c r="Q47" s="3">
        <v>19</v>
      </c>
      <c r="R47" s="6">
        <v>22</v>
      </c>
      <c r="S47" s="5">
        <f t="shared" si="11"/>
        <v>41</v>
      </c>
      <c r="T47" s="5">
        <f t="shared" si="12"/>
        <v>100</v>
      </c>
      <c r="U47" s="9">
        <f t="shared" si="13"/>
        <v>201</v>
      </c>
    </row>
    <row r="48" spans="1:21" x14ac:dyDescent="0.25">
      <c r="A48" s="37">
        <v>161</v>
      </c>
      <c r="B48" s="39" t="s">
        <v>337</v>
      </c>
      <c r="C48" s="36" t="s">
        <v>96</v>
      </c>
      <c r="D48" s="113" t="s">
        <v>395</v>
      </c>
      <c r="E48" s="11">
        <v>18</v>
      </c>
      <c r="F48" s="2">
        <v>22</v>
      </c>
      <c r="G48" s="2">
        <v>15</v>
      </c>
      <c r="H48" s="24">
        <f t="shared" si="7"/>
        <v>55</v>
      </c>
      <c r="I48" s="6">
        <v>21</v>
      </c>
      <c r="J48" s="3">
        <v>20</v>
      </c>
      <c r="K48" s="5">
        <f t="shared" si="8"/>
        <v>41</v>
      </c>
      <c r="L48" s="5">
        <f t="shared" si="9"/>
        <v>96</v>
      </c>
      <c r="M48" s="6">
        <v>18</v>
      </c>
      <c r="N48" s="3">
        <v>23</v>
      </c>
      <c r="O48" s="6">
        <v>20</v>
      </c>
      <c r="P48" s="5">
        <f t="shared" si="10"/>
        <v>61</v>
      </c>
      <c r="Q48" s="17">
        <v>21</v>
      </c>
      <c r="R48" s="17">
        <v>22</v>
      </c>
      <c r="S48" s="5">
        <f t="shared" si="11"/>
        <v>43</v>
      </c>
      <c r="T48" s="5">
        <f t="shared" si="12"/>
        <v>104</v>
      </c>
      <c r="U48" s="9">
        <f t="shared" si="13"/>
        <v>200</v>
      </c>
    </row>
    <row r="49" spans="1:21" x14ac:dyDescent="0.25">
      <c r="A49" s="37">
        <v>195</v>
      </c>
      <c r="B49" s="39" t="s">
        <v>348</v>
      </c>
      <c r="C49" s="36" t="s">
        <v>156</v>
      </c>
      <c r="D49" s="113" t="s">
        <v>396</v>
      </c>
      <c r="E49" s="11">
        <v>17</v>
      </c>
      <c r="F49" s="2">
        <v>20</v>
      </c>
      <c r="G49" s="2">
        <v>22</v>
      </c>
      <c r="H49" s="24">
        <f t="shared" si="7"/>
        <v>59</v>
      </c>
      <c r="I49" s="6">
        <v>22</v>
      </c>
      <c r="J49" s="6">
        <v>19</v>
      </c>
      <c r="K49" s="5">
        <f t="shared" si="8"/>
        <v>41</v>
      </c>
      <c r="L49" s="5">
        <f t="shared" si="9"/>
        <v>100</v>
      </c>
      <c r="M49" s="6">
        <v>20</v>
      </c>
      <c r="N49" s="6">
        <v>24</v>
      </c>
      <c r="O49" s="6">
        <v>19</v>
      </c>
      <c r="P49" s="5">
        <f t="shared" si="10"/>
        <v>63</v>
      </c>
      <c r="Q49" s="6">
        <v>15</v>
      </c>
      <c r="R49" s="6">
        <v>21</v>
      </c>
      <c r="S49" s="5">
        <f t="shared" si="11"/>
        <v>36</v>
      </c>
      <c r="T49" s="5">
        <f t="shared" si="12"/>
        <v>99</v>
      </c>
      <c r="U49" s="9">
        <f t="shared" si="13"/>
        <v>199</v>
      </c>
    </row>
    <row r="50" spans="1:21" x14ac:dyDescent="0.25">
      <c r="A50" s="37">
        <v>275</v>
      </c>
      <c r="B50" s="39" t="s">
        <v>385</v>
      </c>
      <c r="C50" s="36" t="s">
        <v>386</v>
      </c>
      <c r="D50" s="113" t="s">
        <v>35</v>
      </c>
      <c r="E50" s="11">
        <v>20</v>
      </c>
      <c r="F50" s="2">
        <v>17</v>
      </c>
      <c r="G50" s="2">
        <v>19</v>
      </c>
      <c r="H50" s="24">
        <f t="shared" si="7"/>
        <v>56</v>
      </c>
      <c r="I50" s="6">
        <v>19</v>
      </c>
      <c r="J50" s="6">
        <v>20</v>
      </c>
      <c r="K50" s="5">
        <f t="shared" si="8"/>
        <v>39</v>
      </c>
      <c r="L50" s="5">
        <f t="shared" si="9"/>
        <v>95</v>
      </c>
      <c r="M50" s="6">
        <v>21</v>
      </c>
      <c r="N50" s="6">
        <v>20</v>
      </c>
      <c r="O50" s="6">
        <v>21</v>
      </c>
      <c r="P50" s="5">
        <f t="shared" si="10"/>
        <v>62</v>
      </c>
      <c r="Q50" s="6">
        <v>19</v>
      </c>
      <c r="R50" s="6">
        <v>20</v>
      </c>
      <c r="S50" s="5">
        <f t="shared" si="11"/>
        <v>39</v>
      </c>
      <c r="T50" s="5">
        <f t="shared" si="12"/>
        <v>101</v>
      </c>
      <c r="U50" s="9">
        <f t="shared" si="13"/>
        <v>196</v>
      </c>
    </row>
    <row r="51" spans="1:21" x14ac:dyDescent="0.25">
      <c r="A51" s="37">
        <v>279</v>
      </c>
      <c r="B51" s="39" t="s">
        <v>387</v>
      </c>
      <c r="C51" s="36" t="s">
        <v>327</v>
      </c>
      <c r="D51" s="113" t="s">
        <v>399</v>
      </c>
      <c r="E51" s="11">
        <v>17</v>
      </c>
      <c r="F51" s="2">
        <v>21</v>
      </c>
      <c r="G51" s="2">
        <v>17</v>
      </c>
      <c r="H51" s="24">
        <f t="shared" si="7"/>
        <v>55</v>
      </c>
      <c r="I51" s="17">
        <v>17</v>
      </c>
      <c r="J51" s="17">
        <v>23</v>
      </c>
      <c r="K51" s="5">
        <f t="shared" si="8"/>
        <v>40</v>
      </c>
      <c r="L51" s="5">
        <f t="shared" si="9"/>
        <v>95</v>
      </c>
      <c r="M51" s="6">
        <v>19</v>
      </c>
      <c r="N51" s="6">
        <v>20</v>
      </c>
      <c r="O51" s="6">
        <v>23</v>
      </c>
      <c r="P51" s="5">
        <f t="shared" si="10"/>
        <v>62</v>
      </c>
      <c r="Q51" s="6">
        <v>18</v>
      </c>
      <c r="R51" s="6">
        <v>19</v>
      </c>
      <c r="S51" s="5">
        <f t="shared" si="11"/>
        <v>37</v>
      </c>
      <c r="T51" s="5">
        <f t="shared" si="12"/>
        <v>99</v>
      </c>
      <c r="U51" s="9">
        <f t="shared" si="13"/>
        <v>194</v>
      </c>
    </row>
    <row r="52" spans="1:21" x14ac:dyDescent="0.25">
      <c r="A52" s="37">
        <v>200</v>
      </c>
      <c r="B52" s="39" t="s">
        <v>351</v>
      </c>
      <c r="C52" s="36" t="s">
        <v>352</v>
      </c>
      <c r="D52" s="113" t="s">
        <v>41</v>
      </c>
      <c r="E52" s="11">
        <v>18</v>
      </c>
      <c r="F52" s="2">
        <v>20</v>
      </c>
      <c r="G52" s="2">
        <v>19</v>
      </c>
      <c r="H52" s="24">
        <f t="shared" si="7"/>
        <v>57</v>
      </c>
      <c r="I52" s="6">
        <v>18</v>
      </c>
      <c r="J52" s="6">
        <v>20</v>
      </c>
      <c r="K52" s="5">
        <f t="shared" si="8"/>
        <v>38</v>
      </c>
      <c r="L52" s="5">
        <f t="shared" si="9"/>
        <v>95</v>
      </c>
      <c r="M52" s="6">
        <v>18</v>
      </c>
      <c r="N52" s="6">
        <v>21</v>
      </c>
      <c r="O52" s="6">
        <v>19</v>
      </c>
      <c r="P52" s="5">
        <f t="shared" si="10"/>
        <v>58</v>
      </c>
      <c r="Q52" s="6">
        <v>17</v>
      </c>
      <c r="R52" s="6">
        <v>24</v>
      </c>
      <c r="S52" s="5">
        <f t="shared" si="11"/>
        <v>41</v>
      </c>
      <c r="T52" s="5">
        <f t="shared" si="12"/>
        <v>99</v>
      </c>
      <c r="U52" s="9">
        <f t="shared" si="13"/>
        <v>194</v>
      </c>
    </row>
    <row r="53" spans="1:21" x14ac:dyDescent="0.25">
      <c r="A53" s="37">
        <v>101</v>
      </c>
      <c r="B53" s="39" t="s">
        <v>118</v>
      </c>
      <c r="C53" s="36" t="s">
        <v>315</v>
      </c>
      <c r="D53" s="113" t="s">
        <v>41</v>
      </c>
      <c r="E53" s="11">
        <v>15</v>
      </c>
      <c r="F53" s="2">
        <v>23</v>
      </c>
      <c r="G53" s="2">
        <v>17</v>
      </c>
      <c r="H53" s="24">
        <f t="shared" si="7"/>
        <v>55</v>
      </c>
      <c r="I53" s="6">
        <v>22</v>
      </c>
      <c r="J53" s="6">
        <v>17</v>
      </c>
      <c r="K53" s="5">
        <f t="shared" si="8"/>
        <v>39</v>
      </c>
      <c r="L53" s="5">
        <f t="shared" si="9"/>
        <v>94</v>
      </c>
      <c r="M53" s="6">
        <v>20</v>
      </c>
      <c r="N53" s="3">
        <v>18</v>
      </c>
      <c r="O53" s="3">
        <v>19</v>
      </c>
      <c r="P53" s="5">
        <f t="shared" si="10"/>
        <v>57</v>
      </c>
      <c r="Q53" s="6">
        <v>20</v>
      </c>
      <c r="R53" s="6">
        <v>22</v>
      </c>
      <c r="S53" s="5">
        <f t="shared" si="11"/>
        <v>42</v>
      </c>
      <c r="T53" s="5">
        <f t="shared" si="12"/>
        <v>99</v>
      </c>
      <c r="U53" s="9">
        <f t="shared" si="13"/>
        <v>193</v>
      </c>
    </row>
    <row r="54" spans="1:21" x14ac:dyDescent="0.25">
      <c r="A54" s="37">
        <v>236</v>
      </c>
      <c r="B54" s="39" t="s">
        <v>362</v>
      </c>
      <c r="C54" s="36" t="s">
        <v>363</v>
      </c>
      <c r="D54" s="113" t="s">
        <v>93</v>
      </c>
      <c r="E54" s="11">
        <v>22</v>
      </c>
      <c r="F54" s="2">
        <v>17</v>
      </c>
      <c r="G54" s="2">
        <v>17</v>
      </c>
      <c r="H54" s="24">
        <f t="shared" si="7"/>
        <v>56</v>
      </c>
      <c r="I54" s="3">
        <v>19</v>
      </c>
      <c r="J54" s="3">
        <v>17</v>
      </c>
      <c r="K54" s="5">
        <f t="shared" si="8"/>
        <v>36</v>
      </c>
      <c r="L54" s="5">
        <f t="shared" si="9"/>
        <v>92</v>
      </c>
      <c r="M54" s="6">
        <v>19</v>
      </c>
      <c r="N54" s="6">
        <v>17</v>
      </c>
      <c r="O54" s="6">
        <v>18</v>
      </c>
      <c r="P54" s="5">
        <f t="shared" si="10"/>
        <v>54</v>
      </c>
      <c r="Q54" s="6">
        <v>21</v>
      </c>
      <c r="R54" s="6">
        <v>20</v>
      </c>
      <c r="S54" s="5">
        <f t="shared" si="11"/>
        <v>41</v>
      </c>
      <c r="T54" s="5">
        <f t="shared" si="12"/>
        <v>95</v>
      </c>
      <c r="U54" s="9">
        <f t="shared" si="13"/>
        <v>187</v>
      </c>
    </row>
    <row r="55" spans="1:21" x14ac:dyDescent="0.25">
      <c r="A55" s="37">
        <v>320</v>
      </c>
      <c r="B55" s="39" t="s">
        <v>330</v>
      </c>
      <c r="C55" s="36" t="s">
        <v>331</v>
      </c>
      <c r="D55" s="113" t="s">
        <v>53</v>
      </c>
      <c r="E55" s="11">
        <v>15</v>
      </c>
      <c r="F55" s="2">
        <v>19</v>
      </c>
      <c r="G55" s="2">
        <v>17</v>
      </c>
      <c r="H55" s="24">
        <f t="shared" si="7"/>
        <v>51</v>
      </c>
      <c r="I55" s="6">
        <v>17</v>
      </c>
      <c r="J55" s="6">
        <v>18</v>
      </c>
      <c r="K55" s="5">
        <f t="shared" si="8"/>
        <v>35</v>
      </c>
      <c r="L55" s="5">
        <f t="shared" si="9"/>
        <v>86</v>
      </c>
      <c r="M55" s="6">
        <v>20</v>
      </c>
      <c r="N55" s="6">
        <v>17</v>
      </c>
      <c r="O55" s="6">
        <v>20</v>
      </c>
      <c r="P55" s="5">
        <f t="shared" si="10"/>
        <v>57</v>
      </c>
      <c r="Q55" s="6">
        <v>21</v>
      </c>
      <c r="R55" s="6">
        <v>21</v>
      </c>
      <c r="S55" s="5">
        <f t="shared" si="11"/>
        <v>42</v>
      </c>
      <c r="T55" s="5">
        <f t="shared" si="12"/>
        <v>99</v>
      </c>
      <c r="U55" s="9">
        <f t="shared" si="13"/>
        <v>185</v>
      </c>
    </row>
    <row r="56" spans="1:21" x14ac:dyDescent="0.25">
      <c r="A56" s="37">
        <v>262</v>
      </c>
      <c r="B56" s="39" t="s">
        <v>124</v>
      </c>
      <c r="C56" s="36" t="s">
        <v>374</v>
      </c>
      <c r="D56" s="113" t="s">
        <v>53</v>
      </c>
      <c r="E56" s="11">
        <v>19</v>
      </c>
      <c r="F56" s="2">
        <v>12</v>
      </c>
      <c r="G56" s="2">
        <v>22</v>
      </c>
      <c r="H56" s="24">
        <f t="shared" si="7"/>
        <v>53</v>
      </c>
      <c r="I56" s="4">
        <v>18</v>
      </c>
      <c r="J56" s="17">
        <v>15</v>
      </c>
      <c r="K56" s="5">
        <f t="shared" si="8"/>
        <v>33</v>
      </c>
      <c r="L56" s="5">
        <f t="shared" si="9"/>
        <v>86</v>
      </c>
      <c r="M56" s="6">
        <v>21</v>
      </c>
      <c r="N56" s="6">
        <v>18</v>
      </c>
      <c r="O56" s="6">
        <v>21</v>
      </c>
      <c r="P56" s="5">
        <f t="shared" si="10"/>
        <v>60</v>
      </c>
      <c r="Q56" s="6">
        <v>17</v>
      </c>
      <c r="R56" s="6">
        <v>20</v>
      </c>
      <c r="S56" s="5">
        <f t="shared" si="11"/>
        <v>37</v>
      </c>
      <c r="T56" s="5">
        <f t="shared" si="12"/>
        <v>97</v>
      </c>
      <c r="U56" s="9">
        <f t="shared" si="13"/>
        <v>183</v>
      </c>
    </row>
    <row r="57" spans="1:21" x14ac:dyDescent="0.25">
      <c r="A57" s="37">
        <v>126</v>
      </c>
      <c r="B57" s="39" t="s">
        <v>322</v>
      </c>
      <c r="C57" s="36" t="s">
        <v>138</v>
      </c>
      <c r="D57" s="113" t="s">
        <v>29</v>
      </c>
      <c r="E57" s="11">
        <v>14</v>
      </c>
      <c r="F57" s="2">
        <v>17</v>
      </c>
      <c r="G57" s="2">
        <v>21</v>
      </c>
      <c r="H57" s="24">
        <f t="shared" si="7"/>
        <v>52</v>
      </c>
      <c r="I57" s="3">
        <v>16</v>
      </c>
      <c r="J57" s="6">
        <v>19</v>
      </c>
      <c r="K57" s="5">
        <f t="shared" si="8"/>
        <v>35</v>
      </c>
      <c r="L57" s="5">
        <f t="shared" si="9"/>
        <v>87</v>
      </c>
      <c r="M57" s="6">
        <v>19</v>
      </c>
      <c r="N57" s="6">
        <v>19</v>
      </c>
      <c r="O57" s="6">
        <v>20</v>
      </c>
      <c r="P57" s="5">
        <f t="shared" si="10"/>
        <v>58</v>
      </c>
      <c r="Q57" s="6">
        <v>15</v>
      </c>
      <c r="R57" s="6">
        <v>16</v>
      </c>
      <c r="S57" s="5">
        <f t="shared" si="11"/>
        <v>31</v>
      </c>
      <c r="T57" s="5">
        <f t="shared" si="12"/>
        <v>89</v>
      </c>
      <c r="U57" s="9">
        <f t="shared" si="13"/>
        <v>176</v>
      </c>
    </row>
    <row r="58" spans="1:21" x14ac:dyDescent="0.25">
      <c r="A58" s="37">
        <v>263</v>
      </c>
      <c r="B58" s="39" t="s">
        <v>375</v>
      </c>
      <c r="C58" s="36" t="s">
        <v>376</v>
      </c>
      <c r="D58" s="113" t="s">
        <v>29</v>
      </c>
      <c r="E58" s="11">
        <v>18</v>
      </c>
      <c r="F58" s="2">
        <v>17</v>
      </c>
      <c r="G58" s="2">
        <v>18</v>
      </c>
      <c r="H58" s="24">
        <f t="shared" si="7"/>
        <v>53</v>
      </c>
      <c r="I58" s="6">
        <v>16</v>
      </c>
      <c r="J58" s="3">
        <v>17</v>
      </c>
      <c r="K58" s="5">
        <f t="shared" si="8"/>
        <v>33</v>
      </c>
      <c r="L58" s="5">
        <f t="shared" si="9"/>
        <v>86</v>
      </c>
      <c r="M58" s="6">
        <v>16</v>
      </c>
      <c r="N58" s="6">
        <v>18</v>
      </c>
      <c r="O58" s="6">
        <v>16</v>
      </c>
      <c r="P58" s="5">
        <f t="shared" si="10"/>
        <v>50</v>
      </c>
      <c r="Q58" s="6">
        <v>17</v>
      </c>
      <c r="R58" s="6">
        <v>16</v>
      </c>
      <c r="S58" s="5">
        <f t="shared" si="11"/>
        <v>33</v>
      </c>
      <c r="T58" s="5">
        <f t="shared" si="12"/>
        <v>83</v>
      </c>
      <c r="U58" s="9">
        <f t="shared" si="13"/>
        <v>169</v>
      </c>
    </row>
    <row r="59" spans="1:21" x14ac:dyDescent="0.25">
      <c r="A59" s="37">
        <v>167</v>
      </c>
      <c r="B59" s="39" t="s">
        <v>340</v>
      </c>
      <c r="C59" s="36" t="s">
        <v>341</v>
      </c>
      <c r="D59" s="113" t="s">
        <v>41</v>
      </c>
      <c r="E59" s="11">
        <v>19</v>
      </c>
      <c r="F59" s="2">
        <v>19</v>
      </c>
      <c r="G59" s="2">
        <v>15</v>
      </c>
      <c r="H59" s="24">
        <f t="shared" si="7"/>
        <v>53</v>
      </c>
      <c r="I59" s="6">
        <v>17</v>
      </c>
      <c r="J59" s="6">
        <v>17</v>
      </c>
      <c r="K59" s="5">
        <f t="shared" si="8"/>
        <v>34</v>
      </c>
      <c r="L59" s="5">
        <f t="shared" si="9"/>
        <v>87</v>
      </c>
      <c r="M59" s="6">
        <v>14</v>
      </c>
      <c r="N59" s="6">
        <v>16</v>
      </c>
      <c r="O59" s="6">
        <v>18</v>
      </c>
      <c r="P59" s="5">
        <f t="shared" si="10"/>
        <v>48</v>
      </c>
      <c r="Q59" s="6">
        <v>15</v>
      </c>
      <c r="R59" s="6">
        <v>19</v>
      </c>
      <c r="S59" s="5">
        <f t="shared" si="11"/>
        <v>34</v>
      </c>
      <c r="T59" s="5">
        <f t="shared" si="12"/>
        <v>82</v>
      </c>
      <c r="U59" s="9">
        <f t="shared" si="13"/>
        <v>169</v>
      </c>
    </row>
    <row r="60" spans="1:2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idden="1" x14ac:dyDescent="0.25">
      <c r="A61" s="1"/>
      <c r="B61" s="47" t="s">
        <v>279</v>
      </c>
      <c r="C61" s="13"/>
      <c r="D61" s="13"/>
      <c r="E61" s="11"/>
      <c r="F61" s="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idden="1" x14ac:dyDescent="0.25">
      <c r="A62" s="1"/>
      <c r="B62" s="47" t="s">
        <v>280</v>
      </c>
      <c r="C62" s="16"/>
      <c r="D62" s="16"/>
      <c r="E62" s="12"/>
      <c r="F62" s="10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idden="1" x14ac:dyDescent="0.25">
      <c r="A63" s="1"/>
      <c r="B63" s="47" t="s">
        <v>299</v>
      </c>
      <c r="C63" s="16"/>
      <c r="D63" s="16"/>
      <c r="E63" s="12"/>
      <c r="F63" s="10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idden="1" x14ac:dyDescent="0.25">
      <c r="A64" s="1"/>
      <c r="B64" s="47" t="s">
        <v>162</v>
      </c>
      <c r="C64" s="16"/>
      <c r="D64" s="16"/>
      <c r="E64" s="12"/>
      <c r="F64" s="10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idden="1" x14ac:dyDescent="0.25">
      <c r="A65" s="1"/>
      <c r="B65" s="16"/>
      <c r="C65" s="16"/>
      <c r="D65" s="16"/>
      <c r="E65" s="12"/>
      <c r="F65" s="10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x14ac:dyDescent="0.25">
      <c r="A67" s="17"/>
      <c r="B67" s="23" t="s">
        <v>462</v>
      </c>
      <c r="C67" s="23"/>
      <c r="D67" s="23"/>
      <c r="E67" s="23"/>
      <c r="F67" s="23"/>
      <c r="G67" s="23"/>
      <c r="H67" s="24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1:21" ht="15.75" x14ac:dyDescent="0.25">
      <c r="A68" s="21" t="s">
        <v>6</v>
      </c>
      <c r="B68" s="15" t="s">
        <v>7</v>
      </c>
      <c r="C68" s="15" t="s">
        <v>8</v>
      </c>
      <c r="D68" s="15" t="s">
        <v>9</v>
      </c>
      <c r="E68" s="18" t="s">
        <v>10</v>
      </c>
      <c r="F68" s="19" t="s">
        <v>11</v>
      </c>
      <c r="G68" s="19" t="s">
        <v>12</v>
      </c>
      <c r="H68" s="19" t="s">
        <v>13</v>
      </c>
      <c r="I68" s="19" t="s">
        <v>14</v>
      </c>
      <c r="J68" s="19" t="s">
        <v>15</v>
      </c>
      <c r="K68" s="19" t="s">
        <v>16</v>
      </c>
      <c r="L68" s="19" t="s">
        <v>17</v>
      </c>
      <c r="M68" s="19" t="s">
        <v>18</v>
      </c>
      <c r="N68" s="19" t="s">
        <v>19</v>
      </c>
      <c r="O68" s="19" t="s">
        <v>20</v>
      </c>
      <c r="P68" s="19" t="s">
        <v>21</v>
      </c>
      <c r="Q68" s="19" t="s">
        <v>22</v>
      </c>
      <c r="R68" s="19" t="s">
        <v>23</v>
      </c>
      <c r="S68" s="19" t="s">
        <v>24</v>
      </c>
      <c r="T68" s="19" t="s">
        <v>25</v>
      </c>
      <c r="U68" s="26" t="s">
        <v>26</v>
      </c>
    </row>
    <row r="69" spans="1:21" x14ac:dyDescent="0.25">
      <c r="A69" s="37">
        <v>296</v>
      </c>
      <c r="B69" s="39" t="s">
        <v>403</v>
      </c>
      <c r="C69" s="36" t="s">
        <v>177</v>
      </c>
      <c r="D69" s="36" t="s">
        <v>397</v>
      </c>
      <c r="E69" s="11">
        <v>25</v>
      </c>
      <c r="F69" s="2">
        <v>25</v>
      </c>
      <c r="G69" s="2">
        <v>24</v>
      </c>
      <c r="H69" s="24">
        <f t="shared" ref="H69:H91" si="14">SUM(E69:G69)</f>
        <v>74</v>
      </c>
      <c r="I69" s="3">
        <v>24</v>
      </c>
      <c r="J69" s="6">
        <v>23</v>
      </c>
      <c r="K69" s="5">
        <f t="shared" ref="K69:K91" si="15">J69+I69</f>
        <v>47</v>
      </c>
      <c r="L69" s="5">
        <f t="shared" ref="L69:L91" si="16">K69+H69</f>
        <v>121</v>
      </c>
      <c r="M69" s="3">
        <v>23</v>
      </c>
      <c r="N69" s="6">
        <v>25</v>
      </c>
      <c r="O69" s="6">
        <v>24</v>
      </c>
      <c r="P69" s="5">
        <f t="shared" ref="P69:P91" si="17">SUM(M69:O69)</f>
        <v>72</v>
      </c>
      <c r="Q69" s="6">
        <v>24</v>
      </c>
      <c r="R69" s="3">
        <v>23</v>
      </c>
      <c r="S69" s="5">
        <f t="shared" ref="S69:S91" si="18">SUM(Q69:R69)</f>
        <v>47</v>
      </c>
      <c r="T69" s="5">
        <f t="shared" ref="T69:T91" si="19">S69+P69</f>
        <v>119</v>
      </c>
      <c r="U69" s="9">
        <f t="shared" ref="U69:U91" si="20">T69+L69</f>
        <v>240</v>
      </c>
    </row>
    <row r="70" spans="1:21" x14ac:dyDescent="0.25">
      <c r="A70" s="37">
        <v>176</v>
      </c>
      <c r="B70" s="39" t="s">
        <v>433</v>
      </c>
      <c r="C70" s="36" t="s">
        <v>416</v>
      </c>
      <c r="D70" s="36" t="s">
        <v>29</v>
      </c>
      <c r="E70" s="11">
        <v>22</v>
      </c>
      <c r="F70" s="2">
        <v>22</v>
      </c>
      <c r="G70" s="2">
        <v>24</v>
      </c>
      <c r="H70" s="24">
        <f t="shared" si="14"/>
        <v>68</v>
      </c>
      <c r="I70" s="6">
        <v>24</v>
      </c>
      <c r="J70" s="6">
        <v>23</v>
      </c>
      <c r="K70" s="5">
        <f t="shared" si="15"/>
        <v>47</v>
      </c>
      <c r="L70" s="5">
        <f t="shared" si="16"/>
        <v>115</v>
      </c>
      <c r="M70" s="6">
        <v>22</v>
      </c>
      <c r="N70" s="6">
        <v>25</v>
      </c>
      <c r="O70" s="6">
        <v>25</v>
      </c>
      <c r="P70" s="5">
        <f t="shared" si="17"/>
        <v>72</v>
      </c>
      <c r="Q70" s="6">
        <v>25</v>
      </c>
      <c r="R70" s="3">
        <v>25</v>
      </c>
      <c r="S70" s="5">
        <f t="shared" si="18"/>
        <v>50</v>
      </c>
      <c r="T70" s="5">
        <f t="shared" si="19"/>
        <v>122</v>
      </c>
      <c r="U70" s="9">
        <f t="shared" si="20"/>
        <v>237</v>
      </c>
    </row>
    <row r="71" spans="1:21" x14ac:dyDescent="0.25">
      <c r="A71" s="37">
        <v>147</v>
      </c>
      <c r="B71" s="39" t="s">
        <v>410</v>
      </c>
      <c r="C71" s="36" t="s">
        <v>187</v>
      </c>
      <c r="D71" s="36" t="s">
        <v>106</v>
      </c>
      <c r="E71" s="11">
        <v>24</v>
      </c>
      <c r="F71" s="2">
        <v>22</v>
      </c>
      <c r="G71" s="2">
        <v>24</v>
      </c>
      <c r="H71" s="24">
        <f t="shared" si="14"/>
        <v>70</v>
      </c>
      <c r="I71" s="3">
        <v>25</v>
      </c>
      <c r="J71" s="3">
        <v>22</v>
      </c>
      <c r="K71" s="5">
        <f t="shared" si="15"/>
        <v>47</v>
      </c>
      <c r="L71" s="5">
        <f t="shared" si="16"/>
        <v>117</v>
      </c>
      <c r="M71" s="6">
        <v>24</v>
      </c>
      <c r="N71" s="6">
        <v>23</v>
      </c>
      <c r="O71" s="6">
        <v>25</v>
      </c>
      <c r="P71" s="5">
        <f t="shared" si="17"/>
        <v>72</v>
      </c>
      <c r="Q71" s="6">
        <v>23</v>
      </c>
      <c r="R71" s="6">
        <v>22</v>
      </c>
      <c r="S71" s="5">
        <f t="shared" si="18"/>
        <v>45</v>
      </c>
      <c r="T71" s="5">
        <f t="shared" si="19"/>
        <v>117</v>
      </c>
      <c r="U71" s="9">
        <f t="shared" si="20"/>
        <v>234</v>
      </c>
    </row>
    <row r="72" spans="1:21" x14ac:dyDescent="0.25">
      <c r="A72" s="37">
        <v>133</v>
      </c>
      <c r="B72" s="83" t="s">
        <v>404</v>
      </c>
      <c r="C72" s="36" t="s">
        <v>136</v>
      </c>
      <c r="D72" s="36" t="s">
        <v>80</v>
      </c>
      <c r="E72" s="11">
        <v>23</v>
      </c>
      <c r="F72" s="2">
        <v>23</v>
      </c>
      <c r="G72" s="2">
        <v>23</v>
      </c>
      <c r="H72" s="24">
        <f t="shared" si="14"/>
        <v>69</v>
      </c>
      <c r="I72" s="6">
        <v>23</v>
      </c>
      <c r="J72" s="6">
        <v>25</v>
      </c>
      <c r="K72" s="5">
        <f t="shared" si="15"/>
        <v>48</v>
      </c>
      <c r="L72" s="5">
        <f t="shared" si="16"/>
        <v>117</v>
      </c>
      <c r="M72" s="6">
        <v>22</v>
      </c>
      <c r="N72" s="6">
        <v>22</v>
      </c>
      <c r="O72" s="6">
        <v>24</v>
      </c>
      <c r="P72" s="5">
        <f t="shared" si="17"/>
        <v>68</v>
      </c>
      <c r="Q72" s="6">
        <v>23</v>
      </c>
      <c r="R72" s="6">
        <v>23</v>
      </c>
      <c r="S72" s="5">
        <f t="shared" si="18"/>
        <v>46</v>
      </c>
      <c r="T72" s="5">
        <f t="shared" si="19"/>
        <v>114</v>
      </c>
      <c r="U72" s="9">
        <f t="shared" si="20"/>
        <v>231</v>
      </c>
    </row>
    <row r="73" spans="1:21" x14ac:dyDescent="0.25">
      <c r="A73" s="37">
        <v>297</v>
      </c>
      <c r="B73" s="83" t="s">
        <v>409</v>
      </c>
      <c r="C73" s="36" t="s">
        <v>236</v>
      </c>
      <c r="D73" s="36" t="s">
        <v>53</v>
      </c>
      <c r="E73" s="11">
        <v>22</v>
      </c>
      <c r="F73" s="2">
        <v>24</v>
      </c>
      <c r="G73" s="2">
        <v>23</v>
      </c>
      <c r="H73" s="24">
        <f t="shared" si="14"/>
        <v>69</v>
      </c>
      <c r="I73" s="6">
        <v>22</v>
      </c>
      <c r="J73" s="3">
        <v>22</v>
      </c>
      <c r="K73" s="5">
        <f t="shared" si="15"/>
        <v>44</v>
      </c>
      <c r="L73" s="5">
        <f t="shared" si="16"/>
        <v>113</v>
      </c>
      <c r="M73" s="6">
        <v>22</v>
      </c>
      <c r="N73" s="6">
        <v>22</v>
      </c>
      <c r="O73" s="6">
        <v>21</v>
      </c>
      <c r="P73" s="5">
        <f t="shared" si="17"/>
        <v>65</v>
      </c>
      <c r="Q73" s="6">
        <v>25</v>
      </c>
      <c r="R73" s="3">
        <v>24</v>
      </c>
      <c r="S73" s="5">
        <f t="shared" si="18"/>
        <v>49</v>
      </c>
      <c r="T73" s="5">
        <f t="shared" si="19"/>
        <v>114</v>
      </c>
      <c r="U73" s="9">
        <f t="shared" si="20"/>
        <v>227</v>
      </c>
    </row>
    <row r="74" spans="1:21" x14ac:dyDescent="0.25">
      <c r="A74" s="37">
        <v>141</v>
      </c>
      <c r="B74" s="83" t="s">
        <v>407</v>
      </c>
      <c r="C74" s="36" t="s">
        <v>408</v>
      </c>
      <c r="D74" s="36" t="s">
        <v>53</v>
      </c>
      <c r="E74" s="11">
        <v>22</v>
      </c>
      <c r="F74" s="2">
        <v>23</v>
      </c>
      <c r="G74" s="2">
        <v>23</v>
      </c>
      <c r="H74" s="24">
        <f t="shared" si="14"/>
        <v>68</v>
      </c>
      <c r="I74" s="6">
        <v>20</v>
      </c>
      <c r="J74" s="17">
        <v>24</v>
      </c>
      <c r="K74" s="5">
        <f t="shared" si="15"/>
        <v>44</v>
      </c>
      <c r="L74" s="5">
        <f t="shared" si="16"/>
        <v>112</v>
      </c>
      <c r="M74" s="6">
        <v>21</v>
      </c>
      <c r="N74" s="6">
        <v>24</v>
      </c>
      <c r="O74" s="6">
        <v>22</v>
      </c>
      <c r="P74" s="5">
        <f t="shared" si="17"/>
        <v>67</v>
      </c>
      <c r="Q74" s="6">
        <v>22</v>
      </c>
      <c r="R74" s="6">
        <v>23</v>
      </c>
      <c r="S74" s="5">
        <f t="shared" si="18"/>
        <v>45</v>
      </c>
      <c r="T74" s="5">
        <f t="shared" si="19"/>
        <v>112</v>
      </c>
      <c r="U74" s="9">
        <f t="shared" si="20"/>
        <v>224</v>
      </c>
    </row>
    <row r="75" spans="1:21" x14ac:dyDescent="0.25">
      <c r="A75" s="37">
        <v>278</v>
      </c>
      <c r="B75" s="83" t="s">
        <v>431</v>
      </c>
      <c r="C75" s="36" t="s">
        <v>432</v>
      </c>
      <c r="D75" s="36" t="s">
        <v>35</v>
      </c>
      <c r="E75" s="11">
        <v>21</v>
      </c>
      <c r="F75" s="2">
        <v>21</v>
      </c>
      <c r="G75" s="2">
        <v>24</v>
      </c>
      <c r="H75" s="24">
        <f t="shared" si="14"/>
        <v>66</v>
      </c>
      <c r="I75" s="6">
        <v>24</v>
      </c>
      <c r="J75" s="6">
        <v>24</v>
      </c>
      <c r="K75" s="5">
        <f t="shared" si="15"/>
        <v>48</v>
      </c>
      <c r="L75" s="5">
        <f t="shared" si="16"/>
        <v>114</v>
      </c>
      <c r="M75" s="6">
        <v>20</v>
      </c>
      <c r="N75" s="6">
        <v>21</v>
      </c>
      <c r="O75" s="6">
        <v>24</v>
      </c>
      <c r="P75" s="5">
        <f t="shared" si="17"/>
        <v>65</v>
      </c>
      <c r="Q75" s="6">
        <v>21</v>
      </c>
      <c r="R75" s="6">
        <v>23</v>
      </c>
      <c r="S75" s="5">
        <f t="shared" si="18"/>
        <v>44</v>
      </c>
      <c r="T75" s="5">
        <f t="shared" si="19"/>
        <v>109</v>
      </c>
      <c r="U75" s="9">
        <f t="shared" si="20"/>
        <v>223</v>
      </c>
    </row>
    <row r="76" spans="1:21" x14ac:dyDescent="0.25">
      <c r="A76" s="37">
        <v>196</v>
      </c>
      <c r="B76" s="83" t="s">
        <v>424</v>
      </c>
      <c r="C76" s="36" t="s">
        <v>425</v>
      </c>
      <c r="D76" s="36" t="s">
        <v>80</v>
      </c>
      <c r="E76" s="11">
        <v>20</v>
      </c>
      <c r="F76" s="2">
        <v>18</v>
      </c>
      <c r="G76" s="2">
        <v>22</v>
      </c>
      <c r="H76" s="24">
        <f t="shared" si="14"/>
        <v>60</v>
      </c>
      <c r="I76" s="6">
        <v>25</v>
      </c>
      <c r="J76" s="6">
        <v>20</v>
      </c>
      <c r="K76" s="5">
        <f t="shared" si="15"/>
        <v>45</v>
      </c>
      <c r="L76" s="5">
        <f t="shared" si="16"/>
        <v>105</v>
      </c>
      <c r="M76" s="6">
        <v>23</v>
      </c>
      <c r="N76" s="6">
        <v>22</v>
      </c>
      <c r="O76" s="6">
        <v>21</v>
      </c>
      <c r="P76" s="5">
        <f t="shared" si="17"/>
        <v>66</v>
      </c>
      <c r="Q76" s="6">
        <v>18</v>
      </c>
      <c r="R76" s="6">
        <v>22</v>
      </c>
      <c r="S76" s="5">
        <f t="shared" si="18"/>
        <v>40</v>
      </c>
      <c r="T76" s="5">
        <f t="shared" si="19"/>
        <v>106</v>
      </c>
      <c r="U76" s="9">
        <f t="shared" si="20"/>
        <v>211</v>
      </c>
    </row>
    <row r="77" spans="1:21" x14ac:dyDescent="0.25">
      <c r="A77" s="37">
        <v>311</v>
      </c>
      <c r="B77" s="83" t="s">
        <v>428</v>
      </c>
      <c r="C77" s="36" t="s">
        <v>429</v>
      </c>
      <c r="D77" s="36" t="s">
        <v>106</v>
      </c>
      <c r="E77" s="11">
        <v>24</v>
      </c>
      <c r="F77" s="2">
        <v>19</v>
      </c>
      <c r="G77" s="2">
        <v>20</v>
      </c>
      <c r="H77" s="24">
        <f t="shared" si="14"/>
        <v>63</v>
      </c>
      <c r="I77" s="6">
        <v>20</v>
      </c>
      <c r="J77" s="4">
        <v>21</v>
      </c>
      <c r="K77" s="5">
        <f t="shared" si="15"/>
        <v>41</v>
      </c>
      <c r="L77" s="5">
        <f t="shared" si="16"/>
        <v>104</v>
      </c>
      <c r="M77" s="6">
        <v>21</v>
      </c>
      <c r="N77" s="6">
        <v>24</v>
      </c>
      <c r="O77" s="6">
        <v>22</v>
      </c>
      <c r="P77" s="5">
        <f t="shared" si="17"/>
        <v>67</v>
      </c>
      <c r="Q77" s="6">
        <v>20</v>
      </c>
      <c r="R77" s="3">
        <v>18</v>
      </c>
      <c r="S77" s="5">
        <f t="shared" si="18"/>
        <v>38</v>
      </c>
      <c r="T77" s="5">
        <f t="shared" si="19"/>
        <v>105</v>
      </c>
      <c r="U77" s="9">
        <f t="shared" si="20"/>
        <v>209</v>
      </c>
    </row>
    <row r="78" spans="1:21" x14ac:dyDescent="0.25">
      <c r="A78" s="37">
        <v>189</v>
      </c>
      <c r="B78" s="83" t="s">
        <v>421</v>
      </c>
      <c r="C78" s="36" t="s">
        <v>423</v>
      </c>
      <c r="D78" s="36" t="s">
        <v>38</v>
      </c>
      <c r="E78" s="11">
        <v>22</v>
      </c>
      <c r="F78" s="2">
        <v>20</v>
      </c>
      <c r="G78" s="2">
        <v>21</v>
      </c>
      <c r="H78" s="24">
        <f t="shared" si="14"/>
        <v>63</v>
      </c>
      <c r="I78" s="6">
        <v>14</v>
      </c>
      <c r="J78" s="6">
        <v>22</v>
      </c>
      <c r="K78" s="5">
        <f t="shared" si="15"/>
        <v>36</v>
      </c>
      <c r="L78" s="5">
        <f t="shared" si="16"/>
        <v>99</v>
      </c>
      <c r="M78" s="6">
        <v>24</v>
      </c>
      <c r="N78" s="6">
        <v>21</v>
      </c>
      <c r="O78" s="6">
        <v>23</v>
      </c>
      <c r="P78" s="5">
        <f t="shared" si="17"/>
        <v>68</v>
      </c>
      <c r="Q78" s="6">
        <v>20</v>
      </c>
      <c r="R78" s="6">
        <v>19</v>
      </c>
      <c r="S78" s="5">
        <f t="shared" si="18"/>
        <v>39</v>
      </c>
      <c r="T78" s="5">
        <f t="shared" si="19"/>
        <v>107</v>
      </c>
      <c r="U78" s="9">
        <f t="shared" si="20"/>
        <v>206</v>
      </c>
    </row>
    <row r="79" spans="1:21" x14ac:dyDescent="0.25">
      <c r="A79" s="37">
        <v>184</v>
      </c>
      <c r="B79" s="83" t="s">
        <v>417</v>
      </c>
      <c r="C79" s="36" t="s">
        <v>418</v>
      </c>
      <c r="D79" s="36" t="s">
        <v>41</v>
      </c>
      <c r="E79" s="11">
        <v>21</v>
      </c>
      <c r="F79" s="2">
        <v>20</v>
      </c>
      <c r="G79" s="2">
        <v>21</v>
      </c>
      <c r="H79" s="24">
        <f t="shared" si="14"/>
        <v>62</v>
      </c>
      <c r="I79" s="6">
        <v>20</v>
      </c>
      <c r="J79" s="3">
        <v>21</v>
      </c>
      <c r="K79" s="5">
        <f t="shared" si="15"/>
        <v>41</v>
      </c>
      <c r="L79" s="5">
        <f t="shared" si="16"/>
        <v>103</v>
      </c>
      <c r="M79" s="6">
        <v>19</v>
      </c>
      <c r="N79" s="3">
        <v>20</v>
      </c>
      <c r="O79" s="6">
        <v>21</v>
      </c>
      <c r="P79" s="5">
        <f t="shared" si="17"/>
        <v>60</v>
      </c>
      <c r="Q79" s="6">
        <v>21</v>
      </c>
      <c r="R79" s="6">
        <v>18</v>
      </c>
      <c r="S79" s="5">
        <f t="shared" si="18"/>
        <v>39</v>
      </c>
      <c r="T79" s="5">
        <f t="shared" si="19"/>
        <v>99</v>
      </c>
      <c r="U79" s="9">
        <f t="shared" si="20"/>
        <v>202</v>
      </c>
    </row>
    <row r="80" spans="1:21" x14ac:dyDescent="0.25">
      <c r="A80" s="37">
        <v>273</v>
      </c>
      <c r="B80" s="39" t="s">
        <v>383</v>
      </c>
      <c r="C80" s="36" t="s">
        <v>136</v>
      </c>
      <c r="D80" s="36" t="s">
        <v>108</v>
      </c>
      <c r="E80" s="11">
        <v>18</v>
      </c>
      <c r="F80" s="2">
        <v>20</v>
      </c>
      <c r="G80" s="2">
        <v>18</v>
      </c>
      <c r="H80" s="24">
        <f t="shared" si="14"/>
        <v>56</v>
      </c>
      <c r="I80" s="6">
        <v>19</v>
      </c>
      <c r="J80" s="6">
        <v>19</v>
      </c>
      <c r="K80" s="5">
        <f t="shared" si="15"/>
        <v>38</v>
      </c>
      <c r="L80" s="5">
        <f t="shared" si="16"/>
        <v>94</v>
      </c>
      <c r="M80" s="6">
        <v>20</v>
      </c>
      <c r="N80" s="6">
        <v>18</v>
      </c>
      <c r="O80" s="6">
        <v>22</v>
      </c>
      <c r="P80" s="5">
        <f t="shared" si="17"/>
        <v>60</v>
      </c>
      <c r="Q80" s="6">
        <v>20</v>
      </c>
      <c r="R80" s="6">
        <v>20</v>
      </c>
      <c r="S80" s="5">
        <f t="shared" si="18"/>
        <v>40</v>
      </c>
      <c r="T80" s="5">
        <f t="shared" si="19"/>
        <v>100</v>
      </c>
      <c r="U80" s="9">
        <f t="shared" si="20"/>
        <v>194</v>
      </c>
    </row>
    <row r="81" spans="1:21" x14ac:dyDescent="0.25">
      <c r="A81" s="37">
        <v>125</v>
      </c>
      <c r="B81" s="39" t="s">
        <v>401</v>
      </c>
      <c r="C81" s="36" t="s">
        <v>402</v>
      </c>
      <c r="D81" s="36" t="s">
        <v>393</v>
      </c>
      <c r="E81" s="11">
        <v>18</v>
      </c>
      <c r="F81" s="2">
        <v>18</v>
      </c>
      <c r="G81" s="2">
        <v>19</v>
      </c>
      <c r="H81" s="24">
        <f t="shared" si="14"/>
        <v>55</v>
      </c>
      <c r="I81" s="6">
        <v>18</v>
      </c>
      <c r="J81" s="6">
        <v>22</v>
      </c>
      <c r="K81" s="5">
        <f t="shared" si="15"/>
        <v>40</v>
      </c>
      <c r="L81" s="5">
        <f t="shared" si="16"/>
        <v>95</v>
      </c>
      <c r="M81" s="6">
        <v>23</v>
      </c>
      <c r="N81" s="6">
        <v>19</v>
      </c>
      <c r="O81" s="6">
        <v>19</v>
      </c>
      <c r="P81" s="5">
        <f t="shared" si="17"/>
        <v>61</v>
      </c>
      <c r="Q81" s="6">
        <v>19</v>
      </c>
      <c r="R81" s="3">
        <v>18</v>
      </c>
      <c r="S81" s="5">
        <f t="shared" si="18"/>
        <v>37</v>
      </c>
      <c r="T81" s="5">
        <f t="shared" si="19"/>
        <v>98</v>
      </c>
      <c r="U81" s="9">
        <f t="shared" si="20"/>
        <v>193</v>
      </c>
    </row>
    <row r="82" spans="1:21" x14ac:dyDescent="0.25">
      <c r="A82" s="37">
        <v>139</v>
      </c>
      <c r="B82" s="39" t="s">
        <v>405</v>
      </c>
      <c r="C82" s="36" t="s">
        <v>406</v>
      </c>
      <c r="D82" s="36" t="s">
        <v>41</v>
      </c>
      <c r="E82" s="11">
        <v>18</v>
      </c>
      <c r="F82" s="2">
        <v>20</v>
      </c>
      <c r="G82" s="2">
        <v>21</v>
      </c>
      <c r="H82" s="24">
        <f t="shared" si="14"/>
        <v>59</v>
      </c>
      <c r="I82" s="6">
        <v>15</v>
      </c>
      <c r="J82" s="3">
        <v>15</v>
      </c>
      <c r="K82" s="5">
        <f t="shared" si="15"/>
        <v>30</v>
      </c>
      <c r="L82" s="5">
        <f t="shared" si="16"/>
        <v>89</v>
      </c>
      <c r="M82" s="6">
        <v>19</v>
      </c>
      <c r="N82" s="6">
        <v>17</v>
      </c>
      <c r="O82" s="6">
        <v>21</v>
      </c>
      <c r="P82" s="5">
        <f t="shared" si="17"/>
        <v>57</v>
      </c>
      <c r="Q82" s="6">
        <v>21</v>
      </c>
      <c r="R82" s="6">
        <v>21</v>
      </c>
      <c r="S82" s="5">
        <f t="shared" si="18"/>
        <v>42</v>
      </c>
      <c r="T82" s="5">
        <f t="shared" si="19"/>
        <v>99</v>
      </c>
      <c r="U82" s="9">
        <f t="shared" si="20"/>
        <v>188</v>
      </c>
    </row>
    <row r="83" spans="1:21" x14ac:dyDescent="0.25">
      <c r="A83" s="37">
        <v>240</v>
      </c>
      <c r="B83" s="39" t="s">
        <v>76</v>
      </c>
      <c r="C83" s="36" t="s">
        <v>430</v>
      </c>
      <c r="D83" s="36" t="s">
        <v>53</v>
      </c>
      <c r="E83" s="11">
        <v>19</v>
      </c>
      <c r="F83" s="2">
        <v>20</v>
      </c>
      <c r="G83" s="2">
        <v>18</v>
      </c>
      <c r="H83" s="24">
        <f t="shared" si="14"/>
        <v>57</v>
      </c>
      <c r="I83" s="6">
        <v>21</v>
      </c>
      <c r="J83" s="6">
        <v>13</v>
      </c>
      <c r="K83" s="5">
        <f t="shared" si="15"/>
        <v>34</v>
      </c>
      <c r="L83" s="5">
        <f t="shared" si="16"/>
        <v>91</v>
      </c>
      <c r="M83" s="6">
        <v>19</v>
      </c>
      <c r="N83" s="6">
        <v>17</v>
      </c>
      <c r="O83" s="6">
        <v>21</v>
      </c>
      <c r="P83" s="5">
        <f t="shared" si="17"/>
        <v>57</v>
      </c>
      <c r="Q83" s="6">
        <v>18</v>
      </c>
      <c r="R83" s="6">
        <v>21</v>
      </c>
      <c r="S83" s="5">
        <f t="shared" si="18"/>
        <v>39</v>
      </c>
      <c r="T83" s="5">
        <f t="shared" si="19"/>
        <v>96</v>
      </c>
      <c r="U83" s="9">
        <f t="shared" si="20"/>
        <v>187</v>
      </c>
    </row>
    <row r="84" spans="1:21" x14ac:dyDescent="0.25">
      <c r="A84" s="37">
        <v>315</v>
      </c>
      <c r="B84" s="39" t="s">
        <v>419</v>
      </c>
      <c r="C84" s="36" t="s">
        <v>420</v>
      </c>
      <c r="D84" s="36" t="s">
        <v>50</v>
      </c>
      <c r="E84" s="11">
        <v>17</v>
      </c>
      <c r="F84" s="2">
        <v>21</v>
      </c>
      <c r="G84" s="2">
        <v>19</v>
      </c>
      <c r="H84" s="24">
        <f t="shared" si="14"/>
        <v>57</v>
      </c>
      <c r="I84" s="6">
        <v>19</v>
      </c>
      <c r="J84" s="6">
        <v>18</v>
      </c>
      <c r="K84" s="5">
        <f t="shared" si="15"/>
        <v>37</v>
      </c>
      <c r="L84" s="5">
        <f t="shared" si="16"/>
        <v>94</v>
      </c>
      <c r="M84" s="6">
        <v>17</v>
      </c>
      <c r="N84" s="3">
        <v>20</v>
      </c>
      <c r="O84" s="6">
        <v>17</v>
      </c>
      <c r="P84" s="5">
        <f t="shared" si="17"/>
        <v>54</v>
      </c>
      <c r="Q84" s="6">
        <v>16</v>
      </c>
      <c r="R84" s="6">
        <v>19</v>
      </c>
      <c r="S84" s="5">
        <f t="shared" si="18"/>
        <v>35</v>
      </c>
      <c r="T84" s="5">
        <f t="shared" si="19"/>
        <v>89</v>
      </c>
      <c r="U84" s="9">
        <f t="shared" si="20"/>
        <v>183</v>
      </c>
    </row>
    <row r="85" spans="1:21" x14ac:dyDescent="0.25">
      <c r="A85" s="37">
        <v>138</v>
      </c>
      <c r="B85" s="39" t="s">
        <v>405</v>
      </c>
      <c r="C85" s="36" t="s">
        <v>189</v>
      </c>
      <c r="D85" s="36" t="s">
        <v>41</v>
      </c>
      <c r="E85" s="11">
        <v>15</v>
      </c>
      <c r="F85" s="2">
        <v>17</v>
      </c>
      <c r="G85" s="2">
        <v>19</v>
      </c>
      <c r="H85" s="24">
        <f t="shared" si="14"/>
        <v>51</v>
      </c>
      <c r="I85" s="6">
        <v>16</v>
      </c>
      <c r="J85" s="6">
        <v>16</v>
      </c>
      <c r="K85" s="5">
        <f t="shared" si="15"/>
        <v>32</v>
      </c>
      <c r="L85" s="5">
        <f t="shared" si="16"/>
        <v>83</v>
      </c>
      <c r="M85" s="6">
        <v>18</v>
      </c>
      <c r="N85" s="6">
        <v>21</v>
      </c>
      <c r="O85" s="6">
        <v>19</v>
      </c>
      <c r="P85" s="5">
        <f t="shared" si="17"/>
        <v>58</v>
      </c>
      <c r="Q85" s="6">
        <v>20</v>
      </c>
      <c r="R85" s="6">
        <v>17</v>
      </c>
      <c r="S85" s="5">
        <f t="shared" si="18"/>
        <v>37</v>
      </c>
      <c r="T85" s="5">
        <f t="shared" si="19"/>
        <v>95</v>
      </c>
      <c r="U85" s="9">
        <f t="shared" si="20"/>
        <v>178</v>
      </c>
    </row>
    <row r="86" spans="1:21" x14ac:dyDescent="0.25">
      <c r="A86" s="37">
        <v>199</v>
      </c>
      <c r="B86" s="39" t="s">
        <v>426</v>
      </c>
      <c r="C86" s="36" t="s">
        <v>427</v>
      </c>
      <c r="D86" s="36" t="s">
        <v>41</v>
      </c>
      <c r="E86" s="11">
        <v>20</v>
      </c>
      <c r="F86" s="2">
        <v>19</v>
      </c>
      <c r="G86" s="2">
        <v>19</v>
      </c>
      <c r="H86" s="24">
        <f t="shared" si="14"/>
        <v>58</v>
      </c>
      <c r="I86" s="6">
        <v>21</v>
      </c>
      <c r="J86" s="6">
        <v>17</v>
      </c>
      <c r="K86" s="5">
        <f t="shared" si="15"/>
        <v>38</v>
      </c>
      <c r="L86" s="5">
        <f t="shared" si="16"/>
        <v>96</v>
      </c>
      <c r="M86" s="6">
        <v>17</v>
      </c>
      <c r="N86" s="3">
        <v>17</v>
      </c>
      <c r="O86" s="6">
        <v>16</v>
      </c>
      <c r="P86" s="5">
        <f t="shared" si="17"/>
        <v>50</v>
      </c>
      <c r="Q86" s="6">
        <v>12</v>
      </c>
      <c r="R86" s="6">
        <v>18</v>
      </c>
      <c r="S86" s="5">
        <f t="shared" si="18"/>
        <v>30</v>
      </c>
      <c r="T86" s="5">
        <f t="shared" si="19"/>
        <v>80</v>
      </c>
      <c r="U86" s="9">
        <f t="shared" si="20"/>
        <v>176</v>
      </c>
    </row>
    <row r="87" spans="1:21" x14ac:dyDescent="0.25">
      <c r="A87" s="37">
        <v>102</v>
      </c>
      <c r="B87" s="39" t="s">
        <v>118</v>
      </c>
      <c r="C87" s="36" t="s">
        <v>400</v>
      </c>
      <c r="D87" s="36" t="s">
        <v>41</v>
      </c>
      <c r="E87" s="11">
        <v>19</v>
      </c>
      <c r="F87" s="2">
        <v>17</v>
      </c>
      <c r="G87" s="2">
        <v>16</v>
      </c>
      <c r="H87" s="24">
        <f t="shared" si="14"/>
        <v>52</v>
      </c>
      <c r="I87" s="6">
        <v>14</v>
      </c>
      <c r="J87" s="6">
        <v>18</v>
      </c>
      <c r="K87" s="5">
        <f t="shared" si="15"/>
        <v>32</v>
      </c>
      <c r="L87" s="5">
        <f t="shared" si="16"/>
        <v>84</v>
      </c>
      <c r="M87" s="6">
        <v>17</v>
      </c>
      <c r="N87" s="6">
        <v>15</v>
      </c>
      <c r="O87" s="6">
        <v>19</v>
      </c>
      <c r="P87" s="5">
        <f t="shared" si="17"/>
        <v>51</v>
      </c>
      <c r="Q87" s="6">
        <v>18</v>
      </c>
      <c r="R87" s="6">
        <v>20</v>
      </c>
      <c r="S87" s="5">
        <f t="shared" si="18"/>
        <v>38</v>
      </c>
      <c r="T87" s="5">
        <f t="shared" si="19"/>
        <v>89</v>
      </c>
      <c r="U87" s="9">
        <f t="shared" si="20"/>
        <v>173</v>
      </c>
    </row>
    <row r="88" spans="1:21" x14ac:dyDescent="0.25">
      <c r="A88" s="37">
        <v>151</v>
      </c>
      <c r="B88" s="39" t="s">
        <v>411</v>
      </c>
      <c r="C88" s="36" t="s">
        <v>412</v>
      </c>
      <c r="D88" s="36" t="s">
        <v>53</v>
      </c>
      <c r="E88" s="11">
        <v>17</v>
      </c>
      <c r="F88" s="2">
        <v>19</v>
      </c>
      <c r="G88" s="2">
        <v>15</v>
      </c>
      <c r="H88" s="24">
        <f t="shared" si="14"/>
        <v>51</v>
      </c>
      <c r="I88" s="6">
        <v>13</v>
      </c>
      <c r="J88" s="17">
        <v>14</v>
      </c>
      <c r="K88" s="5">
        <f t="shared" si="15"/>
        <v>27</v>
      </c>
      <c r="L88" s="5">
        <f t="shared" si="16"/>
        <v>78</v>
      </c>
      <c r="M88" s="6">
        <v>20</v>
      </c>
      <c r="N88" s="6">
        <v>20</v>
      </c>
      <c r="O88" s="6">
        <v>19</v>
      </c>
      <c r="P88" s="5">
        <f t="shared" si="17"/>
        <v>59</v>
      </c>
      <c r="Q88" s="6">
        <v>16</v>
      </c>
      <c r="R88" s="6">
        <v>15</v>
      </c>
      <c r="S88" s="5">
        <f t="shared" si="18"/>
        <v>31</v>
      </c>
      <c r="T88" s="5">
        <f t="shared" si="19"/>
        <v>90</v>
      </c>
      <c r="U88" s="9">
        <f t="shared" si="20"/>
        <v>168</v>
      </c>
    </row>
    <row r="89" spans="1:21" x14ac:dyDescent="0.25">
      <c r="A89" s="37">
        <v>156</v>
      </c>
      <c r="B89" s="39" t="s">
        <v>413</v>
      </c>
      <c r="C89" s="36" t="s">
        <v>136</v>
      </c>
      <c r="D89" s="36" t="s">
        <v>45</v>
      </c>
      <c r="E89" s="11">
        <v>11</v>
      </c>
      <c r="F89" s="2">
        <v>15</v>
      </c>
      <c r="G89" s="2">
        <v>20</v>
      </c>
      <c r="H89" s="24">
        <f t="shared" si="14"/>
        <v>46</v>
      </c>
      <c r="I89" s="6">
        <v>20</v>
      </c>
      <c r="J89" s="6">
        <v>13</v>
      </c>
      <c r="K89" s="5">
        <f t="shared" si="15"/>
        <v>33</v>
      </c>
      <c r="L89" s="5">
        <f t="shared" si="16"/>
        <v>79</v>
      </c>
      <c r="M89" s="6">
        <v>16</v>
      </c>
      <c r="N89" s="6">
        <v>19</v>
      </c>
      <c r="O89" s="6">
        <v>17</v>
      </c>
      <c r="P89" s="5">
        <f t="shared" si="17"/>
        <v>52</v>
      </c>
      <c r="Q89" s="6">
        <v>16</v>
      </c>
      <c r="R89" s="6">
        <v>20</v>
      </c>
      <c r="S89" s="5">
        <f t="shared" si="18"/>
        <v>36</v>
      </c>
      <c r="T89" s="5">
        <f t="shared" si="19"/>
        <v>88</v>
      </c>
      <c r="U89" s="9">
        <f t="shared" si="20"/>
        <v>167</v>
      </c>
    </row>
    <row r="90" spans="1:21" x14ac:dyDescent="0.25">
      <c r="A90" s="37">
        <v>190</v>
      </c>
      <c r="B90" s="39" t="s">
        <v>421</v>
      </c>
      <c r="C90" s="36" t="s">
        <v>422</v>
      </c>
      <c r="D90" s="36" t="s">
        <v>53</v>
      </c>
      <c r="E90" s="11">
        <v>15</v>
      </c>
      <c r="F90" s="2">
        <v>17</v>
      </c>
      <c r="G90" s="2">
        <v>19</v>
      </c>
      <c r="H90" s="24">
        <f t="shared" si="14"/>
        <v>51</v>
      </c>
      <c r="I90" s="6">
        <v>14</v>
      </c>
      <c r="J90" s="6">
        <v>15</v>
      </c>
      <c r="K90" s="5">
        <f t="shared" si="15"/>
        <v>29</v>
      </c>
      <c r="L90" s="5">
        <f t="shared" si="16"/>
        <v>80</v>
      </c>
      <c r="M90" s="3">
        <v>15</v>
      </c>
      <c r="N90" s="6">
        <v>16</v>
      </c>
      <c r="O90" s="6">
        <v>21</v>
      </c>
      <c r="P90" s="5">
        <f t="shared" si="17"/>
        <v>52</v>
      </c>
      <c r="Q90" s="6">
        <v>15</v>
      </c>
      <c r="R90" s="6">
        <v>15</v>
      </c>
      <c r="S90" s="5">
        <f t="shared" si="18"/>
        <v>30</v>
      </c>
      <c r="T90" s="5">
        <f t="shared" si="19"/>
        <v>82</v>
      </c>
      <c r="U90" s="9">
        <f t="shared" si="20"/>
        <v>162</v>
      </c>
    </row>
    <row r="91" spans="1:21" x14ac:dyDescent="0.25">
      <c r="A91" s="37">
        <v>172</v>
      </c>
      <c r="B91" s="39" t="s">
        <v>414</v>
      </c>
      <c r="C91" s="36" t="s">
        <v>415</v>
      </c>
      <c r="D91" s="36" t="s">
        <v>53</v>
      </c>
      <c r="E91" s="11">
        <v>16</v>
      </c>
      <c r="F91" s="2">
        <v>12</v>
      </c>
      <c r="G91" s="2">
        <v>18</v>
      </c>
      <c r="H91" s="24">
        <f t="shared" si="14"/>
        <v>46</v>
      </c>
      <c r="I91" s="6"/>
      <c r="J91" s="6"/>
      <c r="K91" s="5">
        <f t="shared" si="15"/>
        <v>0</v>
      </c>
      <c r="L91" s="5">
        <f t="shared" si="16"/>
        <v>46</v>
      </c>
      <c r="M91" s="6" t="s">
        <v>278</v>
      </c>
      <c r="N91" s="6" t="s">
        <v>278</v>
      </c>
      <c r="O91" s="6" t="s">
        <v>278</v>
      </c>
      <c r="P91" s="5">
        <f t="shared" si="17"/>
        <v>0</v>
      </c>
      <c r="Q91" s="6" t="s">
        <v>278</v>
      </c>
      <c r="R91" s="6" t="s">
        <v>278</v>
      </c>
      <c r="S91" s="5">
        <f t="shared" si="18"/>
        <v>0</v>
      </c>
      <c r="T91" s="5">
        <f t="shared" si="19"/>
        <v>0</v>
      </c>
      <c r="U91" s="9">
        <f t="shared" si="20"/>
        <v>46</v>
      </c>
    </row>
  </sheetData>
  <sortState ref="A10:U59">
    <sortCondition descending="1" ref="U10:U59"/>
  </sortState>
  <mergeCells count="3">
    <mergeCell ref="A1:U1"/>
    <mergeCell ref="A2:J2"/>
    <mergeCell ref="K2:U2"/>
  </mergeCells>
  <conditionalFormatting sqref="E1:G1 Q1:R1 I1:J1 I7:J59 J3:K6 Q7:R59 M1:O1 M7:O59 O4:Q6 M3:O3 Q3:R3 K2 E61:F65 E3:G59 Q67:R1048576 E67:G1048576 I67:J1048576 M67:O1048576">
    <cfRule type="cellIs" dxfId="1" priority="1" operator="equal">
      <formula>25</formula>
    </cfRule>
  </conditionalFormatting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opLeftCell="A4" workbookViewId="0">
      <selection activeCell="I25" sqref="I25"/>
    </sheetView>
  </sheetViews>
  <sheetFormatPr defaultRowHeight="15" x14ac:dyDescent="0.2"/>
  <cols>
    <col min="1" max="1" width="13.7109375" style="48" customWidth="1"/>
    <col min="2" max="2" width="12.28515625" style="48" bestFit="1" customWidth="1"/>
    <col min="3" max="16384" width="9.140625" style="48"/>
  </cols>
  <sheetData>
    <row r="1" spans="1:18" x14ac:dyDescent="0.2">
      <c r="A1" s="147" t="s">
        <v>465</v>
      </c>
      <c r="B1" s="147"/>
      <c r="C1" s="147"/>
      <c r="D1" s="147"/>
      <c r="E1" s="147"/>
      <c r="F1" s="147"/>
      <c r="G1" s="147"/>
      <c r="H1" s="147"/>
      <c r="I1" s="147"/>
    </row>
    <row r="3" spans="1:18" x14ac:dyDescent="0.2">
      <c r="A3" s="48" t="s">
        <v>297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1:18" s="53" customFormat="1" ht="15.75" x14ac:dyDescent="0.25">
      <c r="A4" s="117" t="s">
        <v>7</v>
      </c>
      <c r="B4" s="117" t="s">
        <v>8</v>
      </c>
      <c r="C4" s="51" t="s">
        <v>294</v>
      </c>
      <c r="D4" s="51" t="s">
        <v>286</v>
      </c>
      <c r="E4" s="51" t="s">
        <v>287</v>
      </c>
      <c r="F4" s="51" t="s">
        <v>286</v>
      </c>
      <c r="G4" s="51" t="s">
        <v>288</v>
      </c>
      <c r="H4" s="51" t="s">
        <v>289</v>
      </c>
      <c r="I4" s="51" t="s">
        <v>290</v>
      </c>
      <c r="J4" s="51" t="s">
        <v>302</v>
      </c>
      <c r="K4" s="51" t="s">
        <v>287</v>
      </c>
      <c r="L4" s="51" t="s">
        <v>286</v>
      </c>
      <c r="M4" s="51" t="s">
        <v>288</v>
      </c>
      <c r="N4" s="51" t="s">
        <v>286</v>
      </c>
      <c r="O4" s="51" t="s">
        <v>289</v>
      </c>
      <c r="P4" s="51" t="s">
        <v>290</v>
      </c>
      <c r="Q4" s="134" t="s">
        <v>26</v>
      </c>
      <c r="R4" s="51" t="s">
        <v>286</v>
      </c>
    </row>
    <row r="5" spans="1:18" s="53" customFormat="1" x14ac:dyDescent="0.2">
      <c r="A5" s="54" t="s">
        <v>342</v>
      </c>
      <c r="B5" s="55" t="s">
        <v>343</v>
      </c>
      <c r="C5" s="56">
        <v>120</v>
      </c>
      <c r="D5" s="57"/>
      <c r="E5" s="58">
        <v>14</v>
      </c>
      <c r="F5" s="59">
        <v>4</v>
      </c>
      <c r="G5" s="60"/>
      <c r="H5" s="60">
        <v>14</v>
      </c>
      <c r="I5" s="61">
        <v>4</v>
      </c>
      <c r="J5" s="61">
        <v>123</v>
      </c>
      <c r="K5" s="58">
        <v>14</v>
      </c>
      <c r="L5" s="59">
        <v>4</v>
      </c>
      <c r="M5" s="60">
        <v>15</v>
      </c>
      <c r="N5" s="60">
        <v>2</v>
      </c>
      <c r="O5" s="61"/>
      <c r="P5" s="61">
        <v>3</v>
      </c>
      <c r="Q5" s="51">
        <f t="shared" ref="Q5:Q18" si="0">P5+J5+I5+C5</f>
        <v>250</v>
      </c>
      <c r="R5" s="73"/>
    </row>
    <row r="6" spans="1:18" s="53" customFormat="1" x14ac:dyDescent="0.2">
      <c r="A6" s="54" t="s">
        <v>361</v>
      </c>
      <c r="B6" s="55" t="s">
        <v>75</v>
      </c>
      <c r="C6" s="56">
        <v>121</v>
      </c>
      <c r="D6" s="57"/>
      <c r="E6" s="58">
        <v>14</v>
      </c>
      <c r="F6" s="59">
        <v>3</v>
      </c>
      <c r="G6" s="60">
        <v>16</v>
      </c>
      <c r="H6" s="60"/>
      <c r="I6" s="61">
        <v>3</v>
      </c>
      <c r="J6" s="61">
        <v>121</v>
      </c>
      <c r="K6" s="58">
        <v>12</v>
      </c>
      <c r="L6" s="59"/>
      <c r="M6" s="60"/>
      <c r="N6" s="60"/>
      <c r="O6" s="61"/>
      <c r="P6" s="61">
        <v>1</v>
      </c>
      <c r="Q6" s="51">
        <f t="shared" si="0"/>
        <v>246</v>
      </c>
      <c r="R6" s="73"/>
    </row>
    <row r="7" spans="1:18" s="53" customFormat="1" x14ac:dyDescent="0.2">
      <c r="A7" s="54" t="s">
        <v>316</v>
      </c>
      <c r="B7" s="55" t="s">
        <v>317</v>
      </c>
      <c r="C7" s="56">
        <v>119</v>
      </c>
      <c r="D7" s="57">
        <v>30</v>
      </c>
      <c r="E7" s="58"/>
      <c r="F7" s="73"/>
      <c r="G7" s="73"/>
      <c r="H7" s="73"/>
      <c r="I7" s="61"/>
      <c r="J7" s="61">
        <v>119</v>
      </c>
      <c r="K7" s="51">
        <v>15</v>
      </c>
      <c r="L7" s="51"/>
      <c r="M7" s="51"/>
      <c r="N7" s="51"/>
      <c r="O7" s="51">
        <v>14</v>
      </c>
      <c r="P7" s="51">
        <v>5</v>
      </c>
      <c r="Q7" s="51">
        <f t="shared" si="0"/>
        <v>243</v>
      </c>
      <c r="R7" s="51">
        <v>4</v>
      </c>
    </row>
    <row r="8" spans="1:18" s="53" customFormat="1" x14ac:dyDescent="0.2">
      <c r="A8" s="54" t="s">
        <v>388</v>
      </c>
      <c r="B8" s="55" t="s">
        <v>378</v>
      </c>
      <c r="C8" s="56">
        <v>120</v>
      </c>
      <c r="D8" s="57"/>
      <c r="E8" s="58">
        <v>15</v>
      </c>
      <c r="F8" s="119"/>
      <c r="G8" s="120"/>
      <c r="H8" s="120">
        <v>16</v>
      </c>
      <c r="I8" s="61">
        <v>5</v>
      </c>
      <c r="J8" s="61">
        <v>118</v>
      </c>
      <c r="K8" s="58"/>
      <c r="L8" s="119"/>
      <c r="M8" s="120"/>
      <c r="N8" s="120"/>
      <c r="O8" s="61"/>
      <c r="P8" s="61"/>
      <c r="Q8" s="51">
        <f t="shared" si="0"/>
        <v>243</v>
      </c>
      <c r="R8" s="51">
        <v>3</v>
      </c>
    </row>
    <row r="9" spans="1:18" s="53" customFormat="1" x14ac:dyDescent="0.2">
      <c r="A9" s="54" t="s">
        <v>383</v>
      </c>
      <c r="B9" s="55" t="s">
        <v>384</v>
      </c>
      <c r="C9" s="56">
        <v>121</v>
      </c>
      <c r="D9" s="57"/>
      <c r="E9" s="58">
        <v>13</v>
      </c>
      <c r="F9" s="59">
        <v>3</v>
      </c>
      <c r="G9" s="73"/>
      <c r="H9" s="73"/>
      <c r="I9" s="51">
        <v>1</v>
      </c>
      <c r="J9" s="61">
        <v>118</v>
      </c>
      <c r="K9" s="58"/>
      <c r="L9" s="59"/>
      <c r="M9" s="73"/>
      <c r="N9" s="73"/>
      <c r="O9" s="51"/>
      <c r="P9" s="61"/>
      <c r="Q9" s="51">
        <f t="shared" si="0"/>
        <v>240</v>
      </c>
      <c r="R9" s="48"/>
    </row>
    <row r="10" spans="1:18" s="53" customFormat="1" x14ac:dyDescent="0.2">
      <c r="A10" s="54" t="s">
        <v>245</v>
      </c>
      <c r="B10" s="55" t="s">
        <v>75</v>
      </c>
      <c r="C10" s="56">
        <v>119</v>
      </c>
      <c r="D10" s="57">
        <v>31</v>
      </c>
      <c r="E10" s="58">
        <v>13</v>
      </c>
      <c r="F10" s="57">
        <v>4</v>
      </c>
      <c r="G10" s="57">
        <v>14</v>
      </c>
      <c r="H10" s="57"/>
      <c r="I10" s="51">
        <v>2</v>
      </c>
      <c r="J10" s="61">
        <v>118</v>
      </c>
      <c r="K10" s="58"/>
      <c r="L10" s="57"/>
      <c r="M10" s="57"/>
      <c r="N10" s="57"/>
      <c r="O10" s="51"/>
      <c r="P10" s="61"/>
      <c r="Q10" s="51">
        <f t="shared" si="0"/>
        <v>239</v>
      </c>
      <c r="R10" s="48"/>
    </row>
    <row r="11" spans="1:18" s="53" customFormat="1" x14ac:dyDescent="0.2">
      <c r="A11" s="73" t="s">
        <v>471</v>
      </c>
      <c r="B11" s="73" t="s">
        <v>329</v>
      </c>
      <c r="C11" s="57">
        <v>115</v>
      </c>
      <c r="D11" s="57"/>
      <c r="E11" s="57"/>
      <c r="F11" s="73"/>
      <c r="G11" s="73"/>
      <c r="H11" s="73"/>
      <c r="I11" s="57"/>
      <c r="J11" s="57">
        <v>120</v>
      </c>
      <c r="K11" s="51">
        <v>15</v>
      </c>
      <c r="L11" s="51"/>
      <c r="M11" s="51"/>
      <c r="N11" s="51"/>
      <c r="O11" s="51">
        <v>13</v>
      </c>
      <c r="P11" s="51">
        <v>4</v>
      </c>
      <c r="Q11" s="51">
        <f t="shared" si="0"/>
        <v>239</v>
      </c>
      <c r="R11" s="48"/>
    </row>
    <row r="12" spans="1:18" s="53" customFormat="1" ht="15.75" thickBot="1" x14ac:dyDescent="0.25">
      <c r="A12" s="54" t="s">
        <v>358</v>
      </c>
      <c r="B12" s="55" t="s">
        <v>359</v>
      </c>
      <c r="C12" s="56">
        <v>122</v>
      </c>
      <c r="D12" s="57"/>
      <c r="E12" s="58">
        <v>10</v>
      </c>
      <c r="F12" s="59"/>
      <c r="G12" s="60"/>
      <c r="H12" s="60"/>
      <c r="I12" s="61">
        <v>1</v>
      </c>
      <c r="J12" s="61">
        <v>112</v>
      </c>
      <c r="K12" s="73"/>
      <c r="L12" s="51"/>
      <c r="M12" s="51"/>
      <c r="N12" s="51"/>
      <c r="O12" s="51"/>
      <c r="P12" s="51"/>
      <c r="Q12" s="51">
        <f t="shared" si="0"/>
        <v>235</v>
      </c>
    </row>
    <row r="13" spans="1:18" s="53" customFormat="1" x14ac:dyDescent="0.2">
      <c r="A13" s="54" t="s">
        <v>346</v>
      </c>
      <c r="B13" s="55" t="s">
        <v>347</v>
      </c>
      <c r="C13" s="56">
        <v>110</v>
      </c>
      <c r="D13" s="57"/>
      <c r="E13" s="58"/>
      <c r="F13" s="63" t="s">
        <v>291</v>
      </c>
      <c r="G13" s="121"/>
      <c r="H13" s="122"/>
      <c r="I13" s="61"/>
      <c r="J13" s="61">
        <v>119</v>
      </c>
      <c r="K13" s="58">
        <v>14</v>
      </c>
      <c r="L13" s="59">
        <v>4</v>
      </c>
      <c r="M13" s="60">
        <v>15</v>
      </c>
      <c r="N13" s="60">
        <v>1</v>
      </c>
      <c r="O13" s="61"/>
      <c r="P13" s="61">
        <v>2</v>
      </c>
      <c r="Q13" s="51">
        <f t="shared" si="0"/>
        <v>231</v>
      </c>
    </row>
    <row r="14" spans="1:18" s="53" customFormat="1" x14ac:dyDescent="0.2">
      <c r="A14" s="54" t="s">
        <v>353</v>
      </c>
      <c r="B14" s="55" t="s">
        <v>354</v>
      </c>
      <c r="C14" s="56">
        <v>114</v>
      </c>
      <c r="D14" s="57"/>
      <c r="E14" s="58"/>
      <c r="F14" s="67" t="s">
        <v>292</v>
      </c>
      <c r="H14" s="68"/>
      <c r="I14" s="51"/>
      <c r="J14" s="61">
        <v>116</v>
      </c>
      <c r="K14" s="58"/>
      <c r="L14" s="73"/>
      <c r="M14" s="73"/>
      <c r="N14" s="73"/>
      <c r="O14" s="51"/>
      <c r="P14" s="61"/>
      <c r="Q14" s="51">
        <f t="shared" si="0"/>
        <v>230</v>
      </c>
    </row>
    <row r="15" spans="1:18" s="53" customFormat="1" ht="15.75" thickBot="1" x14ac:dyDescent="0.25">
      <c r="A15" s="73" t="s">
        <v>258</v>
      </c>
      <c r="B15" s="55" t="s">
        <v>132</v>
      </c>
      <c r="C15" s="56">
        <v>113</v>
      </c>
      <c r="D15" s="74"/>
      <c r="E15" s="58"/>
      <c r="F15" s="70" t="s">
        <v>293</v>
      </c>
      <c r="G15" s="71"/>
      <c r="H15" s="72"/>
      <c r="I15" s="73"/>
      <c r="J15" s="61">
        <v>114</v>
      </c>
      <c r="K15" s="73"/>
      <c r="L15" s="51"/>
      <c r="M15" s="51"/>
      <c r="N15" s="51"/>
      <c r="O15" s="51"/>
      <c r="P15" s="51"/>
      <c r="Q15" s="51">
        <f t="shared" si="0"/>
        <v>227</v>
      </c>
    </row>
    <row r="16" spans="1:18" s="53" customFormat="1" x14ac:dyDescent="0.2">
      <c r="A16" s="54" t="s">
        <v>389</v>
      </c>
      <c r="B16" s="55" t="s">
        <v>390</v>
      </c>
      <c r="C16" s="56">
        <v>107</v>
      </c>
      <c r="D16" s="57"/>
      <c r="E16" s="58"/>
      <c r="F16" s="59"/>
      <c r="G16" s="60"/>
      <c r="H16" s="60"/>
      <c r="I16" s="61"/>
      <c r="J16" s="61">
        <v>119</v>
      </c>
      <c r="K16" s="51">
        <v>14</v>
      </c>
      <c r="L16" s="51">
        <v>2</v>
      </c>
      <c r="M16" s="51"/>
      <c r="N16" s="51"/>
      <c r="O16" s="51"/>
      <c r="P16" s="51">
        <v>1</v>
      </c>
      <c r="Q16" s="51">
        <f t="shared" si="0"/>
        <v>227</v>
      </c>
    </row>
    <row r="17" spans="1:17" s="53" customFormat="1" x14ac:dyDescent="0.2">
      <c r="A17" s="99" t="s">
        <v>317</v>
      </c>
      <c r="B17" s="100" t="s">
        <v>260</v>
      </c>
      <c r="C17" s="101">
        <v>111</v>
      </c>
      <c r="D17" s="102"/>
      <c r="E17" s="103"/>
      <c r="F17" s="108"/>
      <c r="G17" s="108"/>
      <c r="H17" s="108"/>
      <c r="I17" s="135"/>
      <c r="J17" s="135">
        <v>110</v>
      </c>
      <c r="K17" s="108"/>
      <c r="L17" s="107"/>
      <c r="M17" s="107"/>
      <c r="N17" s="107"/>
      <c r="O17" s="107"/>
      <c r="P17" s="107"/>
      <c r="Q17" s="51">
        <f t="shared" si="0"/>
        <v>221</v>
      </c>
    </row>
    <row r="18" spans="1:17" s="53" customFormat="1" x14ac:dyDescent="0.2">
      <c r="A18" s="54" t="s">
        <v>379</v>
      </c>
      <c r="B18" s="55" t="s">
        <v>380</v>
      </c>
      <c r="C18" s="56">
        <v>109</v>
      </c>
      <c r="D18" s="57"/>
      <c r="E18" s="58"/>
      <c r="F18" s="73"/>
      <c r="G18" s="73"/>
      <c r="H18" s="73"/>
      <c r="I18" s="61"/>
      <c r="J18" s="61">
        <v>109</v>
      </c>
      <c r="K18" s="73"/>
      <c r="L18" s="51"/>
      <c r="M18" s="51"/>
      <c r="N18" s="51"/>
      <c r="O18" s="51"/>
      <c r="P18" s="51"/>
      <c r="Q18" s="51">
        <f t="shared" si="0"/>
        <v>218</v>
      </c>
    </row>
    <row r="20" spans="1:17" x14ac:dyDescent="0.2">
      <c r="A20" s="48" t="s">
        <v>298</v>
      </c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</row>
    <row r="21" spans="1:17" ht="15.75" x14ac:dyDescent="0.25">
      <c r="A21" s="117" t="s">
        <v>7</v>
      </c>
      <c r="B21" s="117" t="s">
        <v>8</v>
      </c>
      <c r="C21" s="51" t="s">
        <v>294</v>
      </c>
      <c r="D21" s="51" t="s">
        <v>287</v>
      </c>
      <c r="E21" s="51" t="s">
        <v>288</v>
      </c>
      <c r="F21" s="51" t="s">
        <v>289</v>
      </c>
      <c r="G21" s="51" t="s">
        <v>290</v>
      </c>
      <c r="H21" s="51" t="s">
        <v>25</v>
      </c>
      <c r="I21" s="51" t="s">
        <v>287</v>
      </c>
      <c r="J21" s="51" t="s">
        <v>286</v>
      </c>
      <c r="K21" s="51" t="s">
        <v>288</v>
      </c>
      <c r="L21" s="51" t="s">
        <v>289</v>
      </c>
      <c r="M21" s="51" t="s">
        <v>290</v>
      </c>
      <c r="N21" s="84" t="s">
        <v>26</v>
      </c>
      <c r="O21" s="51" t="s">
        <v>286</v>
      </c>
    </row>
    <row r="22" spans="1:17" x14ac:dyDescent="0.2">
      <c r="A22" s="76" t="s">
        <v>433</v>
      </c>
      <c r="B22" s="77" t="s">
        <v>416</v>
      </c>
      <c r="C22" s="51">
        <v>115</v>
      </c>
      <c r="D22" s="51">
        <v>13</v>
      </c>
      <c r="E22" s="51"/>
      <c r="F22" s="51">
        <v>15</v>
      </c>
      <c r="G22" s="51">
        <v>5</v>
      </c>
      <c r="H22" s="51">
        <v>122</v>
      </c>
      <c r="I22" s="51">
        <v>13</v>
      </c>
      <c r="J22" s="51">
        <v>17</v>
      </c>
      <c r="K22" s="51"/>
      <c r="L22" s="51">
        <v>13</v>
      </c>
      <c r="M22" s="51">
        <v>5</v>
      </c>
      <c r="N22" s="51">
        <f t="shared" ref="N22:N29" si="1">M22+H22+G22+C22</f>
        <v>247</v>
      </c>
      <c r="O22" s="51"/>
    </row>
    <row r="23" spans="1:17" x14ac:dyDescent="0.2">
      <c r="A23" s="76" t="s">
        <v>403</v>
      </c>
      <c r="B23" s="77" t="s">
        <v>177</v>
      </c>
      <c r="C23" s="51">
        <v>121</v>
      </c>
      <c r="D23" s="51">
        <v>12</v>
      </c>
      <c r="E23" s="51">
        <v>12</v>
      </c>
      <c r="F23" s="51"/>
      <c r="G23" s="51">
        <v>2</v>
      </c>
      <c r="H23" s="51">
        <v>119</v>
      </c>
      <c r="I23" s="51">
        <v>12</v>
      </c>
      <c r="J23" s="51">
        <v>3</v>
      </c>
      <c r="K23" s="51"/>
      <c r="L23" s="51"/>
      <c r="M23" s="51">
        <v>1</v>
      </c>
      <c r="N23" s="51">
        <f t="shared" si="1"/>
        <v>243</v>
      </c>
      <c r="O23" s="51"/>
    </row>
    <row r="24" spans="1:17" x14ac:dyDescent="0.2">
      <c r="A24" s="76" t="s">
        <v>404</v>
      </c>
      <c r="B24" s="77" t="s">
        <v>136</v>
      </c>
      <c r="C24" s="51">
        <v>117</v>
      </c>
      <c r="D24" s="51">
        <v>13</v>
      </c>
      <c r="E24" s="51"/>
      <c r="F24" s="51">
        <v>14</v>
      </c>
      <c r="G24" s="51">
        <v>4</v>
      </c>
      <c r="H24" s="51">
        <v>114</v>
      </c>
      <c r="I24" s="51">
        <v>12</v>
      </c>
      <c r="J24" s="51">
        <v>4</v>
      </c>
      <c r="K24" s="51">
        <v>13</v>
      </c>
      <c r="L24" s="51"/>
      <c r="M24" s="51">
        <v>3</v>
      </c>
      <c r="N24" s="51">
        <f t="shared" si="1"/>
        <v>238</v>
      </c>
      <c r="O24" s="51">
        <v>3</v>
      </c>
    </row>
    <row r="25" spans="1:17" x14ac:dyDescent="0.2">
      <c r="A25" s="76" t="s">
        <v>410</v>
      </c>
      <c r="B25" s="77" t="s">
        <v>187</v>
      </c>
      <c r="C25" s="51">
        <v>117</v>
      </c>
      <c r="D25" s="51">
        <v>12</v>
      </c>
      <c r="E25" s="51">
        <v>13</v>
      </c>
      <c r="F25" s="51"/>
      <c r="G25" s="51">
        <v>3</v>
      </c>
      <c r="H25" s="51">
        <v>117</v>
      </c>
      <c r="I25" s="51">
        <v>12</v>
      </c>
      <c r="J25" s="51">
        <v>3</v>
      </c>
      <c r="K25" s="51"/>
      <c r="L25" s="51"/>
      <c r="M25" s="51">
        <v>1</v>
      </c>
      <c r="N25" s="51">
        <f t="shared" si="1"/>
        <v>238</v>
      </c>
      <c r="O25" s="51">
        <v>2</v>
      </c>
    </row>
    <row r="26" spans="1:17" x14ac:dyDescent="0.2">
      <c r="A26" s="76" t="s">
        <v>409</v>
      </c>
      <c r="B26" s="77" t="s">
        <v>236</v>
      </c>
      <c r="C26" s="51">
        <v>113</v>
      </c>
      <c r="D26" s="51">
        <v>11</v>
      </c>
      <c r="E26" s="51"/>
      <c r="F26" s="51"/>
      <c r="G26" s="51">
        <v>1</v>
      </c>
      <c r="H26" s="51">
        <v>114</v>
      </c>
      <c r="I26" s="51">
        <v>16</v>
      </c>
      <c r="J26" s="51"/>
      <c r="K26" s="51"/>
      <c r="L26" s="51">
        <v>12</v>
      </c>
      <c r="M26" s="51">
        <v>4</v>
      </c>
      <c r="N26" s="51">
        <f t="shared" si="1"/>
        <v>232</v>
      </c>
    </row>
    <row r="27" spans="1:17" x14ac:dyDescent="0.2">
      <c r="A27" s="76" t="s">
        <v>407</v>
      </c>
      <c r="B27" s="77" t="s">
        <v>408</v>
      </c>
      <c r="C27" s="51">
        <v>112</v>
      </c>
      <c r="D27" s="51"/>
      <c r="E27" s="51"/>
      <c r="F27" s="51"/>
      <c r="G27" s="51"/>
      <c r="H27" s="51">
        <v>112</v>
      </c>
      <c r="I27" s="51">
        <v>13</v>
      </c>
      <c r="J27" s="51">
        <v>16</v>
      </c>
      <c r="K27" s="51">
        <v>12</v>
      </c>
      <c r="L27" s="51"/>
      <c r="M27" s="51">
        <v>2</v>
      </c>
      <c r="N27" s="51">
        <f t="shared" si="1"/>
        <v>226</v>
      </c>
    </row>
    <row r="28" spans="1:17" x14ac:dyDescent="0.2">
      <c r="A28" s="76" t="s">
        <v>431</v>
      </c>
      <c r="B28" s="77" t="s">
        <v>432</v>
      </c>
      <c r="C28" s="51">
        <v>114</v>
      </c>
      <c r="D28" s="51">
        <v>9</v>
      </c>
      <c r="E28" s="51"/>
      <c r="F28" s="51"/>
      <c r="G28" s="51">
        <v>1</v>
      </c>
      <c r="H28" s="51">
        <v>109</v>
      </c>
      <c r="I28" s="51"/>
      <c r="J28" s="51"/>
      <c r="K28" s="51"/>
      <c r="L28" s="51"/>
      <c r="M28" s="51"/>
      <c r="N28" s="51">
        <f t="shared" si="1"/>
        <v>224</v>
      </c>
    </row>
    <row r="29" spans="1:17" x14ac:dyDescent="0.2">
      <c r="A29" s="76" t="s">
        <v>417</v>
      </c>
      <c r="B29" s="77" t="s">
        <v>418</v>
      </c>
      <c r="C29" s="51">
        <v>103</v>
      </c>
      <c r="D29" s="51"/>
      <c r="E29" s="51"/>
      <c r="F29" s="51"/>
      <c r="G29" s="51"/>
      <c r="H29" s="51">
        <v>99</v>
      </c>
      <c r="I29" s="51"/>
      <c r="J29" s="51"/>
      <c r="K29" s="51"/>
      <c r="L29" s="51"/>
      <c r="M29" s="51"/>
      <c r="N29" s="51">
        <f t="shared" si="1"/>
        <v>202</v>
      </c>
    </row>
  </sheetData>
  <sortState ref="A22:N29">
    <sortCondition descending="1" ref="N22:N29"/>
  </sortState>
  <mergeCells count="1">
    <mergeCell ref="A1:I1"/>
  </mergeCells>
  <pageMargins left="0.7" right="0.7" top="0.75" bottom="0.75" header="0.3" footer="0.3"/>
  <pageSetup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workbookViewId="0">
      <selection sqref="A1:XFD1048576"/>
    </sheetView>
  </sheetViews>
  <sheetFormatPr defaultRowHeight="15" x14ac:dyDescent="0.2"/>
  <cols>
    <col min="1" max="1" width="9.140625" style="48"/>
    <col min="2" max="2" width="13.7109375" style="48" customWidth="1"/>
    <col min="3" max="3" width="12.28515625" style="48" bestFit="1" customWidth="1"/>
    <col min="4" max="16384" width="9.140625" style="48"/>
  </cols>
  <sheetData>
    <row r="1" spans="1:19" x14ac:dyDescent="0.2">
      <c r="A1" s="114"/>
      <c r="B1" s="147" t="s">
        <v>465</v>
      </c>
      <c r="C1" s="147"/>
      <c r="D1" s="147"/>
      <c r="E1" s="147"/>
      <c r="F1" s="147"/>
      <c r="G1" s="147"/>
      <c r="H1" s="147"/>
      <c r="I1" s="147"/>
      <c r="J1" s="147"/>
    </row>
    <row r="3" spans="1:19" x14ac:dyDescent="0.2">
      <c r="A3" s="50"/>
      <c r="B3" s="48" t="s">
        <v>297</v>
      </c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</row>
    <row r="4" spans="1:19" s="53" customFormat="1" ht="15.75" x14ac:dyDescent="0.25">
      <c r="A4" s="84" t="s">
        <v>466</v>
      </c>
      <c r="B4" s="117" t="s">
        <v>7</v>
      </c>
      <c r="C4" s="117" t="s">
        <v>8</v>
      </c>
      <c r="D4" s="51" t="s">
        <v>294</v>
      </c>
      <c r="E4" s="51" t="s">
        <v>286</v>
      </c>
      <c r="F4" s="51" t="s">
        <v>287</v>
      </c>
      <c r="G4" s="51" t="s">
        <v>286</v>
      </c>
      <c r="H4" s="51" t="s">
        <v>288</v>
      </c>
      <c r="I4" s="51" t="s">
        <v>289</v>
      </c>
      <c r="J4" s="51" t="s">
        <v>290</v>
      </c>
      <c r="K4" s="51" t="s">
        <v>302</v>
      </c>
      <c r="L4" s="51" t="s">
        <v>287</v>
      </c>
      <c r="M4" s="51" t="s">
        <v>286</v>
      </c>
      <c r="N4" s="51" t="s">
        <v>288</v>
      </c>
      <c r="O4" s="51" t="s">
        <v>286</v>
      </c>
      <c r="P4" s="51" t="s">
        <v>289</v>
      </c>
      <c r="Q4" s="51" t="s">
        <v>290</v>
      </c>
      <c r="R4" s="134" t="s">
        <v>26</v>
      </c>
      <c r="S4" s="48"/>
    </row>
    <row r="5" spans="1:19" s="53" customFormat="1" x14ac:dyDescent="0.2">
      <c r="A5" s="61">
        <v>252</v>
      </c>
      <c r="B5" s="54" t="s">
        <v>361</v>
      </c>
      <c r="C5" s="55" t="s">
        <v>75</v>
      </c>
      <c r="D5" s="56">
        <v>121</v>
      </c>
      <c r="E5" s="57"/>
      <c r="F5" s="58">
        <v>14</v>
      </c>
      <c r="G5" s="59">
        <v>3</v>
      </c>
      <c r="H5" s="60">
        <v>16</v>
      </c>
      <c r="I5" s="60"/>
      <c r="J5" s="61">
        <v>3</v>
      </c>
      <c r="K5" s="61">
        <v>121</v>
      </c>
      <c r="L5" s="58">
        <v>12</v>
      </c>
      <c r="M5" s="59"/>
      <c r="N5" s="60"/>
      <c r="O5" s="60"/>
      <c r="P5" s="61"/>
      <c r="Q5" s="61">
        <v>1</v>
      </c>
      <c r="R5" s="73">
        <f t="shared" ref="R5:R18" si="0">Q5+K5+J5+D5+A5</f>
        <v>498</v>
      </c>
      <c r="S5" s="48"/>
    </row>
    <row r="6" spans="1:19" s="53" customFormat="1" x14ac:dyDescent="0.2">
      <c r="A6" s="61">
        <v>240</v>
      </c>
      <c r="B6" s="54" t="s">
        <v>342</v>
      </c>
      <c r="C6" s="55" t="s">
        <v>343</v>
      </c>
      <c r="D6" s="56">
        <v>120</v>
      </c>
      <c r="E6" s="57"/>
      <c r="F6" s="58">
        <v>14</v>
      </c>
      <c r="G6" s="59">
        <v>4</v>
      </c>
      <c r="H6" s="60"/>
      <c r="I6" s="60">
        <v>14</v>
      </c>
      <c r="J6" s="61">
        <v>4</v>
      </c>
      <c r="K6" s="61">
        <v>123</v>
      </c>
      <c r="L6" s="58">
        <v>14</v>
      </c>
      <c r="M6" s="59">
        <v>4</v>
      </c>
      <c r="N6" s="60">
        <v>15</v>
      </c>
      <c r="O6" s="60">
        <v>2</v>
      </c>
      <c r="P6" s="61"/>
      <c r="Q6" s="61">
        <v>3</v>
      </c>
      <c r="R6" s="73">
        <f t="shared" si="0"/>
        <v>490</v>
      </c>
      <c r="S6" s="48"/>
    </row>
    <row r="7" spans="1:19" s="53" customFormat="1" x14ac:dyDescent="0.2">
      <c r="A7" s="61">
        <v>248</v>
      </c>
      <c r="B7" s="54" t="s">
        <v>383</v>
      </c>
      <c r="C7" s="55" t="s">
        <v>384</v>
      </c>
      <c r="D7" s="56">
        <v>121</v>
      </c>
      <c r="E7" s="57"/>
      <c r="F7" s="58">
        <v>13</v>
      </c>
      <c r="G7" s="59">
        <v>3</v>
      </c>
      <c r="H7" s="73"/>
      <c r="I7" s="73"/>
      <c r="J7" s="51">
        <v>1</v>
      </c>
      <c r="K7" s="61">
        <v>118</v>
      </c>
      <c r="L7" s="58"/>
      <c r="M7" s="59"/>
      <c r="N7" s="73"/>
      <c r="O7" s="73"/>
      <c r="P7" s="51"/>
      <c r="Q7" s="61"/>
      <c r="R7" s="73">
        <f t="shared" si="0"/>
        <v>488</v>
      </c>
      <c r="S7" s="48"/>
    </row>
    <row r="8" spans="1:19" s="53" customFormat="1" x14ac:dyDescent="0.2">
      <c r="A8" s="61">
        <v>243</v>
      </c>
      <c r="B8" s="54" t="s">
        <v>388</v>
      </c>
      <c r="C8" s="55" t="s">
        <v>378</v>
      </c>
      <c r="D8" s="56">
        <v>120</v>
      </c>
      <c r="E8" s="57"/>
      <c r="F8" s="58">
        <v>15</v>
      </c>
      <c r="G8" s="119"/>
      <c r="H8" s="120"/>
      <c r="I8" s="120">
        <v>16</v>
      </c>
      <c r="J8" s="61">
        <v>5</v>
      </c>
      <c r="K8" s="61">
        <v>118</v>
      </c>
      <c r="L8" s="58"/>
      <c r="M8" s="119"/>
      <c r="N8" s="120"/>
      <c r="O8" s="120"/>
      <c r="P8" s="61"/>
      <c r="Q8" s="61"/>
      <c r="R8" s="73">
        <f t="shared" si="0"/>
        <v>486</v>
      </c>
      <c r="S8" s="48"/>
    </row>
    <row r="9" spans="1:19" s="53" customFormat="1" x14ac:dyDescent="0.2">
      <c r="A9" s="61">
        <v>251</v>
      </c>
      <c r="B9" s="54" t="s">
        <v>346</v>
      </c>
      <c r="C9" s="55" t="s">
        <v>347</v>
      </c>
      <c r="D9" s="56">
        <v>110</v>
      </c>
      <c r="E9" s="57"/>
      <c r="F9" s="58"/>
      <c r="G9" s="59"/>
      <c r="H9" s="60"/>
      <c r="I9" s="60"/>
      <c r="J9" s="61"/>
      <c r="K9" s="61">
        <v>119</v>
      </c>
      <c r="L9" s="58">
        <v>14</v>
      </c>
      <c r="M9" s="59">
        <v>4</v>
      </c>
      <c r="N9" s="60">
        <v>15</v>
      </c>
      <c r="O9" s="60">
        <v>1</v>
      </c>
      <c r="P9" s="61"/>
      <c r="Q9" s="61">
        <v>2</v>
      </c>
      <c r="R9" s="73">
        <f t="shared" si="0"/>
        <v>482</v>
      </c>
      <c r="S9" s="48"/>
    </row>
    <row r="10" spans="1:19" s="53" customFormat="1" x14ac:dyDescent="0.2">
      <c r="A10" s="61">
        <v>242</v>
      </c>
      <c r="B10" s="54" t="s">
        <v>245</v>
      </c>
      <c r="C10" s="55" t="s">
        <v>75</v>
      </c>
      <c r="D10" s="56">
        <v>119</v>
      </c>
      <c r="E10" s="57">
        <v>31</v>
      </c>
      <c r="F10" s="58">
        <v>13</v>
      </c>
      <c r="G10" s="57">
        <v>4</v>
      </c>
      <c r="H10" s="57">
        <v>14</v>
      </c>
      <c r="I10" s="57"/>
      <c r="J10" s="51">
        <v>2</v>
      </c>
      <c r="K10" s="61">
        <v>118</v>
      </c>
      <c r="L10" s="58"/>
      <c r="M10" s="57"/>
      <c r="N10" s="57"/>
      <c r="O10" s="57"/>
      <c r="P10" s="51"/>
      <c r="Q10" s="61"/>
      <c r="R10" s="73">
        <f t="shared" si="0"/>
        <v>481</v>
      </c>
      <c r="S10" s="48"/>
    </row>
    <row r="11" spans="1:19" s="53" customFormat="1" x14ac:dyDescent="0.2">
      <c r="A11" s="61">
        <v>233</v>
      </c>
      <c r="B11" s="54" t="s">
        <v>316</v>
      </c>
      <c r="C11" s="55" t="s">
        <v>317</v>
      </c>
      <c r="D11" s="56">
        <v>119</v>
      </c>
      <c r="E11" s="57">
        <v>30</v>
      </c>
      <c r="F11" s="58"/>
      <c r="G11" s="73"/>
      <c r="H11" s="73"/>
      <c r="I11" s="73"/>
      <c r="J11" s="61"/>
      <c r="K11" s="61">
        <v>119</v>
      </c>
      <c r="L11" s="51">
        <v>15</v>
      </c>
      <c r="M11" s="51"/>
      <c r="N11" s="51"/>
      <c r="O11" s="51"/>
      <c r="P11" s="51">
        <v>14</v>
      </c>
      <c r="Q11" s="51">
        <v>5</v>
      </c>
      <c r="R11" s="73">
        <f t="shared" si="0"/>
        <v>476</v>
      </c>
      <c r="S11" s="48"/>
    </row>
    <row r="12" spans="1:19" s="53" customFormat="1" ht="15.75" thickBot="1" x14ac:dyDescent="0.25">
      <c r="A12" s="61">
        <v>241</v>
      </c>
      <c r="B12" s="54" t="s">
        <v>353</v>
      </c>
      <c r="C12" s="55" t="s">
        <v>354</v>
      </c>
      <c r="D12" s="56">
        <v>114</v>
      </c>
      <c r="E12" s="57"/>
      <c r="F12" s="58"/>
      <c r="G12" s="73"/>
      <c r="H12" s="73"/>
      <c r="I12" s="73"/>
      <c r="J12" s="51"/>
      <c r="K12" s="61">
        <v>116</v>
      </c>
      <c r="L12" s="58"/>
      <c r="M12" s="73"/>
      <c r="N12" s="73"/>
      <c r="O12" s="73"/>
      <c r="P12" s="51"/>
      <c r="Q12" s="61"/>
      <c r="R12" s="73">
        <f t="shared" si="0"/>
        <v>471</v>
      </c>
    </row>
    <row r="13" spans="1:19" s="53" customFormat="1" x14ac:dyDescent="0.2">
      <c r="A13" s="51">
        <v>232</v>
      </c>
      <c r="B13" s="73" t="s">
        <v>471</v>
      </c>
      <c r="C13" s="73" t="s">
        <v>329</v>
      </c>
      <c r="D13" s="57">
        <v>115</v>
      </c>
      <c r="E13" s="57"/>
      <c r="F13" s="57"/>
      <c r="G13" s="63" t="s">
        <v>291</v>
      </c>
      <c r="H13" s="121"/>
      <c r="I13" s="122"/>
      <c r="J13" s="57"/>
      <c r="K13" s="57">
        <v>120</v>
      </c>
      <c r="L13" s="51">
        <v>15</v>
      </c>
      <c r="M13" s="51"/>
      <c r="N13" s="51"/>
      <c r="O13" s="51"/>
      <c r="P13" s="51">
        <v>13</v>
      </c>
      <c r="Q13" s="51">
        <v>4</v>
      </c>
      <c r="R13" s="73">
        <f t="shared" si="0"/>
        <v>471</v>
      </c>
    </row>
    <row r="14" spans="1:19" s="53" customFormat="1" x14ac:dyDescent="0.2">
      <c r="A14" s="61">
        <v>252</v>
      </c>
      <c r="B14" s="54" t="s">
        <v>379</v>
      </c>
      <c r="C14" s="55" t="s">
        <v>380</v>
      </c>
      <c r="D14" s="56">
        <v>109</v>
      </c>
      <c r="E14" s="57"/>
      <c r="F14" s="58"/>
      <c r="G14" s="67" t="s">
        <v>292</v>
      </c>
      <c r="I14" s="68"/>
      <c r="J14" s="61"/>
      <c r="K14" s="61">
        <v>109</v>
      </c>
      <c r="L14" s="73"/>
      <c r="M14" s="51"/>
      <c r="N14" s="51"/>
      <c r="O14" s="51"/>
      <c r="P14" s="51"/>
      <c r="Q14" s="51"/>
      <c r="R14" s="73">
        <f t="shared" si="0"/>
        <v>470</v>
      </c>
    </row>
    <row r="15" spans="1:19" s="53" customFormat="1" ht="15.75" thickBot="1" x14ac:dyDescent="0.25">
      <c r="A15" s="61">
        <v>239</v>
      </c>
      <c r="B15" s="73" t="s">
        <v>258</v>
      </c>
      <c r="C15" s="55" t="s">
        <v>132</v>
      </c>
      <c r="D15" s="56">
        <v>113</v>
      </c>
      <c r="E15" s="74"/>
      <c r="F15" s="58"/>
      <c r="G15" s="70" t="s">
        <v>293</v>
      </c>
      <c r="H15" s="71"/>
      <c r="I15" s="72"/>
      <c r="J15" s="73"/>
      <c r="K15" s="61">
        <v>114</v>
      </c>
      <c r="L15" s="73"/>
      <c r="M15" s="51"/>
      <c r="N15" s="51"/>
      <c r="O15" s="51"/>
      <c r="P15" s="51"/>
      <c r="Q15" s="51"/>
      <c r="R15" s="73">
        <f t="shared" si="0"/>
        <v>466</v>
      </c>
    </row>
    <row r="16" spans="1:19" s="53" customFormat="1" x14ac:dyDescent="0.2">
      <c r="A16" s="61">
        <v>244</v>
      </c>
      <c r="B16" s="54" t="s">
        <v>317</v>
      </c>
      <c r="C16" s="55" t="s">
        <v>260</v>
      </c>
      <c r="D16" s="56">
        <v>111</v>
      </c>
      <c r="E16" s="57"/>
      <c r="F16" s="58"/>
      <c r="G16" s="73"/>
      <c r="H16" s="73"/>
      <c r="I16" s="73"/>
      <c r="J16" s="61"/>
      <c r="K16" s="61">
        <v>110</v>
      </c>
      <c r="L16" s="73"/>
      <c r="M16" s="51"/>
      <c r="N16" s="51"/>
      <c r="O16" s="51"/>
      <c r="P16" s="51"/>
      <c r="Q16" s="51"/>
      <c r="R16" s="73">
        <f t="shared" si="0"/>
        <v>465</v>
      </c>
    </row>
    <row r="17" spans="1:18" s="53" customFormat="1" x14ac:dyDescent="0.2">
      <c r="A17" s="135">
        <v>235</v>
      </c>
      <c r="B17" s="99" t="s">
        <v>389</v>
      </c>
      <c r="C17" s="100" t="s">
        <v>390</v>
      </c>
      <c r="D17" s="101">
        <v>107</v>
      </c>
      <c r="E17" s="102"/>
      <c r="F17" s="103"/>
      <c r="G17" s="104"/>
      <c r="H17" s="105"/>
      <c r="I17" s="105"/>
      <c r="J17" s="135"/>
      <c r="K17" s="135">
        <v>119</v>
      </c>
      <c r="L17" s="107">
        <v>14</v>
      </c>
      <c r="M17" s="107">
        <v>2</v>
      </c>
      <c r="N17" s="107"/>
      <c r="O17" s="107"/>
      <c r="P17" s="107"/>
      <c r="Q17" s="107">
        <v>1</v>
      </c>
      <c r="R17" s="73">
        <f t="shared" si="0"/>
        <v>462</v>
      </c>
    </row>
    <row r="18" spans="1:18" s="53" customFormat="1" x14ac:dyDescent="0.2">
      <c r="A18" s="61">
        <v>225</v>
      </c>
      <c r="B18" s="54" t="s">
        <v>358</v>
      </c>
      <c r="C18" s="55" t="s">
        <v>359</v>
      </c>
      <c r="D18" s="56">
        <v>122</v>
      </c>
      <c r="E18" s="57"/>
      <c r="F18" s="58">
        <v>10</v>
      </c>
      <c r="G18" s="59"/>
      <c r="H18" s="60"/>
      <c r="I18" s="60"/>
      <c r="J18" s="61">
        <v>1</v>
      </c>
      <c r="K18" s="61">
        <v>112</v>
      </c>
      <c r="L18" s="73"/>
      <c r="M18" s="51"/>
      <c r="N18" s="51"/>
      <c r="O18" s="51"/>
      <c r="P18" s="51"/>
      <c r="Q18" s="51"/>
      <c r="R18" s="73">
        <f t="shared" si="0"/>
        <v>460</v>
      </c>
    </row>
    <row r="20" spans="1:18" x14ac:dyDescent="0.2">
      <c r="A20" s="123"/>
      <c r="B20" s="48" t="s">
        <v>298</v>
      </c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</row>
    <row r="21" spans="1:18" ht="15.75" x14ac:dyDescent="0.25">
      <c r="A21" s="118" t="s">
        <v>466</v>
      </c>
      <c r="B21" s="117" t="s">
        <v>7</v>
      </c>
      <c r="C21" s="117" t="s">
        <v>8</v>
      </c>
      <c r="D21" s="51" t="s">
        <v>294</v>
      </c>
      <c r="E21" s="51" t="s">
        <v>287</v>
      </c>
      <c r="F21" s="51" t="s">
        <v>288</v>
      </c>
      <c r="G21" s="51" t="s">
        <v>289</v>
      </c>
      <c r="H21" s="51" t="s">
        <v>290</v>
      </c>
      <c r="I21" s="51" t="s">
        <v>25</v>
      </c>
      <c r="J21" s="51" t="s">
        <v>287</v>
      </c>
      <c r="K21" s="51" t="s">
        <v>286</v>
      </c>
      <c r="L21" s="51" t="s">
        <v>288</v>
      </c>
      <c r="M21" s="51" t="s">
        <v>289</v>
      </c>
      <c r="N21" s="51" t="s">
        <v>290</v>
      </c>
      <c r="O21" s="84" t="s">
        <v>26</v>
      </c>
    </row>
    <row r="22" spans="1:18" x14ac:dyDescent="0.2">
      <c r="A22" s="51">
        <v>246</v>
      </c>
      <c r="B22" s="76" t="s">
        <v>433</v>
      </c>
      <c r="C22" s="77" t="s">
        <v>416</v>
      </c>
      <c r="D22" s="51">
        <v>115</v>
      </c>
      <c r="E22" s="51">
        <v>13</v>
      </c>
      <c r="F22" s="51"/>
      <c r="G22" s="51">
        <v>15</v>
      </c>
      <c r="H22" s="51">
        <v>5</v>
      </c>
      <c r="I22" s="51">
        <v>122</v>
      </c>
      <c r="J22" s="51">
        <v>13</v>
      </c>
      <c r="K22" s="51">
        <v>17</v>
      </c>
      <c r="L22" s="51"/>
      <c r="M22" s="51">
        <v>13</v>
      </c>
      <c r="N22" s="51">
        <v>5</v>
      </c>
      <c r="O22" s="51">
        <f t="shared" ref="O22:O29" si="1">N22+I22+H22+D22+A22</f>
        <v>493</v>
      </c>
    </row>
    <row r="23" spans="1:18" x14ac:dyDescent="0.2">
      <c r="A23" s="51">
        <v>253</v>
      </c>
      <c r="B23" s="76" t="s">
        <v>404</v>
      </c>
      <c r="C23" s="77" t="s">
        <v>136</v>
      </c>
      <c r="D23" s="51">
        <v>117</v>
      </c>
      <c r="E23" s="51">
        <v>13</v>
      </c>
      <c r="F23" s="51"/>
      <c r="G23" s="51">
        <v>14</v>
      </c>
      <c r="H23" s="51">
        <v>4</v>
      </c>
      <c r="I23" s="51">
        <v>114</v>
      </c>
      <c r="J23" s="51">
        <v>12</v>
      </c>
      <c r="K23" s="51">
        <v>4</v>
      </c>
      <c r="L23" s="51">
        <v>13</v>
      </c>
      <c r="M23" s="51"/>
      <c r="N23" s="51">
        <v>3</v>
      </c>
      <c r="O23" s="51">
        <f t="shared" si="1"/>
        <v>491</v>
      </c>
    </row>
    <row r="24" spans="1:18" x14ac:dyDescent="0.2">
      <c r="A24" s="51">
        <v>245</v>
      </c>
      <c r="B24" s="76" t="s">
        <v>403</v>
      </c>
      <c r="C24" s="77" t="s">
        <v>177</v>
      </c>
      <c r="D24" s="51">
        <v>121</v>
      </c>
      <c r="E24" s="51">
        <v>12</v>
      </c>
      <c r="F24" s="51">
        <v>12</v>
      </c>
      <c r="G24" s="51"/>
      <c r="H24" s="51">
        <v>2</v>
      </c>
      <c r="I24" s="51">
        <v>119</v>
      </c>
      <c r="J24" s="51">
        <v>12</v>
      </c>
      <c r="K24" s="51">
        <v>3</v>
      </c>
      <c r="L24" s="51"/>
      <c r="M24" s="51"/>
      <c r="N24" s="51">
        <v>1</v>
      </c>
      <c r="O24" s="51">
        <f t="shared" si="1"/>
        <v>488</v>
      </c>
    </row>
    <row r="25" spans="1:18" x14ac:dyDescent="0.2">
      <c r="A25" s="51">
        <v>243</v>
      </c>
      <c r="B25" s="76" t="s">
        <v>410</v>
      </c>
      <c r="C25" s="77" t="s">
        <v>187</v>
      </c>
      <c r="D25" s="51">
        <v>117</v>
      </c>
      <c r="E25" s="51">
        <v>12</v>
      </c>
      <c r="F25" s="51">
        <v>13</v>
      </c>
      <c r="G25" s="51"/>
      <c r="H25" s="51">
        <v>3</v>
      </c>
      <c r="I25" s="51">
        <v>117</v>
      </c>
      <c r="J25" s="51">
        <v>12</v>
      </c>
      <c r="K25" s="51">
        <v>3</v>
      </c>
      <c r="L25" s="51"/>
      <c r="M25" s="51"/>
      <c r="N25" s="51">
        <v>1</v>
      </c>
      <c r="O25" s="51">
        <f t="shared" si="1"/>
        <v>481</v>
      </c>
    </row>
    <row r="26" spans="1:18" x14ac:dyDescent="0.2">
      <c r="A26" s="51">
        <v>246</v>
      </c>
      <c r="B26" s="76" t="s">
        <v>409</v>
      </c>
      <c r="C26" s="77" t="s">
        <v>236</v>
      </c>
      <c r="D26" s="51">
        <v>113</v>
      </c>
      <c r="E26" s="51">
        <v>11</v>
      </c>
      <c r="F26" s="51"/>
      <c r="G26" s="51"/>
      <c r="H26" s="51">
        <v>1</v>
      </c>
      <c r="I26" s="51">
        <v>114</v>
      </c>
      <c r="J26" s="51">
        <v>16</v>
      </c>
      <c r="K26" s="51"/>
      <c r="L26" s="51"/>
      <c r="M26" s="51">
        <v>12</v>
      </c>
      <c r="N26" s="51">
        <v>4</v>
      </c>
      <c r="O26" s="51">
        <f t="shared" si="1"/>
        <v>478</v>
      </c>
    </row>
    <row r="27" spans="1:18" x14ac:dyDescent="0.2">
      <c r="A27" s="51">
        <v>238</v>
      </c>
      <c r="B27" s="76" t="s">
        <v>407</v>
      </c>
      <c r="C27" s="77" t="s">
        <v>408</v>
      </c>
      <c r="D27" s="51">
        <v>112</v>
      </c>
      <c r="E27" s="51"/>
      <c r="F27" s="51"/>
      <c r="G27" s="51"/>
      <c r="H27" s="51"/>
      <c r="I27" s="51">
        <v>112</v>
      </c>
      <c r="J27" s="51">
        <v>13</v>
      </c>
      <c r="K27" s="51">
        <v>16</v>
      </c>
      <c r="L27" s="51">
        <v>12</v>
      </c>
      <c r="M27" s="51"/>
      <c r="N27" s="51">
        <v>2</v>
      </c>
      <c r="O27" s="51">
        <f t="shared" si="1"/>
        <v>464</v>
      </c>
    </row>
    <row r="28" spans="1:18" x14ac:dyDescent="0.2">
      <c r="A28" s="51">
        <v>235</v>
      </c>
      <c r="B28" s="76" t="s">
        <v>431</v>
      </c>
      <c r="C28" s="77" t="s">
        <v>432</v>
      </c>
      <c r="D28" s="51">
        <v>114</v>
      </c>
      <c r="E28" s="51">
        <v>9</v>
      </c>
      <c r="F28" s="51"/>
      <c r="G28" s="51"/>
      <c r="H28" s="51">
        <v>1</v>
      </c>
      <c r="I28" s="51">
        <v>109</v>
      </c>
      <c r="J28" s="51"/>
      <c r="K28" s="51"/>
      <c r="L28" s="51"/>
      <c r="M28" s="51"/>
      <c r="N28" s="51"/>
      <c r="O28" s="51">
        <f t="shared" si="1"/>
        <v>459</v>
      </c>
    </row>
    <row r="29" spans="1:18" x14ac:dyDescent="0.2">
      <c r="A29" s="51">
        <v>227</v>
      </c>
      <c r="B29" s="76" t="s">
        <v>417</v>
      </c>
      <c r="C29" s="77" t="s">
        <v>418</v>
      </c>
      <c r="D29" s="51">
        <v>103</v>
      </c>
      <c r="E29" s="51"/>
      <c r="F29" s="51"/>
      <c r="G29" s="51"/>
      <c r="H29" s="51"/>
      <c r="I29" s="51">
        <v>99</v>
      </c>
      <c r="J29" s="51"/>
      <c r="K29" s="51"/>
      <c r="L29" s="51"/>
      <c r="M29" s="51"/>
      <c r="N29" s="51"/>
      <c r="O29" s="51">
        <f t="shared" si="1"/>
        <v>429</v>
      </c>
    </row>
  </sheetData>
  <sortState ref="A22:O29">
    <sortCondition descending="1" ref="O22:O29"/>
  </sortState>
  <mergeCells count="1">
    <mergeCell ref="B1:J1"/>
  </mergeCells>
  <pageMargins left="0.7" right="0.7" top="0.75" bottom="0.75" header="0.3" footer="0.3"/>
  <pageSetup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workbookViewId="0">
      <selection activeCell="F7" sqref="F7"/>
    </sheetView>
  </sheetViews>
  <sheetFormatPr defaultRowHeight="15" x14ac:dyDescent="0.25"/>
  <cols>
    <col min="1" max="1" width="8" customWidth="1"/>
    <col min="2" max="2" width="14.5703125" customWidth="1"/>
    <col min="3" max="3" width="12.28515625" bestFit="1" customWidth="1"/>
    <col min="4" max="4" width="9.140625" customWidth="1"/>
    <col min="5" max="9" width="6.85546875" style="44" customWidth="1"/>
    <col min="10" max="10" width="9.140625" customWidth="1"/>
    <col min="11" max="15" width="6.85546875" style="44" customWidth="1"/>
    <col min="16" max="17" width="9.140625" customWidth="1"/>
  </cols>
  <sheetData>
    <row r="1" spans="1:18" ht="27" thickBot="1" x14ac:dyDescent="0.45">
      <c r="A1" s="136" t="s">
        <v>434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8"/>
      <c r="R1" s="32"/>
    </row>
    <row r="2" spans="1:18" ht="27" thickBot="1" x14ac:dyDescent="0.45">
      <c r="A2" s="142" t="s">
        <v>0</v>
      </c>
      <c r="B2" s="143"/>
      <c r="C2" s="143"/>
      <c r="D2" s="143"/>
      <c r="E2" s="143"/>
      <c r="F2" s="143"/>
      <c r="G2" s="143"/>
      <c r="H2" s="143"/>
      <c r="I2" s="144"/>
      <c r="J2" s="140"/>
      <c r="K2" s="140"/>
      <c r="L2" s="140"/>
      <c r="M2" s="140"/>
      <c r="N2" s="140"/>
      <c r="O2" s="140"/>
      <c r="P2" s="140"/>
      <c r="Q2" s="141"/>
      <c r="R2" s="7"/>
    </row>
    <row r="3" spans="1:18" ht="15.75" x14ac:dyDescent="0.25">
      <c r="A3" s="25"/>
      <c r="B3" s="29"/>
      <c r="C3" s="29"/>
      <c r="D3" s="29"/>
      <c r="E3" s="31"/>
      <c r="F3" s="31"/>
      <c r="G3" s="31"/>
      <c r="H3" s="110"/>
      <c r="I3" s="111"/>
      <c r="J3" s="27"/>
      <c r="K3" s="27"/>
      <c r="L3" s="27"/>
      <c r="M3" s="27"/>
      <c r="N3" s="27"/>
      <c r="O3" s="27"/>
      <c r="P3" s="27"/>
      <c r="Q3" s="28"/>
      <c r="R3" s="8"/>
    </row>
    <row r="4" spans="1:18" ht="15.75" x14ac:dyDescent="0.25">
      <c r="A4" s="25" t="s">
        <v>2</v>
      </c>
      <c r="B4" s="29"/>
      <c r="C4" s="29" t="s">
        <v>478</v>
      </c>
      <c r="D4" s="29"/>
      <c r="E4" s="31"/>
      <c r="F4" s="31">
        <v>262</v>
      </c>
      <c r="G4" s="31"/>
      <c r="H4" s="110"/>
      <c r="I4" s="112"/>
      <c r="L4" s="31"/>
      <c r="M4" s="31"/>
      <c r="N4" s="31"/>
      <c r="O4" s="45"/>
      <c r="Q4" s="28"/>
      <c r="R4" s="8"/>
    </row>
    <row r="5" spans="1:18" ht="15.75" x14ac:dyDescent="0.25">
      <c r="A5" s="25" t="s">
        <v>3</v>
      </c>
      <c r="B5" s="29"/>
      <c r="C5" s="29" t="s">
        <v>479</v>
      </c>
      <c r="D5" s="29"/>
      <c r="E5" s="31"/>
      <c r="F5" s="31">
        <v>262</v>
      </c>
      <c r="G5" s="31"/>
      <c r="H5" s="110"/>
      <c r="I5" s="112"/>
      <c r="L5" s="31"/>
      <c r="M5" s="31"/>
      <c r="N5" s="31"/>
      <c r="O5" s="45"/>
      <c r="Q5" s="28"/>
      <c r="R5" s="8"/>
    </row>
    <row r="6" spans="1:18" ht="15.75" x14ac:dyDescent="0.25">
      <c r="A6" s="25" t="s">
        <v>4</v>
      </c>
      <c r="B6" s="29"/>
      <c r="C6" s="29" t="s">
        <v>480</v>
      </c>
      <c r="D6" s="29"/>
      <c r="E6" s="31"/>
      <c r="F6" s="31">
        <v>251</v>
      </c>
      <c r="G6" s="31"/>
      <c r="H6" s="110"/>
      <c r="I6" s="112"/>
      <c r="L6" s="31"/>
      <c r="M6" s="31"/>
      <c r="N6" s="31"/>
      <c r="O6" s="45"/>
      <c r="Q6" s="28"/>
      <c r="R6" s="8"/>
    </row>
    <row r="7" spans="1:18" ht="15.75" x14ac:dyDescent="0.25">
      <c r="A7" s="25"/>
      <c r="B7" s="29"/>
      <c r="C7" s="29"/>
      <c r="D7" s="29"/>
      <c r="E7" s="31"/>
      <c r="F7" s="31"/>
      <c r="G7" s="31"/>
      <c r="H7" s="31"/>
      <c r="I7" s="112"/>
      <c r="J7" s="29"/>
      <c r="K7" s="31"/>
      <c r="L7" s="31"/>
      <c r="M7" s="31"/>
      <c r="N7" s="45"/>
      <c r="O7" s="46"/>
      <c r="P7" s="30"/>
      <c r="Q7" s="28"/>
      <c r="R7" s="8"/>
    </row>
    <row r="8" spans="1:18" x14ac:dyDescent="0.25">
      <c r="A8" s="9"/>
      <c r="B8" s="132" t="s">
        <v>464</v>
      </c>
      <c r="C8" s="22"/>
      <c r="D8" s="22"/>
      <c r="E8" s="23"/>
      <c r="F8" s="23"/>
      <c r="G8" s="23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8" ht="15.75" x14ac:dyDescent="0.25">
      <c r="A9" s="21" t="s">
        <v>6</v>
      </c>
      <c r="B9" s="15" t="s">
        <v>7</v>
      </c>
      <c r="C9" s="15" t="s">
        <v>8</v>
      </c>
      <c r="D9" s="14" t="s">
        <v>9</v>
      </c>
      <c r="E9" s="18" t="s">
        <v>10</v>
      </c>
      <c r="F9" s="19" t="s">
        <v>11</v>
      </c>
      <c r="G9" s="19" t="s">
        <v>12</v>
      </c>
      <c r="H9" s="19" t="s">
        <v>14</v>
      </c>
      <c r="I9" s="19" t="s">
        <v>15</v>
      </c>
      <c r="J9" s="19" t="s">
        <v>460</v>
      </c>
      <c r="K9" s="19" t="s">
        <v>18</v>
      </c>
      <c r="L9" s="19" t="s">
        <v>19</v>
      </c>
      <c r="M9" s="19" t="s">
        <v>20</v>
      </c>
      <c r="N9" s="19" t="s">
        <v>22</v>
      </c>
      <c r="O9" s="19" t="s">
        <v>23</v>
      </c>
      <c r="P9" s="19" t="s">
        <v>461</v>
      </c>
      <c r="Q9" s="26" t="s">
        <v>26</v>
      </c>
    </row>
    <row r="10" spans="1:18" x14ac:dyDescent="0.25">
      <c r="A10" s="115">
        <v>166</v>
      </c>
      <c r="B10" s="113" t="s">
        <v>445</v>
      </c>
      <c r="C10" s="113" t="s">
        <v>446</v>
      </c>
      <c r="D10" s="113" t="s">
        <v>395</v>
      </c>
      <c r="E10" s="11">
        <v>25</v>
      </c>
      <c r="F10" s="2">
        <v>25</v>
      </c>
      <c r="G10" s="2">
        <v>23</v>
      </c>
      <c r="H10" s="6">
        <v>24</v>
      </c>
      <c r="I10" s="6">
        <v>24</v>
      </c>
      <c r="J10" s="5">
        <f t="shared" ref="J10:J27" si="0">SUM(E10:I10)</f>
        <v>121</v>
      </c>
      <c r="K10" s="6">
        <v>27</v>
      </c>
      <c r="L10" s="6">
        <v>27</v>
      </c>
      <c r="M10" s="6">
        <v>25</v>
      </c>
      <c r="N10" s="6">
        <v>27</v>
      </c>
      <c r="O10" s="6">
        <v>28</v>
      </c>
      <c r="P10" s="5">
        <f t="shared" ref="P10:P27" si="1">SUM(K10:O10)</f>
        <v>134</v>
      </c>
      <c r="Q10" s="9">
        <f t="shared" ref="Q10:Q27" si="2">P10+J10</f>
        <v>255</v>
      </c>
    </row>
    <row r="11" spans="1:18" x14ac:dyDescent="0.25">
      <c r="A11" s="115">
        <v>289</v>
      </c>
      <c r="B11" s="113" t="s">
        <v>458</v>
      </c>
      <c r="C11" s="113" t="s">
        <v>329</v>
      </c>
      <c r="D11" s="113" t="s">
        <v>395</v>
      </c>
      <c r="E11" s="11">
        <v>26</v>
      </c>
      <c r="F11" s="2">
        <v>27</v>
      </c>
      <c r="G11" s="2">
        <v>23</v>
      </c>
      <c r="H11" s="6">
        <v>25</v>
      </c>
      <c r="I11" s="6">
        <v>26</v>
      </c>
      <c r="J11" s="5">
        <f t="shared" si="0"/>
        <v>127</v>
      </c>
      <c r="K11" s="6">
        <v>28</v>
      </c>
      <c r="L11" s="6">
        <v>28</v>
      </c>
      <c r="M11" s="6">
        <v>24</v>
      </c>
      <c r="N11" s="6">
        <v>21</v>
      </c>
      <c r="O11" s="6">
        <v>25</v>
      </c>
      <c r="P11" s="5">
        <f t="shared" si="1"/>
        <v>126</v>
      </c>
      <c r="Q11" s="9">
        <f t="shared" si="2"/>
        <v>253</v>
      </c>
    </row>
    <row r="12" spans="1:18" x14ac:dyDescent="0.25">
      <c r="A12" s="115">
        <v>145</v>
      </c>
      <c r="B12" s="113" t="s">
        <v>439</v>
      </c>
      <c r="C12" s="113" t="s">
        <v>440</v>
      </c>
      <c r="D12" s="113" t="s">
        <v>53</v>
      </c>
      <c r="E12" s="11">
        <v>24</v>
      </c>
      <c r="F12" s="2">
        <v>23</v>
      </c>
      <c r="G12" s="2">
        <v>25</v>
      </c>
      <c r="H12" s="6">
        <v>26</v>
      </c>
      <c r="I12" s="6">
        <v>24</v>
      </c>
      <c r="J12" s="5">
        <f t="shared" si="0"/>
        <v>122</v>
      </c>
      <c r="K12" s="6">
        <v>23</v>
      </c>
      <c r="L12" s="6">
        <v>22</v>
      </c>
      <c r="M12" s="6">
        <v>26</v>
      </c>
      <c r="N12" s="6">
        <v>29</v>
      </c>
      <c r="O12" s="6">
        <v>27</v>
      </c>
      <c r="P12" s="5">
        <f t="shared" si="1"/>
        <v>127</v>
      </c>
      <c r="Q12" s="9">
        <f t="shared" si="2"/>
        <v>249</v>
      </c>
    </row>
    <row r="13" spans="1:18" x14ac:dyDescent="0.25">
      <c r="A13" s="115">
        <v>155</v>
      </c>
      <c r="B13" s="113" t="s">
        <v>441</v>
      </c>
      <c r="C13" s="113" t="s">
        <v>442</v>
      </c>
      <c r="D13" s="113" t="s">
        <v>396</v>
      </c>
      <c r="E13" s="11">
        <v>21</v>
      </c>
      <c r="F13" s="2">
        <v>27</v>
      </c>
      <c r="G13" s="2">
        <v>25</v>
      </c>
      <c r="H13" s="6">
        <v>24</v>
      </c>
      <c r="I13" s="6">
        <v>28</v>
      </c>
      <c r="J13" s="5">
        <f t="shared" si="0"/>
        <v>125</v>
      </c>
      <c r="K13" s="6">
        <v>27</v>
      </c>
      <c r="L13" s="6">
        <v>25</v>
      </c>
      <c r="M13" s="6">
        <v>24</v>
      </c>
      <c r="N13" s="6">
        <v>23</v>
      </c>
      <c r="O13" s="6">
        <v>22</v>
      </c>
      <c r="P13" s="5">
        <f t="shared" si="1"/>
        <v>121</v>
      </c>
      <c r="Q13" s="9">
        <f t="shared" si="2"/>
        <v>246</v>
      </c>
    </row>
    <row r="14" spans="1:18" x14ac:dyDescent="0.25">
      <c r="A14" s="115">
        <v>302</v>
      </c>
      <c r="B14" s="113" t="s">
        <v>449</v>
      </c>
      <c r="C14" s="113" t="s">
        <v>450</v>
      </c>
      <c r="D14" s="113" t="s">
        <v>45</v>
      </c>
      <c r="E14" s="11">
        <v>28</v>
      </c>
      <c r="F14" s="2">
        <v>18</v>
      </c>
      <c r="G14" s="2">
        <v>24</v>
      </c>
      <c r="H14" s="6">
        <v>20</v>
      </c>
      <c r="I14" s="17">
        <v>25</v>
      </c>
      <c r="J14" s="5">
        <f t="shared" si="0"/>
        <v>115</v>
      </c>
      <c r="K14" s="6">
        <v>21</v>
      </c>
      <c r="L14" s="6">
        <v>25</v>
      </c>
      <c r="M14" s="6">
        <v>29</v>
      </c>
      <c r="N14" s="6">
        <v>27</v>
      </c>
      <c r="O14" s="6">
        <v>25</v>
      </c>
      <c r="P14" s="5">
        <f t="shared" si="1"/>
        <v>127</v>
      </c>
      <c r="Q14" s="9">
        <f t="shared" si="2"/>
        <v>242</v>
      </c>
    </row>
    <row r="15" spans="1:18" x14ac:dyDescent="0.25">
      <c r="A15" s="115">
        <v>313</v>
      </c>
      <c r="B15" s="113" t="s">
        <v>456</v>
      </c>
      <c r="C15" s="113" t="s">
        <v>125</v>
      </c>
      <c r="D15" s="113" t="s">
        <v>106</v>
      </c>
      <c r="E15" s="11">
        <v>17</v>
      </c>
      <c r="F15" s="2">
        <v>23</v>
      </c>
      <c r="G15" s="2">
        <v>25</v>
      </c>
      <c r="H15" s="6">
        <v>26</v>
      </c>
      <c r="I15" s="6">
        <v>26</v>
      </c>
      <c r="J15" s="5">
        <f t="shared" si="0"/>
        <v>117</v>
      </c>
      <c r="K15" s="6">
        <v>28</v>
      </c>
      <c r="L15" s="6">
        <v>22</v>
      </c>
      <c r="M15" s="6">
        <v>28</v>
      </c>
      <c r="N15" s="6">
        <v>22</v>
      </c>
      <c r="O15" s="6">
        <v>24</v>
      </c>
      <c r="P15" s="5">
        <f t="shared" si="1"/>
        <v>124</v>
      </c>
      <c r="Q15" s="9">
        <f t="shared" si="2"/>
        <v>241</v>
      </c>
    </row>
    <row r="16" spans="1:18" x14ac:dyDescent="0.25">
      <c r="A16" s="115">
        <v>247</v>
      </c>
      <c r="B16" s="113" t="s">
        <v>455</v>
      </c>
      <c r="C16" s="113" t="s">
        <v>366</v>
      </c>
      <c r="D16" s="113" t="s">
        <v>45</v>
      </c>
      <c r="E16" s="11">
        <v>24</v>
      </c>
      <c r="F16" s="2">
        <v>29</v>
      </c>
      <c r="G16" s="2">
        <v>23</v>
      </c>
      <c r="H16" s="6">
        <v>24</v>
      </c>
      <c r="I16" s="6">
        <v>27</v>
      </c>
      <c r="J16" s="5">
        <f t="shared" si="0"/>
        <v>127</v>
      </c>
      <c r="K16" s="6">
        <v>22</v>
      </c>
      <c r="L16" s="6">
        <v>24</v>
      </c>
      <c r="M16" s="6">
        <v>23</v>
      </c>
      <c r="N16" s="6">
        <v>21</v>
      </c>
      <c r="O16" s="6">
        <v>24</v>
      </c>
      <c r="P16" s="5">
        <f t="shared" si="1"/>
        <v>114</v>
      </c>
      <c r="Q16" s="9">
        <f t="shared" si="2"/>
        <v>241</v>
      </c>
    </row>
    <row r="17" spans="1:17" x14ac:dyDescent="0.25">
      <c r="A17" s="115">
        <v>183</v>
      </c>
      <c r="B17" s="113" t="s">
        <v>451</v>
      </c>
      <c r="C17" s="113" t="s">
        <v>452</v>
      </c>
      <c r="D17" s="113" t="s">
        <v>45</v>
      </c>
      <c r="E17" s="11">
        <v>24</v>
      </c>
      <c r="F17" s="2">
        <v>24</v>
      </c>
      <c r="G17" s="2">
        <v>21</v>
      </c>
      <c r="H17" s="6">
        <v>20</v>
      </c>
      <c r="I17" s="6">
        <v>21</v>
      </c>
      <c r="J17" s="5">
        <f t="shared" si="0"/>
        <v>110</v>
      </c>
      <c r="K17" s="6">
        <v>24</v>
      </c>
      <c r="L17" s="6">
        <v>22</v>
      </c>
      <c r="M17" s="6">
        <v>27</v>
      </c>
      <c r="N17" s="6">
        <v>26</v>
      </c>
      <c r="O17" s="6">
        <v>28</v>
      </c>
      <c r="P17" s="5">
        <f t="shared" si="1"/>
        <v>127</v>
      </c>
      <c r="Q17" s="9">
        <f t="shared" si="2"/>
        <v>237</v>
      </c>
    </row>
    <row r="18" spans="1:17" x14ac:dyDescent="0.25">
      <c r="A18" s="115">
        <v>218</v>
      </c>
      <c r="B18" s="113" t="s">
        <v>454</v>
      </c>
      <c r="C18" s="113" t="s">
        <v>77</v>
      </c>
      <c r="D18" s="113" t="s">
        <v>396</v>
      </c>
      <c r="E18" s="11">
        <v>23</v>
      </c>
      <c r="F18" s="2">
        <v>24</v>
      </c>
      <c r="G18" s="2">
        <v>23</v>
      </c>
      <c r="H18" s="17">
        <v>23</v>
      </c>
      <c r="I18" s="17">
        <v>24</v>
      </c>
      <c r="J18" s="5">
        <f t="shared" si="0"/>
        <v>117</v>
      </c>
      <c r="K18" s="6">
        <v>24</v>
      </c>
      <c r="L18" s="6">
        <v>23</v>
      </c>
      <c r="M18" s="6">
        <v>25</v>
      </c>
      <c r="N18" s="6">
        <v>28</v>
      </c>
      <c r="O18" s="6">
        <v>18</v>
      </c>
      <c r="P18" s="5">
        <f t="shared" si="1"/>
        <v>118</v>
      </c>
      <c r="Q18" s="9">
        <f t="shared" si="2"/>
        <v>235</v>
      </c>
    </row>
    <row r="19" spans="1:17" x14ac:dyDescent="0.25">
      <c r="A19" s="115">
        <v>115</v>
      </c>
      <c r="B19" s="113" t="s">
        <v>435</v>
      </c>
      <c r="C19" s="113" t="s">
        <v>380</v>
      </c>
      <c r="D19" s="113" t="s">
        <v>459</v>
      </c>
      <c r="E19" s="11">
        <v>18</v>
      </c>
      <c r="F19" s="2">
        <v>28</v>
      </c>
      <c r="G19" s="2">
        <v>25</v>
      </c>
      <c r="H19" s="6">
        <v>25</v>
      </c>
      <c r="I19" s="6">
        <v>21</v>
      </c>
      <c r="J19" s="5">
        <f t="shared" si="0"/>
        <v>117</v>
      </c>
      <c r="K19" s="6">
        <v>19</v>
      </c>
      <c r="L19" s="6">
        <v>24</v>
      </c>
      <c r="M19" s="6">
        <v>23</v>
      </c>
      <c r="N19" s="6">
        <v>24</v>
      </c>
      <c r="O19" s="6">
        <v>23</v>
      </c>
      <c r="P19" s="5">
        <f t="shared" si="1"/>
        <v>113</v>
      </c>
      <c r="Q19" s="9">
        <f t="shared" si="2"/>
        <v>230</v>
      </c>
    </row>
    <row r="20" spans="1:17" x14ac:dyDescent="0.25">
      <c r="A20" s="115">
        <v>201</v>
      </c>
      <c r="B20" s="113" t="s">
        <v>453</v>
      </c>
      <c r="C20" s="113" t="s">
        <v>150</v>
      </c>
      <c r="D20" s="113" t="s">
        <v>395</v>
      </c>
      <c r="E20" s="11">
        <v>21</v>
      </c>
      <c r="F20" s="2">
        <v>19</v>
      </c>
      <c r="G20" s="2">
        <v>21</v>
      </c>
      <c r="H20" s="6">
        <v>23</v>
      </c>
      <c r="I20" s="6">
        <v>23</v>
      </c>
      <c r="J20" s="5">
        <f t="shared" si="0"/>
        <v>107</v>
      </c>
      <c r="K20" s="6">
        <v>25</v>
      </c>
      <c r="L20" s="6">
        <v>26</v>
      </c>
      <c r="M20" s="6">
        <v>23</v>
      </c>
      <c r="N20" s="6">
        <v>24</v>
      </c>
      <c r="O20" s="6">
        <v>24</v>
      </c>
      <c r="P20" s="5">
        <f t="shared" si="1"/>
        <v>122</v>
      </c>
      <c r="Q20" s="9">
        <f t="shared" si="2"/>
        <v>229</v>
      </c>
    </row>
    <row r="21" spans="1:17" x14ac:dyDescent="0.25">
      <c r="A21" s="115">
        <v>174</v>
      </c>
      <c r="B21" s="113" t="s">
        <v>447</v>
      </c>
      <c r="C21" s="113" t="s">
        <v>448</v>
      </c>
      <c r="D21" s="113" t="s">
        <v>53</v>
      </c>
      <c r="E21" s="11">
        <v>19</v>
      </c>
      <c r="F21" s="2">
        <v>19</v>
      </c>
      <c r="G21" s="2">
        <v>24</v>
      </c>
      <c r="H21" s="6">
        <v>20</v>
      </c>
      <c r="I21" s="6">
        <v>21</v>
      </c>
      <c r="J21" s="5">
        <f t="shared" si="0"/>
        <v>103</v>
      </c>
      <c r="K21" s="6">
        <v>23</v>
      </c>
      <c r="L21" s="6">
        <v>25</v>
      </c>
      <c r="M21" s="6">
        <v>20</v>
      </c>
      <c r="N21" s="6">
        <v>22</v>
      </c>
      <c r="O21" s="6">
        <v>28</v>
      </c>
      <c r="P21" s="5">
        <f t="shared" si="1"/>
        <v>118</v>
      </c>
      <c r="Q21" s="9">
        <f t="shared" si="2"/>
        <v>221</v>
      </c>
    </row>
    <row r="22" spans="1:17" x14ac:dyDescent="0.25">
      <c r="A22" s="115">
        <v>324</v>
      </c>
      <c r="B22" s="113" t="s">
        <v>457</v>
      </c>
      <c r="C22" s="113" t="s">
        <v>275</v>
      </c>
      <c r="D22" s="113" t="s">
        <v>45</v>
      </c>
      <c r="E22" s="11">
        <v>22</v>
      </c>
      <c r="F22" s="2">
        <v>21</v>
      </c>
      <c r="G22" s="2">
        <v>23</v>
      </c>
      <c r="H22" s="6">
        <v>23</v>
      </c>
      <c r="I22" s="6">
        <v>23</v>
      </c>
      <c r="J22" s="5">
        <f t="shared" si="0"/>
        <v>112</v>
      </c>
      <c r="K22" s="6">
        <v>25</v>
      </c>
      <c r="L22" s="6">
        <v>20</v>
      </c>
      <c r="M22" s="6">
        <v>21</v>
      </c>
      <c r="N22" s="6">
        <v>19</v>
      </c>
      <c r="O22" s="6">
        <v>21</v>
      </c>
      <c r="P22" s="5">
        <f t="shared" si="1"/>
        <v>106</v>
      </c>
      <c r="Q22" s="9">
        <f t="shared" si="2"/>
        <v>218</v>
      </c>
    </row>
    <row r="23" spans="1:17" x14ac:dyDescent="0.25">
      <c r="A23" s="115">
        <v>225</v>
      </c>
      <c r="B23" s="113" t="s">
        <v>83</v>
      </c>
      <c r="C23" s="113" t="s">
        <v>84</v>
      </c>
      <c r="D23" s="113" t="s">
        <v>29</v>
      </c>
      <c r="E23" s="11">
        <v>17</v>
      </c>
      <c r="F23" s="2">
        <v>17</v>
      </c>
      <c r="G23" s="2">
        <v>20</v>
      </c>
      <c r="H23" s="17">
        <v>20</v>
      </c>
      <c r="I23" s="17">
        <v>24</v>
      </c>
      <c r="J23" s="5">
        <f t="shared" si="0"/>
        <v>98</v>
      </c>
      <c r="K23" s="6">
        <v>20</v>
      </c>
      <c r="L23" s="6">
        <v>20</v>
      </c>
      <c r="M23" s="6">
        <v>21</v>
      </c>
      <c r="N23" s="6">
        <v>23</v>
      </c>
      <c r="O23" s="6">
        <v>21</v>
      </c>
      <c r="P23" s="5">
        <f t="shared" si="1"/>
        <v>105</v>
      </c>
      <c r="Q23" s="9">
        <f t="shared" si="2"/>
        <v>203</v>
      </c>
    </row>
    <row r="24" spans="1:17" x14ac:dyDescent="0.25">
      <c r="A24" s="115">
        <v>158</v>
      </c>
      <c r="B24" s="113" t="s">
        <v>443</v>
      </c>
      <c r="C24" s="113" t="s">
        <v>444</v>
      </c>
      <c r="D24" s="113" t="s">
        <v>29</v>
      </c>
      <c r="E24" s="11">
        <v>20</v>
      </c>
      <c r="F24" s="2">
        <v>22</v>
      </c>
      <c r="G24" s="2">
        <v>16</v>
      </c>
      <c r="H24" s="6">
        <v>21</v>
      </c>
      <c r="I24" s="6">
        <v>18</v>
      </c>
      <c r="J24" s="5">
        <f t="shared" si="0"/>
        <v>97</v>
      </c>
      <c r="K24" s="6">
        <v>19</v>
      </c>
      <c r="L24" s="6">
        <v>17</v>
      </c>
      <c r="M24" s="6">
        <v>19</v>
      </c>
      <c r="N24" s="6">
        <v>26</v>
      </c>
      <c r="O24" s="6">
        <v>22</v>
      </c>
      <c r="P24" s="5">
        <f t="shared" si="1"/>
        <v>103</v>
      </c>
      <c r="Q24" s="9">
        <f t="shared" si="2"/>
        <v>200</v>
      </c>
    </row>
    <row r="25" spans="1:17" x14ac:dyDescent="0.25">
      <c r="A25" s="115">
        <v>242</v>
      </c>
      <c r="B25" s="113" t="s">
        <v>222</v>
      </c>
      <c r="C25" s="113" t="s">
        <v>276</v>
      </c>
      <c r="D25" s="113" t="s">
        <v>58</v>
      </c>
      <c r="E25" s="11">
        <v>15</v>
      </c>
      <c r="F25" s="2">
        <v>19</v>
      </c>
      <c r="G25" s="2">
        <v>7</v>
      </c>
      <c r="H25" s="6">
        <v>16</v>
      </c>
      <c r="I25" s="6">
        <v>16</v>
      </c>
      <c r="J25" s="5">
        <f t="shared" si="0"/>
        <v>73</v>
      </c>
      <c r="K25" s="6">
        <v>18</v>
      </c>
      <c r="L25" s="6">
        <v>14</v>
      </c>
      <c r="M25" s="6">
        <v>17</v>
      </c>
      <c r="N25" s="6">
        <v>18</v>
      </c>
      <c r="O25" s="6">
        <v>19</v>
      </c>
      <c r="P25" s="5">
        <f t="shared" si="1"/>
        <v>86</v>
      </c>
      <c r="Q25" s="9">
        <f t="shared" si="2"/>
        <v>159</v>
      </c>
    </row>
    <row r="26" spans="1:17" x14ac:dyDescent="0.25">
      <c r="A26" s="115">
        <v>299</v>
      </c>
      <c r="B26" s="113" t="s">
        <v>436</v>
      </c>
      <c r="C26" s="113" t="s">
        <v>437</v>
      </c>
      <c r="D26" s="113" t="s">
        <v>107</v>
      </c>
      <c r="E26" s="11">
        <v>21</v>
      </c>
      <c r="F26" s="2">
        <v>22</v>
      </c>
      <c r="G26" s="2">
        <v>19</v>
      </c>
      <c r="H26" s="6">
        <v>18</v>
      </c>
      <c r="I26" s="6">
        <v>18</v>
      </c>
      <c r="J26" s="5">
        <f t="shared" si="0"/>
        <v>98</v>
      </c>
      <c r="K26" s="6" t="s">
        <v>278</v>
      </c>
      <c r="L26" s="6" t="s">
        <v>278</v>
      </c>
      <c r="M26" s="6" t="s">
        <v>278</v>
      </c>
      <c r="N26" s="6" t="s">
        <v>278</v>
      </c>
      <c r="O26" s="6" t="s">
        <v>278</v>
      </c>
      <c r="P26" s="5">
        <f t="shared" si="1"/>
        <v>0</v>
      </c>
      <c r="Q26" s="9">
        <f t="shared" si="2"/>
        <v>98</v>
      </c>
    </row>
    <row r="27" spans="1:17" x14ac:dyDescent="0.25">
      <c r="A27" s="115">
        <v>323</v>
      </c>
      <c r="B27" s="113" t="s">
        <v>436</v>
      </c>
      <c r="C27" s="113" t="s">
        <v>438</v>
      </c>
      <c r="D27" s="113" t="s">
        <v>107</v>
      </c>
      <c r="E27" s="11">
        <v>20</v>
      </c>
      <c r="F27" s="2">
        <v>13</v>
      </c>
      <c r="G27" s="2">
        <v>21</v>
      </c>
      <c r="H27" s="6">
        <v>19</v>
      </c>
      <c r="I27" s="6">
        <v>19</v>
      </c>
      <c r="J27" s="5">
        <f t="shared" si="0"/>
        <v>92</v>
      </c>
      <c r="K27" s="6" t="s">
        <v>278</v>
      </c>
      <c r="L27" s="6" t="s">
        <v>278</v>
      </c>
      <c r="M27" s="6" t="s">
        <v>278</v>
      </c>
      <c r="N27" s="6" t="s">
        <v>278</v>
      </c>
      <c r="O27" s="6" t="s">
        <v>278</v>
      </c>
      <c r="P27" s="5">
        <f t="shared" si="1"/>
        <v>0</v>
      </c>
      <c r="Q27" s="9">
        <f t="shared" si="2"/>
        <v>92</v>
      </c>
    </row>
  </sheetData>
  <sortState ref="A10:Q27">
    <sortCondition descending="1" ref="Q10:Q27"/>
  </sortState>
  <mergeCells count="3">
    <mergeCell ref="A1:Q1"/>
    <mergeCell ref="A2:I2"/>
    <mergeCell ref="J2:Q2"/>
  </mergeCells>
  <conditionalFormatting sqref="E1:I1048576 K1:O1048576">
    <cfRule type="cellIs" dxfId="0" priority="1" operator="equal">
      <formula>30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workbookViewId="0">
      <selection activeCell="G9" sqref="G9"/>
    </sheetView>
  </sheetViews>
  <sheetFormatPr defaultRowHeight="15" x14ac:dyDescent="0.2"/>
  <cols>
    <col min="1" max="1" width="15.85546875" style="48" customWidth="1"/>
    <col min="2" max="2" width="14.85546875" style="48" bestFit="1" customWidth="1"/>
    <col min="3" max="16384" width="9.140625" style="48"/>
  </cols>
  <sheetData>
    <row r="1" spans="1:17" x14ac:dyDescent="0.2">
      <c r="A1" s="82"/>
      <c r="B1" s="82"/>
      <c r="C1" s="124"/>
    </row>
    <row r="3" spans="1:17" x14ac:dyDescent="0.2">
      <c r="A3" s="48" t="s">
        <v>297</v>
      </c>
    </row>
    <row r="4" spans="1:17" s="53" customFormat="1" ht="15.75" x14ac:dyDescent="0.25">
      <c r="A4" s="117" t="s">
        <v>7</v>
      </c>
      <c r="B4" s="117" t="s">
        <v>8</v>
      </c>
      <c r="C4" s="51" t="s">
        <v>469</v>
      </c>
      <c r="D4" s="51" t="s">
        <v>286</v>
      </c>
      <c r="E4" s="51" t="s">
        <v>287</v>
      </c>
      <c r="F4" s="51" t="s">
        <v>288</v>
      </c>
      <c r="G4" s="51" t="s">
        <v>286</v>
      </c>
      <c r="H4" s="51" t="s">
        <v>289</v>
      </c>
      <c r="I4" s="51" t="s">
        <v>290</v>
      </c>
      <c r="J4" s="51" t="s">
        <v>470</v>
      </c>
      <c r="K4" s="51" t="s">
        <v>287</v>
      </c>
      <c r="L4" s="51" t="s">
        <v>286</v>
      </c>
      <c r="M4" s="51" t="s">
        <v>288</v>
      </c>
      <c r="N4" s="51" t="s">
        <v>289</v>
      </c>
      <c r="O4" s="51" t="s">
        <v>290</v>
      </c>
      <c r="P4" s="84" t="s">
        <v>26</v>
      </c>
      <c r="Q4" s="51" t="s">
        <v>286</v>
      </c>
    </row>
    <row r="5" spans="1:17" s="53" customFormat="1" x14ac:dyDescent="0.2">
      <c r="A5" s="54" t="s">
        <v>445</v>
      </c>
      <c r="B5" s="55" t="s">
        <v>446</v>
      </c>
      <c r="C5" s="51">
        <v>121</v>
      </c>
      <c r="D5" s="51"/>
      <c r="E5" s="51">
        <v>25</v>
      </c>
      <c r="F5" s="51"/>
      <c r="G5" s="51"/>
      <c r="H5" s="51">
        <v>21</v>
      </c>
      <c r="I5" s="51">
        <v>4</v>
      </c>
      <c r="J5" s="51">
        <v>134</v>
      </c>
      <c r="K5" s="51">
        <v>25</v>
      </c>
      <c r="L5" s="51">
        <v>4</v>
      </c>
      <c r="M5" s="51">
        <v>26</v>
      </c>
      <c r="N5" s="51"/>
      <c r="O5" s="51">
        <v>3</v>
      </c>
      <c r="P5" s="51">
        <f t="shared" ref="P5:P15" si="0">O5+J5+I5+C5</f>
        <v>262</v>
      </c>
      <c r="Q5" s="51">
        <v>6</v>
      </c>
    </row>
    <row r="6" spans="1:17" s="53" customFormat="1" x14ac:dyDescent="0.2">
      <c r="A6" s="54" t="s">
        <v>458</v>
      </c>
      <c r="B6" s="55" t="s">
        <v>329</v>
      </c>
      <c r="C6" s="51">
        <v>127</v>
      </c>
      <c r="D6" s="51"/>
      <c r="E6" s="51">
        <v>26</v>
      </c>
      <c r="F6" s="51"/>
      <c r="G6" s="51"/>
      <c r="H6" s="51">
        <v>22</v>
      </c>
      <c r="I6" s="51">
        <v>5</v>
      </c>
      <c r="J6" s="51">
        <v>126</v>
      </c>
      <c r="K6" s="51">
        <v>27</v>
      </c>
      <c r="L6" s="51"/>
      <c r="M6" s="51"/>
      <c r="N6" s="51">
        <v>21</v>
      </c>
      <c r="O6" s="51">
        <v>4</v>
      </c>
      <c r="P6" s="51">
        <f t="shared" si="0"/>
        <v>262</v>
      </c>
      <c r="Q6" s="51">
        <v>5</v>
      </c>
    </row>
    <row r="7" spans="1:17" s="53" customFormat="1" ht="15.75" thickBot="1" x14ac:dyDescent="0.25">
      <c r="A7" s="129" t="s">
        <v>467</v>
      </c>
      <c r="B7" s="130" t="s">
        <v>321</v>
      </c>
      <c r="C7" s="131">
        <v>122</v>
      </c>
      <c r="D7" s="131"/>
      <c r="E7" s="131">
        <v>22</v>
      </c>
      <c r="F7" s="131"/>
      <c r="G7" s="131"/>
      <c r="H7" s="131"/>
      <c r="I7" s="131">
        <v>1</v>
      </c>
      <c r="J7" s="131">
        <v>127</v>
      </c>
      <c r="K7" s="131">
        <v>25</v>
      </c>
      <c r="L7" s="131">
        <v>3</v>
      </c>
      <c r="M7" s="131"/>
      <c r="N7" s="131"/>
      <c r="O7" s="131">
        <v>1</v>
      </c>
      <c r="P7" s="131">
        <f t="shared" si="0"/>
        <v>251</v>
      </c>
    </row>
    <row r="8" spans="1:17" s="53" customFormat="1" x14ac:dyDescent="0.2">
      <c r="A8" s="126" t="s">
        <v>441</v>
      </c>
      <c r="B8" s="127" t="s">
        <v>442</v>
      </c>
      <c r="C8" s="79">
        <v>125</v>
      </c>
      <c r="D8" s="79"/>
      <c r="E8" s="79">
        <v>23</v>
      </c>
      <c r="F8" s="79">
        <v>22</v>
      </c>
      <c r="G8" s="79">
        <v>1</v>
      </c>
      <c r="H8" s="79"/>
      <c r="I8" s="79">
        <v>2</v>
      </c>
      <c r="J8" s="79">
        <v>121</v>
      </c>
      <c r="K8" s="79"/>
      <c r="L8" s="79"/>
      <c r="M8" s="79"/>
      <c r="N8" s="79"/>
      <c r="O8" s="79"/>
      <c r="P8" s="79">
        <f t="shared" si="0"/>
        <v>248</v>
      </c>
    </row>
    <row r="9" spans="1:17" s="53" customFormat="1" x14ac:dyDescent="0.2">
      <c r="A9" s="54" t="s">
        <v>456</v>
      </c>
      <c r="B9" s="55" t="s">
        <v>125</v>
      </c>
      <c r="C9" s="51">
        <v>117</v>
      </c>
      <c r="D9" s="51">
        <v>2</v>
      </c>
      <c r="E9" s="51">
        <v>24</v>
      </c>
      <c r="F9" s="51">
        <v>22</v>
      </c>
      <c r="G9" s="51">
        <v>3</v>
      </c>
      <c r="H9" s="51"/>
      <c r="I9" s="51">
        <v>3</v>
      </c>
      <c r="J9" s="51">
        <v>124</v>
      </c>
      <c r="K9" s="51">
        <v>25</v>
      </c>
      <c r="L9" s="51">
        <v>1</v>
      </c>
      <c r="M9" s="51"/>
      <c r="N9" s="51"/>
      <c r="O9" s="51">
        <v>1</v>
      </c>
      <c r="P9" s="51">
        <f t="shared" si="0"/>
        <v>245</v>
      </c>
    </row>
    <row r="10" spans="1:17" s="53" customFormat="1" x14ac:dyDescent="0.2">
      <c r="A10" s="54" t="s">
        <v>449</v>
      </c>
      <c r="B10" s="55" t="s">
        <v>450</v>
      </c>
      <c r="C10" s="51">
        <v>115</v>
      </c>
      <c r="D10" s="51"/>
      <c r="E10" s="51"/>
      <c r="F10" s="51"/>
      <c r="G10" s="51"/>
      <c r="H10" s="51"/>
      <c r="I10" s="51"/>
      <c r="J10" s="51">
        <v>127</v>
      </c>
      <c r="K10" s="51">
        <v>25</v>
      </c>
      <c r="L10" s="51">
        <v>4</v>
      </c>
      <c r="M10" s="51">
        <v>24</v>
      </c>
      <c r="N10" s="51"/>
      <c r="O10" s="51">
        <v>2</v>
      </c>
      <c r="P10" s="51">
        <f t="shared" si="0"/>
        <v>244</v>
      </c>
    </row>
    <row r="11" spans="1:17" s="53" customFormat="1" x14ac:dyDescent="0.2">
      <c r="A11" s="54" t="s">
        <v>451</v>
      </c>
      <c r="B11" s="55" t="s">
        <v>452</v>
      </c>
      <c r="C11" s="51">
        <v>110</v>
      </c>
      <c r="D11" s="51"/>
      <c r="E11" s="51"/>
      <c r="F11" s="51"/>
      <c r="G11" s="51"/>
      <c r="H11" s="51"/>
      <c r="I11" s="51"/>
      <c r="J11" s="51">
        <v>127</v>
      </c>
      <c r="K11" s="51">
        <v>27</v>
      </c>
      <c r="L11" s="51"/>
      <c r="M11" s="51"/>
      <c r="N11" s="51">
        <v>25</v>
      </c>
      <c r="O11" s="51">
        <v>5</v>
      </c>
      <c r="P11" s="51">
        <f t="shared" si="0"/>
        <v>242</v>
      </c>
    </row>
    <row r="12" spans="1:17" s="53" customFormat="1" x14ac:dyDescent="0.2">
      <c r="A12" s="54" t="s">
        <v>455</v>
      </c>
      <c r="B12" s="55" t="s">
        <v>366</v>
      </c>
      <c r="C12" s="51">
        <v>127</v>
      </c>
      <c r="D12" s="51"/>
      <c r="E12" s="51">
        <v>22</v>
      </c>
      <c r="F12" s="51"/>
      <c r="G12" s="51"/>
      <c r="H12" s="51"/>
      <c r="I12" s="51">
        <v>1</v>
      </c>
      <c r="J12" s="51">
        <v>114</v>
      </c>
      <c r="K12" s="51"/>
      <c r="L12" s="51"/>
      <c r="M12" s="51"/>
      <c r="N12" s="51"/>
      <c r="O12" s="51"/>
      <c r="P12" s="51">
        <f t="shared" si="0"/>
        <v>242</v>
      </c>
    </row>
    <row r="13" spans="1:17" s="53" customFormat="1" x14ac:dyDescent="0.2">
      <c r="A13" s="73" t="s">
        <v>454</v>
      </c>
      <c r="B13" s="55" t="s">
        <v>77</v>
      </c>
      <c r="C13" s="51">
        <v>117</v>
      </c>
      <c r="D13" s="51">
        <v>1</v>
      </c>
      <c r="E13" s="51"/>
      <c r="F13" s="51"/>
      <c r="G13" s="51"/>
      <c r="H13" s="51"/>
      <c r="I13" s="51"/>
      <c r="J13" s="51">
        <v>118</v>
      </c>
      <c r="K13" s="51"/>
      <c r="L13" s="51"/>
      <c r="M13" s="51"/>
      <c r="N13" s="51"/>
      <c r="O13" s="51"/>
      <c r="P13" s="51">
        <f t="shared" si="0"/>
        <v>235</v>
      </c>
    </row>
    <row r="14" spans="1:17" s="53" customFormat="1" x14ac:dyDescent="0.2">
      <c r="A14" s="54" t="s">
        <v>435</v>
      </c>
      <c r="B14" s="55" t="s">
        <v>380</v>
      </c>
      <c r="C14" s="51">
        <v>117</v>
      </c>
      <c r="D14" s="51">
        <v>1</v>
      </c>
      <c r="E14" s="51"/>
      <c r="F14" s="51"/>
      <c r="G14" s="51"/>
      <c r="H14" s="51"/>
      <c r="I14" s="51"/>
      <c r="J14" s="51">
        <v>113</v>
      </c>
      <c r="K14" s="51"/>
      <c r="L14" s="51"/>
      <c r="M14" s="51"/>
      <c r="N14" s="51"/>
      <c r="O14" s="51"/>
      <c r="P14" s="51">
        <f t="shared" si="0"/>
        <v>230</v>
      </c>
    </row>
    <row r="15" spans="1:17" s="53" customFormat="1" x14ac:dyDescent="0.2">
      <c r="A15" s="54" t="s">
        <v>457</v>
      </c>
      <c r="B15" s="55" t="s">
        <v>275</v>
      </c>
      <c r="C15" s="51">
        <v>112</v>
      </c>
      <c r="D15" s="51"/>
      <c r="E15" s="51"/>
      <c r="F15" s="51"/>
      <c r="G15" s="51"/>
      <c r="H15" s="51"/>
      <c r="I15" s="51"/>
      <c r="J15" s="51">
        <v>106</v>
      </c>
      <c r="K15" s="51"/>
      <c r="L15" s="51"/>
      <c r="M15" s="51"/>
      <c r="N15" s="51"/>
      <c r="O15" s="51"/>
      <c r="P15" s="51">
        <f t="shared" si="0"/>
        <v>218</v>
      </c>
    </row>
  </sheetData>
  <sortState ref="A5:P15">
    <sortCondition descending="1" ref="P5:P15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workbookViewId="0">
      <selection sqref="A1:XFD1048576"/>
    </sheetView>
  </sheetViews>
  <sheetFormatPr defaultRowHeight="15" x14ac:dyDescent="0.2"/>
  <cols>
    <col min="1" max="1" width="9.140625" style="48"/>
    <col min="2" max="2" width="15.85546875" style="48" customWidth="1"/>
    <col min="3" max="3" width="14.85546875" style="48" bestFit="1" customWidth="1"/>
    <col min="4" max="16384" width="9.140625" style="48"/>
  </cols>
  <sheetData>
    <row r="1" spans="1:17" x14ac:dyDescent="0.2">
      <c r="A1" s="114"/>
      <c r="B1" s="82"/>
      <c r="C1" s="82"/>
      <c r="D1" s="114"/>
    </row>
    <row r="3" spans="1:17" x14ac:dyDescent="0.2">
      <c r="A3" s="50"/>
      <c r="B3" s="48" t="s">
        <v>297</v>
      </c>
    </row>
    <row r="4" spans="1:17" s="53" customFormat="1" ht="15.75" x14ac:dyDescent="0.25">
      <c r="A4" s="52" t="s">
        <v>468</v>
      </c>
      <c r="B4" s="117" t="s">
        <v>7</v>
      </c>
      <c r="C4" s="117" t="s">
        <v>8</v>
      </c>
      <c r="D4" s="51" t="s">
        <v>469</v>
      </c>
      <c r="E4" s="51" t="s">
        <v>286</v>
      </c>
      <c r="F4" s="51" t="s">
        <v>287</v>
      </c>
      <c r="G4" s="51" t="s">
        <v>288</v>
      </c>
      <c r="H4" s="51" t="s">
        <v>286</v>
      </c>
      <c r="I4" s="51" t="s">
        <v>289</v>
      </c>
      <c r="J4" s="51" t="s">
        <v>290</v>
      </c>
      <c r="K4" s="51" t="s">
        <v>470</v>
      </c>
      <c r="L4" s="51" t="s">
        <v>287</v>
      </c>
      <c r="M4" s="51" t="s">
        <v>286</v>
      </c>
      <c r="N4" s="51" t="s">
        <v>288</v>
      </c>
      <c r="O4" s="51" t="s">
        <v>289</v>
      </c>
      <c r="P4" s="51" t="s">
        <v>290</v>
      </c>
      <c r="Q4" s="84" t="s">
        <v>26</v>
      </c>
    </row>
    <row r="5" spans="1:17" s="53" customFormat="1" x14ac:dyDescent="0.2">
      <c r="A5" s="62">
        <v>289</v>
      </c>
      <c r="B5" s="54" t="s">
        <v>445</v>
      </c>
      <c r="C5" s="55" t="s">
        <v>446</v>
      </c>
      <c r="D5" s="51">
        <v>121</v>
      </c>
      <c r="E5" s="51"/>
      <c r="F5" s="51">
        <v>25</v>
      </c>
      <c r="G5" s="51"/>
      <c r="H5" s="51"/>
      <c r="I5" s="51">
        <v>21</v>
      </c>
      <c r="J5" s="51">
        <v>4</v>
      </c>
      <c r="K5" s="51">
        <v>134</v>
      </c>
      <c r="L5" s="51">
        <v>25</v>
      </c>
      <c r="M5" s="51">
        <v>4</v>
      </c>
      <c r="N5" s="51">
        <v>26</v>
      </c>
      <c r="O5" s="51"/>
      <c r="P5" s="51">
        <v>3</v>
      </c>
      <c r="Q5" s="51">
        <f t="shared" ref="Q5:Q15" si="0">P5+K5+J5+D5+A5</f>
        <v>551</v>
      </c>
    </row>
    <row r="6" spans="1:17" s="53" customFormat="1" x14ac:dyDescent="0.2">
      <c r="A6" s="62">
        <v>298</v>
      </c>
      <c r="B6" s="54" t="s">
        <v>467</v>
      </c>
      <c r="C6" s="55" t="s">
        <v>321</v>
      </c>
      <c r="D6" s="51">
        <v>122</v>
      </c>
      <c r="E6" s="51"/>
      <c r="F6" s="51">
        <v>22</v>
      </c>
      <c r="G6" s="51"/>
      <c r="H6" s="51"/>
      <c r="I6" s="51"/>
      <c r="J6" s="51">
        <v>1</v>
      </c>
      <c r="K6" s="51">
        <v>127</v>
      </c>
      <c r="L6" s="51">
        <v>25</v>
      </c>
      <c r="M6" s="51">
        <v>3</v>
      </c>
      <c r="N6" s="51"/>
      <c r="O6" s="51"/>
      <c r="P6" s="51">
        <v>1</v>
      </c>
      <c r="Q6" s="51">
        <f t="shared" si="0"/>
        <v>549</v>
      </c>
    </row>
    <row r="7" spans="1:17" s="53" customFormat="1" ht="15.75" thickBot="1" x14ac:dyDescent="0.25">
      <c r="A7" s="128">
        <v>295</v>
      </c>
      <c r="B7" s="129" t="s">
        <v>451</v>
      </c>
      <c r="C7" s="130" t="s">
        <v>452</v>
      </c>
      <c r="D7" s="131">
        <v>110</v>
      </c>
      <c r="E7" s="131"/>
      <c r="F7" s="131"/>
      <c r="G7" s="131"/>
      <c r="H7" s="131"/>
      <c r="I7" s="131"/>
      <c r="J7" s="131"/>
      <c r="K7" s="131">
        <v>127</v>
      </c>
      <c r="L7" s="131">
        <v>27</v>
      </c>
      <c r="M7" s="131"/>
      <c r="N7" s="131"/>
      <c r="O7" s="131">
        <v>25</v>
      </c>
      <c r="P7" s="131">
        <v>5</v>
      </c>
      <c r="Q7" s="131">
        <f t="shared" si="0"/>
        <v>537</v>
      </c>
    </row>
    <row r="8" spans="1:17" s="53" customFormat="1" x14ac:dyDescent="0.2">
      <c r="A8" s="125">
        <v>288</v>
      </c>
      <c r="B8" s="126" t="s">
        <v>456</v>
      </c>
      <c r="C8" s="127" t="s">
        <v>125</v>
      </c>
      <c r="D8" s="79">
        <v>117</v>
      </c>
      <c r="E8" s="79">
        <v>2</v>
      </c>
      <c r="F8" s="79">
        <v>24</v>
      </c>
      <c r="G8" s="79">
        <v>22</v>
      </c>
      <c r="H8" s="79">
        <v>3</v>
      </c>
      <c r="I8" s="79"/>
      <c r="J8" s="79">
        <v>3</v>
      </c>
      <c r="K8" s="79">
        <v>124</v>
      </c>
      <c r="L8" s="79">
        <v>25</v>
      </c>
      <c r="M8" s="79">
        <v>1</v>
      </c>
      <c r="N8" s="79"/>
      <c r="O8" s="79"/>
      <c r="P8" s="79">
        <v>1</v>
      </c>
      <c r="Q8" s="79">
        <f t="shared" si="0"/>
        <v>533</v>
      </c>
    </row>
    <row r="9" spans="1:17" s="53" customFormat="1" x14ac:dyDescent="0.2">
      <c r="A9" s="62">
        <v>288</v>
      </c>
      <c r="B9" s="54" t="s">
        <v>455</v>
      </c>
      <c r="C9" s="55" t="s">
        <v>366</v>
      </c>
      <c r="D9" s="51">
        <v>127</v>
      </c>
      <c r="E9" s="51"/>
      <c r="F9" s="51">
        <v>22</v>
      </c>
      <c r="G9" s="51"/>
      <c r="H9" s="51"/>
      <c r="I9" s="51"/>
      <c r="J9" s="51">
        <v>1</v>
      </c>
      <c r="K9" s="51">
        <v>114</v>
      </c>
      <c r="L9" s="51"/>
      <c r="M9" s="51"/>
      <c r="N9" s="51"/>
      <c r="O9" s="51"/>
      <c r="P9" s="51"/>
      <c r="Q9" s="51">
        <f t="shared" si="0"/>
        <v>530</v>
      </c>
    </row>
    <row r="10" spans="1:17" s="53" customFormat="1" x14ac:dyDescent="0.2">
      <c r="A10" s="62">
        <v>264</v>
      </c>
      <c r="B10" s="54" t="s">
        <v>458</v>
      </c>
      <c r="C10" s="55" t="s">
        <v>329</v>
      </c>
      <c r="D10" s="51">
        <v>127</v>
      </c>
      <c r="E10" s="51"/>
      <c r="F10" s="51">
        <v>26</v>
      </c>
      <c r="G10" s="51"/>
      <c r="H10" s="51"/>
      <c r="I10" s="51">
        <v>22</v>
      </c>
      <c r="J10" s="51">
        <v>5</v>
      </c>
      <c r="K10" s="51">
        <v>126</v>
      </c>
      <c r="L10" s="51">
        <v>27</v>
      </c>
      <c r="M10" s="51"/>
      <c r="N10" s="51"/>
      <c r="O10" s="51">
        <v>21</v>
      </c>
      <c r="P10" s="51">
        <v>4</v>
      </c>
      <c r="Q10" s="51">
        <f t="shared" si="0"/>
        <v>526</v>
      </c>
    </row>
    <row r="11" spans="1:17" s="53" customFormat="1" x14ac:dyDescent="0.2">
      <c r="A11" s="62">
        <v>267</v>
      </c>
      <c r="B11" s="54" t="s">
        <v>441</v>
      </c>
      <c r="C11" s="55" t="s">
        <v>442</v>
      </c>
      <c r="D11" s="51">
        <v>125</v>
      </c>
      <c r="E11" s="51"/>
      <c r="F11" s="51">
        <v>23</v>
      </c>
      <c r="G11" s="51">
        <v>22</v>
      </c>
      <c r="H11" s="51">
        <v>1</v>
      </c>
      <c r="I11" s="51"/>
      <c r="J11" s="51">
        <v>2</v>
      </c>
      <c r="K11" s="51">
        <v>121</v>
      </c>
      <c r="L11" s="51"/>
      <c r="M11" s="51"/>
      <c r="N11" s="51"/>
      <c r="O11" s="51"/>
      <c r="P11" s="51"/>
      <c r="Q11" s="51">
        <f t="shared" si="0"/>
        <v>515</v>
      </c>
    </row>
    <row r="12" spans="1:17" s="53" customFormat="1" x14ac:dyDescent="0.2">
      <c r="A12" s="69">
        <v>267</v>
      </c>
      <c r="B12" s="54" t="s">
        <v>449</v>
      </c>
      <c r="C12" s="55" t="s">
        <v>450</v>
      </c>
      <c r="D12" s="51">
        <v>115</v>
      </c>
      <c r="E12" s="51"/>
      <c r="F12" s="51"/>
      <c r="G12" s="51"/>
      <c r="H12" s="51"/>
      <c r="I12" s="51"/>
      <c r="J12" s="51"/>
      <c r="K12" s="51">
        <v>127</v>
      </c>
      <c r="L12" s="51">
        <v>25</v>
      </c>
      <c r="M12" s="51">
        <v>4</v>
      </c>
      <c r="N12" s="51">
        <v>24</v>
      </c>
      <c r="O12" s="51"/>
      <c r="P12" s="51">
        <v>2</v>
      </c>
      <c r="Q12" s="51">
        <f t="shared" si="0"/>
        <v>511</v>
      </c>
    </row>
    <row r="13" spans="1:17" s="53" customFormat="1" x14ac:dyDescent="0.2">
      <c r="A13" s="69">
        <v>274</v>
      </c>
      <c r="B13" s="54" t="s">
        <v>457</v>
      </c>
      <c r="C13" s="55" t="s">
        <v>275</v>
      </c>
      <c r="D13" s="51">
        <v>112</v>
      </c>
      <c r="E13" s="51"/>
      <c r="F13" s="51"/>
      <c r="G13" s="51"/>
      <c r="H13" s="51"/>
      <c r="I13" s="51"/>
      <c r="J13" s="51"/>
      <c r="K13" s="51">
        <v>106</v>
      </c>
      <c r="L13" s="51"/>
      <c r="M13" s="51"/>
      <c r="N13" s="51"/>
      <c r="O13" s="51"/>
      <c r="P13" s="51"/>
      <c r="Q13" s="51">
        <f t="shared" si="0"/>
        <v>492</v>
      </c>
    </row>
    <row r="14" spans="1:17" s="53" customFormat="1" x14ac:dyDescent="0.2">
      <c r="A14" s="69">
        <v>0</v>
      </c>
      <c r="B14" s="73" t="s">
        <v>454</v>
      </c>
      <c r="C14" s="55" t="s">
        <v>77</v>
      </c>
      <c r="D14" s="51">
        <v>117</v>
      </c>
      <c r="E14" s="51">
        <v>1</v>
      </c>
      <c r="F14" s="51"/>
      <c r="G14" s="51"/>
      <c r="H14" s="51"/>
      <c r="I14" s="51"/>
      <c r="J14" s="51"/>
      <c r="K14" s="51">
        <v>118</v>
      </c>
      <c r="L14" s="51"/>
      <c r="M14" s="51"/>
      <c r="N14" s="51"/>
      <c r="O14" s="51"/>
      <c r="P14" s="51"/>
      <c r="Q14" s="51">
        <f t="shared" si="0"/>
        <v>235</v>
      </c>
    </row>
    <row r="15" spans="1:17" s="53" customFormat="1" x14ac:dyDescent="0.2">
      <c r="A15" s="69">
        <v>0</v>
      </c>
      <c r="B15" s="54" t="s">
        <v>435</v>
      </c>
      <c r="C15" s="55" t="s">
        <v>380</v>
      </c>
      <c r="D15" s="51">
        <v>117</v>
      </c>
      <c r="E15" s="51">
        <v>1</v>
      </c>
      <c r="F15" s="51"/>
      <c r="G15" s="51"/>
      <c r="H15" s="51"/>
      <c r="I15" s="51"/>
      <c r="J15" s="51"/>
      <c r="K15" s="51">
        <v>113</v>
      </c>
      <c r="L15" s="51"/>
      <c r="M15" s="51"/>
      <c r="N15" s="51"/>
      <c r="O15" s="51"/>
      <c r="P15" s="51"/>
      <c r="Q15" s="51">
        <f t="shared" si="0"/>
        <v>230</v>
      </c>
    </row>
  </sheetData>
  <sortState ref="A5:Q15">
    <sortCondition descending="1" ref="Q5:Q15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Trap</vt:lpstr>
      <vt:lpstr>Trap - SG FS</vt:lpstr>
      <vt:lpstr>Trap - WC Team</vt:lpstr>
      <vt:lpstr>Skeet</vt:lpstr>
      <vt:lpstr>Skeet - SG FS</vt:lpstr>
      <vt:lpstr>Skeet - WC Team</vt:lpstr>
      <vt:lpstr>Double Trap</vt:lpstr>
      <vt:lpstr>DT - SG FS</vt:lpstr>
      <vt:lpstr>DT - WC Team</vt:lpstr>
      <vt:lpstr>'Trap - WC Team'!Print_Area</vt:lpstr>
    </vt:vector>
  </TitlesOfParts>
  <Company>U.S. Olympic Committee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2014-11-15T19:23:23Z</cp:lastPrinted>
  <dcterms:created xsi:type="dcterms:W3CDTF">2014-11-06T15:53:13Z</dcterms:created>
  <dcterms:modified xsi:type="dcterms:W3CDTF">2014-11-15T21:43:13Z</dcterms:modified>
</cp:coreProperties>
</file>