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2/"/>
    </mc:Choice>
  </mc:AlternateContent>
  <xr:revisionPtr revIDLastSave="0" documentId="8_{294567D3-4C14-4448-A608-979EA9893F11}" xr6:coauthVersionLast="44" xr6:coauthVersionMax="44" xr10:uidLastSave="{00000000-0000-0000-0000-000000000000}"/>
  <bookViews>
    <workbookView xWindow="30750" yWindow="825" windowWidth="18705" windowHeight="13080" firstSheet="2" activeTab="2"/>
  </bookViews>
  <sheets>
    <sheet name="WPR" sheetId="11" state="hidden" r:id="rId1"/>
    <sheet name="PR-W" sheetId="17" state="hidden" r:id="rId2"/>
    <sheet name="ARW" sheetId="36" r:id="rId3"/>
    <sheet name="ARM" sheetId="37" r:id="rId4"/>
    <sheet name="3PW" sheetId="38" r:id="rId5"/>
    <sheet name="PR" sheetId="39" r:id="rId6"/>
    <sheet name="3PM" sheetId="40" r:id="rId7"/>
    <sheet name="RMC" sheetId="23" r:id="rId8"/>
    <sheet name="RMT" sheetId="43" r:id="rId9"/>
    <sheet name="SFP" sheetId="41" r:id="rId10"/>
  </sheets>
  <definedNames>
    <definedName name="_xlnm.Print_Area" localSheetId="0">WPR!$I$1:$AC$27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37" l="1"/>
  <c r="L31" i="37"/>
  <c r="H10" i="36"/>
  <c r="J10" i="36" s="1"/>
  <c r="J6" i="37"/>
  <c r="L6" i="37"/>
  <c r="J32" i="37"/>
  <c r="J10" i="37"/>
  <c r="L10" i="37"/>
  <c r="J23" i="37"/>
  <c r="L23" i="37"/>
  <c r="H7" i="36"/>
  <c r="J7" i="36"/>
  <c r="J24" i="37"/>
  <c r="L24" i="37"/>
  <c r="H23" i="36"/>
  <c r="J23" i="36"/>
  <c r="AI22" i="40"/>
  <c r="AD22" i="40"/>
  <c r="Y22" i="40"/>
  <c r="R22" i="40"/>
  <c r="S22" i="40" s="1"/>
  <c r="M22" i="40"/>
  <c r="H22" i="40"/>
  <c r="AI6" i="40"/>
  <c r="AJ6" i="40"/>
  <c r="AK6" i="40" s="1"/>
  <c r="AM6" i="40" s="1"/>
  <c r="AD6" i="40"/>
  <c r="Y6" i="40"/>
  <c r="R6" i="40"/>
  <c r="S6" i="40" s="1"/>
  <c r="M6" i="40"/>
  <c r="H6" i="40"/>
  <c r="AI9" i="40"/>
  <c r="AJ9" i="40" s="1"/>
  <c r="AD9" i="40"/>
  <c r="Y9" i="40"/>
  <c r="R9" i="40"/>
  <c r="M9" i="40"/>
  <c r="H9" i="40"/>
  <c r="AI7" i="40"/>
  <c r="AD7" i="40"/>
  <c r="Y7" i="40"/>
  <c r="R7" i="40"/>
  <c r="S7" i="40" s="1"/>
  <c r="M7" i="40"/>
  <c r="H7" i="40"/>
  <c r="AI11" i="40"/>
  <c r="AD11" i="40"/>
  <c r="Y11" i="40"/>
  <c r="R11" i="40"/>
  <c r="M11" i="40"/>
  <c r="H11" i="40"/>
  <c r="S11" i="40" s="1"/>
  <c r="AI10" i="40"/>
  <c r="AD10" i="40"/>
  <c r="AJ10" i="40" s="1"/>
  <c r="Y10" i="40"/>
  <c r="R10" i="40"/>
  <c r="M10" i="40"/>
  <c r="H10" i="40"/>
  <c r="AI12" i="40"/>
  <c r="AD12" i="40"/>
  <c r="Y12" i="40"/>
  <c r="R12" i="40"/>
  <c r="M12" i="40"/>
  <c r="H12" i="40"/>
  <c r="AI13" i="40"/>
  <c r="AD13" i="40"/>
  <c r="Y13" i="40"/>
  <c r="AJ13" i="40" s="1"/>
  <c r="R13" i="40"/>
  <c r="S13" i="40" s="1"/>
  <c r="AK13" i="40" s="1"/>
  <c r="AM13" i="40" s="1"/>
  <c r="M13" i="40"/>
  <c r="H13" i="40"/>
  <c r="AI5" i="40"/>
  <c r="AJ5" i="40" s="1"/>
  <c r="AD5" i="40"/>
  <c r="Y5" i="40"/>
  <c r="R5" i="40"/>
  <c r="M5" i="40"/>
  <c r="S5" i="40" s="1"/>
  <c r="H5" i="40"/>
  <c r="N6" i="23"/>
  <c r="N7" i="23"/>
  <c r="N10" i="23"/>
  <c r="N8" i="23"/>
  <c r="N11" i="23"/>
  <c r="N13" i="23"/>
  <c r="N14" i="23"/>
  <c r="N20" i="23"/>
  <c r="N15" i="23"/>
  <c r="N16" i="23"/>
  <c r="N17" i="23"/>
  <c r="N19" i="23"/>
  <c r="N12" i="23"/>
  <c r="N18" i="23"/>
  <c r="W15" i="38"/>
  <c r="X15" i="38" s="1"/>
  <c r="T15" i="38"/>
  <c r="Q15" i="38"/>
  <c r="L15" i="38"/>
  <c r="I15" i="38"/>
  <c r="F15" i="38"/>
  <c r="W22" i="38"/>
  <c r="T22" i="38"/>
  <c r="X22" i="38" s="1"/>
  <c r="Q22" i="38"/>
  <c r="L22" i="38"/>
  <c r="I22" i="38"/>
  <c r="F22" i="38"/>
  <c r="W6" i="38"/>
  <c r="T6" i="38"/>
  <c r="Q6" i="38"/>
  <c r="X6" i="38" s="1"/>
  <c r="Y6" i="38" s="1"/>
  <c r="AA6" i="38" s="1"/>
  <c r="L6" i="38"/>
  <c r="I6" i="38"/>
  <c r="F6" i="38"/>
  <c r="M6" i="38" s="1"/>
  <c r="W7" i="38"/>
  <c r="T7" i="38"/>
  <c r="Q7" i="38"/>
  <c r="L7" i="38"/>
  <c r="I7" i="38"/>
  <c r="F7" i="38"/>
  <c r="W9" i="38"/>
  <c r="T9" i="38"/>
  <c r="Q9" i="38"/>
  <c r="L9" i="38"/>
  <c r="I9" i="38"/>
  <c r="M9" i="38"/>
  <c r="F9" i="38"/>
  <c r="W10" i="38"/>
  <c r="T10" i="38"/>
  <c r="X10" i="38" s="1"/>
  <c r="Y10" i="38" s="1"/>
  <c r="AA10" i="38" s="1"/>
  <c r="Q10" i="38"/>
  <c r="L10" i="38"/>
  <c r="I10" i="38"/>
  <c r="M10" i="38" s="1"/>
  <c r="F10" i="38"/>
  <c r="W12" i="38"/>
  <c r="X12" i="38" s="1"/>
  <c r="T12" i="38"/>
  <c r="Q12" i="38"/>
  <c r="L12" i="38"/>
  <c r="I12" i="38"/>
  <c r="F12" i="38"/>
  <c r="W13" i="38"/>
  <c r="X13" i="38"/>
  <c r="T13" i="38"/>
  <c r="Q13" i="38"/>
  <c r="L13" i="38"/>
  <c r="I13" i="38"/>
  <c r="F13" i="38"/>
  <c r="W11" i="38"/>
  <c r="T11" i="38"/>
  <c r="Q11" i="38"/>
  <c r="L11" i="38"/>
  <c r="M11" i="38" s="1"/>
  <c r="I11" i="38"/>
  <c r="F11" i="38"/>
  <c r="W5" i="38"/>
  <c r="X5" i="38"/>
  <c r="T5" i="38"/>
  <c r="Q5" i="38"/>
  <c r="L5" i="38"/>
  <c r="I5" i="38"/>
  <c r="M5" i="38" s="1"/>
  <c r="F5" i="38"/>
  <c r="Y21" i="40"/>
  <c r="J34" i="39"/>
  <c r="R34" i="39"/>
  <c r="S34" i="39" s="1"/>
  <c r="U34" i="39" s="1"/>
  <c r="J35" i="39"/>
  <c r="R35" i="39"/>
  <c r="S35" i="39"/>
  <c r="J36" i="39"/>
  <c r="S36" i="39"/>
  <c r="J37" i="39"/>
  <c r="S37" i="39"/>
  <c r="F14" i="23"/>
  <c r="F11" i="23"/>
  <c r="F17" i="23"/>
  <c r="F7" i="23"/>
  <c r="F18" i="23"/>
  <c r="F13" i="23"/>
  <c r="F15" i="23"/>
  <c r="F12" i="23"/>
  <c r="F16" i="23"/>
  <c r="F10" i="23"/>
  <c r="F8" i="23"/>
  <c r="F6" i="23"/>
  <c r="F19" i="23"/>
  <c r="R6" i="39"/>
  <c r="S6" i="39"/>
  <c r="U6" i="39"/>
  <c r="J6" i="39"/>
  <c r="R9" i="39"/>
  <c r="J9" i="39"/>
  <c r="S9" i="39" s="1"/>
  <c r="R7" i="39"/>
  <c r="S7" i="39" s="1"/>
  <c r="U7" i="39" s="1"/>
  <c r="J7" i="39"/>
  <c r="R11" i="39"/>
  <c r="J11" i="39"/>
  <c r="R13" i="39"/>
  <c r="S13" i="39"/>
  <c r="U13" i="39"/>
  <c r="J13" i="39"/>
  <c r="R10" i="39"/>
  <c r="J10" i="39"/>
  <c r="S10" i="39" s="1"/>
  <c r="R12" i="39"/>
  <c r="J12" i="39"/>
  <c r="R5" i="39"/>
  <c r="S5" i="39" s="1"/>
  <c r="U5" i="39" s="1"/>
  <c r="J5" i="39"/>
  <c r="C26" i="43"/>
  <c r="S16" i="43"/>
  <c r="O16" i="43"/>
  <c r="S11" i="43"/>
  <c r="O11" i="43"/>
  <c r="G11" i="43"/>
  <c r="G21" i="43"/>
  <c r="G16" i="43"/>
  <c r="C16" i="43"/>
  <c r="C21" i="43"/>
  <c r="C11" i="43"/>
  <c r="Q16" i="38"/>
  <c r="AI17" i="40"/>
  <c r="AD17" i="40"/>
  <c r="AJ17" i="40" s="1"/>
  <c r="Y17" i="40"/>
  <c r="R17" i="40"/>
  <c r="M17" i="40"/>
  <c r="S17" i="40" s="1"/>
  <c r="H17" i="40"/>
  <c r="AI14" i="40"/>
  <c r="AD14" i="40"/>
  <c r="AJ14" i="40" s="1"/>
  <c r="AK14" i="40" s="1"/>
  <c r="Y14" i="40"/>
  <c r="R14" i="40"/>
  <c r="M14" i="40"/>
  <c r="S14" i="40" s="1"/>
  <c r="H14" i="40"/>
  <c r="AI18" i="40"/>
  <c r="AD18" i="40"/>
  <c r="Y18" i="40"/>
  <c r="R18" i="40"/>
  <c r="M18" i="40"/>
  <c r="H18" i="40"/>
  <c r="AI15" i="40"/>
  <c r="AJ15" i="40" s="1"/>
  <c r="AD15" i="40"/>
  <c r="Y15" i="40"/>
  <c r="R15" i="40"/>
  <c r="M15" i="40"/>
  <c r="S15" i="40" s="1"/>
  <c r="AK15" i="40" s="1"/>
  <c r="H15" i="40"/>
  <c r="AI19" i="40"/>
  <c r="AD19" i="40"/>
  <c r="Y19" i="40"/>
  <c r="R19" i="40"/>
  <c r="M19" i="40"/>
  <c r="H19" i="40"/>
  <c r="AI16" i="40"/>
  <c r="AJ16" i="40" s="1"/>
  <c r="AK16" i="40" s="1"/>
  <c r="AD16" i="40"/>
  <c r="Y16" i="40"/>
  <c r="R16" i="40"/>
  <c r="M16" i="40"/>
  <c r="H16" i="40"/>
  <c r="S16" i="40"/>
  <c r="H24" i="40"/>
  <c r="M24" i="40"/>
  <c r="R24" i="40"/>
  <c r="S24" i="40"/>
  <c r="Y24" i="40"/>
  <c r="AD24" i="40"/>
  <c r="AI24" i="40"/>
  <c r="AJ24" i="40"/>
  <c r="AK24" i="40" s="1"/>
  <c r="H23" i="40"/>
  <c r="M23" i="40"/>
  <c r="R23" i="40"/>
  <c r="S23" i="40" s="1"/>
  <c r="Y23" i="40"/>
  <c r="AD23" i="40"/>
  <c r="AI23" i="40"/>
  <c r="AJ23" i="40"/>
  <c r="H21" i="40"/>
  <c r="M21" i="40"/>
  <c r="R21" i="40"/>
  <c r="AD21" i="40"/>
  <c r="AJ21" i="40" s="1"/>
  <c r="AK21" i="40" s="1"/>
  <c r="AI21" i="40"/>
  <c r="H25" i="40"/>
  <c r="M25" i="40"/>
  <c r="R25" i="40"/>
  <c r="S25" i="40" s="1"/>
  <c r="AK25" i="40" s="1"/>
  <c r="Y25" i="40"/>
  <c r="AD25" i="40"/>
  <c r="AI25" i="40"/>
  <c r="AJ25" i="40" s="1"/>
  <c r="H20" i="40"/>
  <c r="M20" i="40"/>
  <c r="R20" i="40"/>
  <c r="S20" i="40"/>
  <c r="Y20" i="40"/>
  <c r="AD20" i="40"/>
  <c r="AI20" i="40"/>
  <c r="AJ20" i="40"/>
  <c r="AK20" i="40" s="1"/>
  <c r="R14" i="39"/>
  <c r="R16" i="39"/>
  <c r="S16" i="39" s="1"/>
  <c r="R17" i="39"/>
  <c r="R18" i="39"/>
  <c r="R19" i="39"/>
  <c r="S19" i="39"/>
  <c r="R20" i="39"/>
  <c r="R24" i="39"/>
  <c r="S24" i="39"/>
  <c r="R26" i="39"/>
  <c r="S26" i="39" s="1"/>
  <c r="R25" i="39"/>
  <c r="R28" i="39"/>
  <c r="S28" i="39" s="1"/>
  <c r="R29" i="39"/>
  <c r="R31" i="39"/>
  <c r="S31" i="39"/>
  <c r="W17" i="38"/>
  <c r="X17" i="38" s="1"/>
  <c r="Y17" i="38" s="1"/>
  <c r="T17" i="38"/>
  <c r="Q17" i="38"/>
  <c r="L17" i="38"/>
  <c r="I17" i="38"/>
  <c r="F17" i="38"/>
  <c r="M17" i="38"/>
  <c r="W18" i="38"/>
  <c r="T18" i="38"/>
  <c r="X18" i="38" s="1"/>
  <c r="Y18" i="38" s="1"/>
  <c r="Q18" i="38"/>
  <c r="L18" i="38"/>
  <c r="M18" i="38" s="1"/>
  <c r="I18" i="38"/>
  <c r="F18" i="38"/>
  <c r="W19" i="38"/>
  <c r="X19" i="38"/>
  <c r="T19" i="38"/>
  <c r="Q19" i="38"/>
  <c r="L19" i="38"/>
  <c r="I19" i="38"/>
  <c r="F19" i="38"/>
  <c r="W16" i="38"/>
  <c r="T16" i="38"/>
  <c r="X16" i="38" s="1"/>
  <c r="Y16" i="38" s="1"/>
  <c r="L16" i="38"/>
  <c r="I16" i="38"/>
  <c r="M16" i="38" s="1"/>
  <c r="F16" i="38"/>
  <c r="W20" i="38"/>
  <c r="T20" i="38"/>
  <c r="Q20" i="38"/>
  <c r="L20" i="38"/>
  <c r="I20" i="38"/>
  <c r="F20" i="38"/>
  <c r="W21" i="38"/>
  <c r="X21" i="38" s="1"/>
  <c r="T21" i="38"/>
  <c r="Q21" i="38"/>
  <c r="L21" i="38"/>
  <c r="M21" i="38" s="1"/>
  <c r="I21" i="38"/>
  <c r="F21" i="38"/>
  <c r="W14" i="38"/>
  <c r="X14" i="38" s="1"/>
  <c r="T14" i="38"/>
  <c r="Q14" i="38"/>
  <c r="L14" i="38"/>
  <c r="M14" i="38" s="1"/>
  <c r="I14" i="38"/>
  <c r="F14" i="38"/>
  <c r="J16" i="39"/>
  <c r="J17" i="39"/>
  <c r="J18" i="39"/>
  <c r="S18" i="39"/>
  <c r="J19" i="39"/>
  <c r="R21" i="39"/>
  <c r="J21" i="39"/>
  <c r="J20" i="39"/>
  <c r="S20" i="39"/>
  <c r="R23" i="39"/>
  <c r="S23" i="39" s="1"/>
  <c r="J23" i="39"/>
  <c r="R27" i="39"/>
  <c r="S27" i="39"/>
  <c r="J27" i="39"/>
  <c r="J31" i="39"/>
  <c r="J32" i="39"/>
  <c r="S32" i="39"/>
  <c r="R30" i="39"/>
  <c r="J30" i="39"/>
  <c r="S30" i="39"/>
  <c r="J29" i="39"/>
  <c r="J26" i="39"/>
  <c r="J24" i="39"/>
  <c r="J14" i="39"/>
  <c r="S14" i="39"/>
  <c r="J28" i="39"/>
  <c r="J25" i="39"/>
  <c r="S25" i="39"/>
  <c r="R15" i="39"/>
  <c r="J15" i="39"/>
  <c r="S15" i="39"/>
  <c r="R22" i="39"/>
  <c r="S22" i="39" s="1"/>
  <c r="J22" i="39"/>
  <c r="J7" i="37"/>
  <c r="L7" i="37" s="1"/>
  <c r="J5" i="37"/>
  <c r="L5" i="37" s="1"/>
  <c r="J22" i="37"/>
  <c r="L22" i="37" s="1"/>
  <c r="J9" i="37"/>
  <c r="L9" i="37"/>
  <c r="J25" i="37"/>
  <c r="J12" i="37"/>
  <c r="L12" i="37" s="1"/>
  <c r="J11" i="37"/>
  <c r="L11" i="37"/>
  <c r="J13" i="37"/>
  <c r="L13" i="37"/>
  <c r="J29" i="37"/>
  <c r="J19" i="37"/>
  <c r="J18" i="37"/>
  <c r="L18" i="37"/>
  <c r="J15" i="37"/>
  <c r="J20" i="37"/>
  <c r="L20" i="37"/>
  <c r="J17" i="37"/>
  <c r="J21" i="37"/>
  <c r="J27" i="37"/>
  <c r="J28" i="37"/>
  <c r="L28" i="37"/>
  <c r="J16" i="37"/>
  <c r="L16" i="37" s="1"/>
  <c r="J14" i="37"/>
  <c r="J26" i="37"/>
  <c r="H14" i="36"/>
  <c r="H5" i="36"/>
  <c r="J5" i="36"/>
  <c r="H32" i="36"/>
  <c r="H6" i="36"/>
  <c r="H22" i="36"/>
  <c r="H9" i="36"/>
  <c r="J9" i="36"/>
  <c r="H21" i="36"/>
  <c r="J21" i="36"/>
  <c r="H13" i="36"/>
  <c r="J13" i="36"/>
  <c r="H20" i="36"/>
  <c r="J20" i="36"/>
  <c r="H12" i="36"/>
  <c r="J12" i="36"/>
  <c r="H16" i="36"/>
  <c r="H19" i="36"/>
  <c r="H18" i="36"/>
  <c r="J18" i="36"/>
  <c r="H11" i="36"/>
  <c r="J11" i="36"/>
  <c r="J6" i="36"/>
  <c r="H15" i="36"/>
  <c r="H17" i="36"/>
  <c r="I4" i="41"/>
  <c r="I5" i="41"/>
  <c r="I6" i="41"/>
  <c r="I7" i="41"/>
  <c r="I8" i="41"/>
  <c r="I9" i="41"/>
  <c r="I10" i="41"/>
  <c r="I11" i="41"/>
  <c r="I12" i="41"/>
  <c r="I13" i="41"/>
  <c r="I14" i="41"/>
  <c r="I15" i="41"/>
  <c r="I3" i="41"/>
  <c r="J28" i="41"/>
  <c r="J22" i="41"/>
  <c r="J33" i="41"/>
  <c r="J41" i="41"/>
  <c r="J36" i="41"/>
  <c r="J32" i="41"/>
  <c r="J34" i="41"/>
  <c r="J39" i="41"/>
  <c r="J43" i="41"/>
  <c r="J40" i="41"/>
  <c r="J37" i="41"/>
  <c r="J21" i="41"/>
  <c r="J30" i="41"/>
  <c r="J42" i="41"/>
  <c r="J27" i="41"/>
  <c r="J31" i="41"/>
  <c r="J23" i="41"/>
  <c r="J38" i="41"/>
  <c r="J26" i="41"/>
  <c r="J35" i="41"/>
  <c r="J24" i="41"/>
  <c r="J25" i="41"/>
  <c r="J20" i="41"/>
  <c r="J29" i="41"/>
  <c r="R7" i="11"/>
  <c r="AA7" i="11"/>
  <c r="R8" i="11"/>
  <c r="AA8" i="11"/>
  <c r="AC8" i="11"/>
  <c r="R9" i="11"/>
  <c r="AC9" i="11" s="1"/>
  <c r="AA9" i="11"/>
  <c r="R10" i="11"/>
  <c r="AC10" i="11" s="1"/>
  <c r="AA10" i="11"/>
  <c r="R11" i="11"/>
  <c r="AA11" i="11"/>
  <c r="AC11" i="11" s="1"/>
  <c r="R12" i="11"/>
  <c r="AC12" i="11" s="1"/>
  <c r="AA12" i="11"/>
  <c r="R13" i="11"/>
  <c r="AA13" i="11"/>
  <c r="AC13" i="11" s="1"/>
  <c r="R14" i="11"/>
  <c r="AA14" i="11"/>
  <c r="AC14" i="11" s="1"/>
  <c r="R15" i="11"/>
  <c r="AA15" i="11"/>
  <c r="AC15" i="11"/>
  <c r="R17" i="11"/>
  <c r="AA17" i="11"/>
  <c r="AC17" i="11" s="1"/>
  <c r="R18" i="11"/>
  <c r="AA18" i="11"/>
  <c r="AC18" i="11" s="1"/>
  <c r="R19" i="11"/>
  <c r="AA19" i="11"/>
  <c r="AC19" i="11" s="1"/>
  <c r="R20" i="11"/>
  <c r="AA20" i="11"/>
  <c r="AC20" i="11"/>
  <c r="R21" i="11"/>
  <c r="AC21" i="11" s="1"/>
  <c r="AA21" i="11"/>
  <c r="R22" i="11"/>
  <c r="AC22" i="11"/>
  <c r="AA22" i="11"/>
  <c r="M19" i="38"/>
  <c r="Y19" i="38" s="1"/>
  <c r="S21" i="40"/>
  <c r="U10" i="39"/>
  <c r="S11" i="39"/>
  <c r="U11" i="39" s="1"/>
  <c r="U9" i="39"/>
  <c r="M15" i="38"/>
  <c r="AJ12" i="40"/>
  <c r="AK12" i="40" s="1"/>
  <c r="AM12" i="40" s="1"/>
  <c r="AC7" i="11"/>
  <c r="S21" i="39"/>
  <c r="M12" i="38"/>
  <c r="Y12" i="38" s="1"/>
  <c r="AA12" i="38" s="1"/>
  <c r="X9" i="38"/>
  <c r="Y9" i="38" s="1"/>
  <c r="AA9" i="38" s="1"/>
  <c r="S12" i="40"/>
  <c r="AJ11" i="40"/>
  <c r="AK23" i="40"/>
  <c r="AK5" i="40" l="1"/>
  <c r="AM5" i="40" s="1"/>
  <c r="Y21" i="38"/>
  <c r="AK17" i="40"/>
  <c r="Y14" i="38"/>
  <c r="AK10" i="40"/>
  <c r="AM10" i="40" s="1"/>
  <c r="AJ19" i="40"/>
  <c r="M22" i="38"/>
  <c r="Y22" i="38" s="1"/>
  <c r="AA22" i="38" s="1"/>
  <c r="S10" i="40"/>
  <c r="AK11" i="40"/>
  <c r="AM11" i="40" s="1"/>
  <c r="X20" i="38"/>
  <c r="Y20" i="38" s="1"/>
  <c r="S19" i="40"/>
  <c r="AJ18" i="40"/>
  <c r="S12" i="39"/>
  <c r="U12" i="39" s="1"/>
  <c r="M13" i="38"/>
  <c r="Y13" i="38" s="1"/>
  <c r="AA13" i="38" s="1"/>
  <c r="X7" i="38"/>
  <c r="Y7" i="38" s="1"/>
  <c r="AA7" i="38" s="1"/>
  <c r="S9" i="40"/>
  <c r="AK9" i="40" s="1"/>
  <c r="AM9" i="40" s="1"/>
  <c r="Y5" i="38"/>
  <c r="AA5" i="38" s="1"/>
  <c r="Y15" i="38"/>
  <c r="AA15" i="38" s="1"/>
  <c r="S29" i="39"/>
  <c r="M20" i="38"/>
  <c r="S17" i="39"/>
  <c r="S18" i="40"/>
  <c r="X11" i="38"/>
  <c r="Y11" i="38" s="1"/>
  <c r="AA11" i="38" s="1"/>
  <c r="M7" i="38"/>
  <c r="AJ7" i="40"/>
  <c r="AK7" i="40" s="1"/>
  <c r="AM7" i="40" s="1"/>
  <c r="AJ22" i="40"/>
  <c r="AK22" i="40" s="1"/>
  <c r="AM22" i="40" s="1"/>
  <c r="AK19" i="40" l="1"/>
  <c r="AK18" i="40"/>
</calcChain>
</file>

<file path=xl/sharedStrings.xml><?xml version="1.0" encoding="utf-8"?>
<sst xmlns="http://schemas.openxmlformats.org/spreadsheetml/2006/main" count="598" uniqueCount="283">
  <si>
    <t>Name</t>
  </si>
  <si>
    <t>Men's 3 x 40</t>
  </si>
  <si>
    <t>Tg #</t>
  </si>
  <si>
    <t>Prone</t>
  </si>
  <si>
    <t>Stand</t>
  </si>
  <si>
    <t>Kneel</t>
  </si>
  <si>
    <t>Match</t>
  </si>
  <si>
    <t>Total</t>
  </si>
  <si>
    <t>Class</t>
  </si>
  <si>
    <t>Men's Prone</t>
  </si>
  <si>
    <t>3 x 40</t>
  </si>
  <si>
    <t>Men's Air</t>
  </si>
  <si>
    <t>Women's Prone</t>
  </si>
  <si>
    <t>3 x 20</t>
  </si>
  <si>
    <t>Women's Air</t>
  </si>
  <si>
    <t>Score</t>
  </si>
  <si>
    <t>Pr S</t>
  </si>
  <si>
    <t>Men's Air Rifle</t>
  </si>
  <si>
    <t>Women's Air Rifle</t>
  </si>
  <si>
    <t>Women's 3 x 20</t>
  </si>
  <si>
    <t>(1st)</t>
  </si>
  <si>
    <t>(2nd)</t>
  </si>
  <si>
    <t>Men's Team Matches</t>
  </si>
  <si>
    <t>Women's Team Matches</t>
  </si>
  <si>
    <t>Air</t>
  </si>
  <si>
    <t>Women</t>
  </si>
  <si>
    <t>Men</t>
  </si>
  <si>
    <t>2 Day</t>
  </si>
  <si>
    <t>J</t>
  </si>
  <si>
    <t>Final</t>
  </si>
  <si>
    <t>RMRC 2004</t>
  </si>
  <si>
    <t>prt</t>
  </si>
  <si>
    <t>Prone Super Final</t>
  </si>
  <si>
    <t>28647</t>
  </si>
  <si>
    <t>12288</t>
  </si>
  <si>
    <t>12209</t>
  </si>
  <si>
    <t>1627</t>
  </si>
  <si>
    <t>114464</t>
  </si>
  <si>
    <t>28609</t>
  </si>
  <si>
    <t>28708</t>
  </si>
  <si>
    <t>02552</t>
  </si>
  <si>
    <t>28546</t>
  </si>
  <si>
    <t>25531</t>
  </si>
  <si>
    <t>30485</t>
  </si>
  <si>
    <t>31704</t>
  </si>
  <si>
    <t>114231</t>
  </si>
  <si>
    <t>31986</t>
  </si>
  <si>
    <t>031926</t>
  </si>
  <si>
    <t>18087</t>
  </si>
  <si>
    <t>024896</t>
  </si>
  <si>
    <t>14446</t>
  </si>
  <si>
    <t>31130</t>
  </si>
  <si>
    <t>Fong, Abigail</t>
  </si>
  <si>
    <t>Morrill, Meghann</t>
  </si>
  <si>
    <t>Sowash, Amy</t>
  </si>
  <si>
    <t>Gray, Hank</t>
  </si>
  <si>
    <t>Norton, George</t>
  </si>
  <si>
    <t>Sawyer, Larry</t>
  </si>
  <si>
    <t>Barnhart, Shane</t>
  </si>
  <si>
    <t>Hein, Joseph</t>
  </si>
  <si>
    <t>Uptagrafft, Eric</t>
  </si>
  <si>
    <t>USAS Gold</t>
  </si>
  <si>
    <t>USAS Blue</t>
  </si>
  <si>
    <t>104.1 104.0 94.7</t>
  </si>
  <si>
    <t>105.1 104.1 93.4</t>
  </si>
  <si>
    <t>101.9 106.0 83.9</t>
  </si>
  <si>
    <t>104.5 103.6 72.8</t>
  </si>
  <si>
    <t>105.3 103.7 60.6</t>
  </si>
  <si>
    <t>104.3 103.4 51.5</t>
  </si>
  <si>
    <t>104.0 103.8 40.4</t>
  </si>
  <si>
    <t>103.4 103.0 31.9</t>
  </si>
  <si>
    <t>102.8 103.6</t>
  </si>
  <si>
    <t>103.2 102.7</t>
  </si>
  <si>
    <t>103.2 102.5</t>
  </si>
  <si>
    <t>99.6 102.6</t>
  </si>
  <si>
    <t>302,8</t>
  </si>
  <si>
    <t>302,6</t>
  </si>
  <si>
    <t>291,8</t>
  </si>
  <si>
    <t>280,9</t>
  </si>
  <si>
    <t>269,6</t>
  </si>
  <si>
    <t>259,2</t>
  </si>
  <si>
    <t>248,2</t>
  </si>
  <si>
    <t>238,3</t>
  </si>
  <si>
    <t>206,4</t>
  </si>
  <si>
    <t>205,9</t>
  </si>
  <si>
    <t>205,7</t>
  </si>
  <si>
    <t>202,2</t>
  </si>
  <si>
    <t xml:space="preserve"> 99  98  99 100 100  99</t>
  </si>
  <si>
    <t xml:space="preserve"> 99  98  99  98 100 100</t>
  </si>
  <si>
    <t xml:space="preserve"> 98  99  99 100  99  99</t>
  </si>
  <si>
    <t>100 100  98 100  98  97</t>
  </si>
  <si>
    <t xml:space="preserve"> 98  99 100  99  97  99</t>
  </si>
  <si>
    <t xml:space="preserve"> 99  97  99  98  98  98</t>
  </si>
  <si>
    <t>100 100  98  99  96  96</t>
  </si>
  <si>
    <t>100  98  98  97  96  99</t>
  </si>
  <si>
    <t xml:space="preserve"> 99  98  97  98  99  97</t>
  </si>
  <si>
    <t xml:space="preserve"> 97  98  98  98  97  99</t>
  </si>
  <si>
    <t xml:space="preserve"> 98  99  98  97  99  96</t>
  </si>
  <si>
    <t xml:space="preserve"> 97  97  96  96  98  97</t>
  </si>
  <si>
    <t>Prone Super Final Qualify</t>
  </si>
  <si>
    <t>Gray, Jamie</t>
  </si>
  <si>
    <t>297-17</t>
  </si>
  <si>
    <t>294-19</t>
  </si>
  <si>
    <t>Fong, Abby</t>
  </si>
  <si>
    <t>299-22</t>
  </si>
  <si>
    <t>Fong, Sandy</t>
  </si>
  <si>
    <t>297-13</t>
  </si>
  <si>
    <t>Mowrer, Nick</t>
  </si>
  <si>
    <t>291-11</t>
  </si>
  <si>
    <t>Wallace, Matt</t>
  </si>
  <si>
    <t>297-19</t>
  </si>
  <si>
    <t>Csenge, Tom</t>
  </si>
  <si>
    <t>296-20</t>
  </si>
  <si>
    <t>Bright, 99</t>
  </si>
  <si>
    <t>294-18</t>
  </si>
  <si>
    <t>297-20</t>
  </si>
  <si>
    <t>Olson, Josh</t>
  </si>
  <si>
    <t>295-15</t>
  </si>
  <si>
    <t>Abalo, Chris</t>
  </si>
  <si>
    <t>Parker, Jason</t>
  </si>
  <si>
    <t>299-17</t>
  </si>
  <si>
    <t xml:space="preserve"> </t>
  </si>
  <si>
    <t>300-22</t>
  </si>
  <si>
    <t>299-21</t>
  </si>
  <si>
    <t xml:space="preserve">Higgins, </t>
  </si>
  <si>
    <t>291-14</t>
  </si>
  <si>
    <t>Geer, Daniel</t>
  </si>
  <si>
    <t>Lorenzen, Erin</t>
  </si>
  <si>
    <t>Enders, Cody</t>
  </si>
  <si>
    <t>Grunwell-Lacy</t>
  </si>
  <si>
    <t>Nardelli</t>
  </si>
  <si>
    <t>Notarangelo</t>
  </si>
  <si>
    <t>Hall, Joe</t>
  </si>
  <si>
    <t>Frazer</t>
  </si>
  <si>
    <t>286-11</t>
  </si>
  <si>
    <t>292-11</t>
  </si>
  <si>
    <t>295-21</t>
  </si>
  <si>
    <t>296-14</t>
  </si>
  <si>
    <t>296-8</t>
  </si>
  <si>
    <t>299-20</t>
  </si>
  <si>
    <t>Paolo Montaguti</t>
  </si>
  <si>
    <t>Jason Parker</t>
  </si>
  <si>
    <t>Matthew Emmons</t>
  </si>
  <si>
    <t>Eric Uptagrafft</t>
  </si>
  <si>
    <t>Neil Stirton</t>
  </si>
  <si>
    <t>Hank Gray</t>
  </si>
  <si>
    <t>Joe Hall</t>
  </si>
  <si>
    <t>Abigail Fong</t>
  </si>
  <si>
    <t>George Norton</t>
  </si>
  <si>
    <t>Chris Abalo</t>
  </si>
  <si>
    <t>Joe Hein</t>
  </si>
  <si>
    <t>Nicco Campriani</t>
  </si>
  <si>
    <t>Marco DeNiccolo</t>
  </si>
  <si>
    <t>Gold</t>
  </si>
  <si>
    <t>Silver</t>
  </si>
  <si>
    <t>Bronze</t>
  </si>
  <si>
    <t>Bacon</t>
  </si>
  <si>
    <t>Kathryn</t>
  </si>
  <si>
    <t>Bright</t>
  </si>
  <si>
    <t>Rhonda</t>
  </si>
  <si>
    <t>Butler</t>
  </si>
  <si>
    <t>Karen</t>
  </si>
  <si>
    <t>Draeker</t>
  </si>
  <si>
    <t>Shannon</t>
  </si>
  <si>
    <t>Fong</t>
  </si>
  <si>
    <t>Abigail</t>
  </si>
  <si>
    <t>Kristen</t>
  </si>
  <si>
    <t>Gray</t>
  </si>
  <si>
    <t>Jamie</t>
  </si>
  <si>
    <t>Lisette</t>
  </si>
  <si>
    <t>Lorenzen</t>
  </si>
  <si>
    <t>Erin</t>
  </si>
  <si>
    <t>Martin</t>
  </si>
  <si>
    <t>Rachel</t>
  </si>
  <si>
    <t>Elania</t>
  </si>
  <si>
    <t>Antonella</t>
  </si>
  <si>
    <t>Sowash</t>
  </si>
  <si>
    <t>Amy</t>
  </si>
  <si>
    <t>Trisdale</t>
  </si>
  <si>
    <t>Chiara</t>
  </si>
  <si>
    <t>Zublasing</t>
  </si>
  <si>
    <t>Petra</t>
  </si>
  <si>
    <t>Denise</t>
  </si>
  <si>
    <t>Caruso</t>
  </si>
  <si>
    <t>Emily</t>
  </si>
  <si>
    <t>Morrill</t>
  </si>
  <si>
    <t>Meghann</t>
  </si>
  <si>
    <t>Grunwell-Lacey</t>
  </si>
  <si>
    <t>Votova</t>
  </si>
  <si>
    <t>Enders</t>
  </si>
  <si>
    <t>Cody</t>
  </si>
  <si>
    <t>Geer</t>
  </si>
  <si>
    <t>Daniel</t>
  </si>
  <si>
    <t>Barnhart</t>
  </si>
  <si>
    <t>Shane</t>
  </si>
  <si>
    <t>Nathan</t>
  </si>
  <si>
    <t>2012 Rocky Mountain Rifle Championship - Grand Aggregate</t>
  </si>
  <si>
    <t>Abalo</t>
  </si>
  <si>
    <t>Christopher</t>
  </si>
  <si>
    <t>Campriani</t>
  </si>
  <si>
    <t>Nicollo</t>
  </si>
  <si>
    <t>Clayton</t>
  </si>
  <si>
    <t>Csenge</t>
  </si>
  <si>
    <t>Thomas</t>
  </si>
  <si>
    <t>Daniels</t>
  </si>
  <si>
    <t>Charles</t>
  </si>
  <si>
    <t>Daviscourt</t>
  </si>
  <si>
    <t>Nicholas</t>
  </si>
  <si>
    <t>De Nicolo</t>
  </si>
  <si>
    <t>Marco</t>
  </si>
  <si>
    <t>Emmons</t>
  </si>
  <si>
    <t>Matt</t>
  </si>
  <si>
    <t>Henry</t>
  </si>
  <si>
    <t xml:space="preserve">Hall </t>
  </si>
  <si>
    <t>Jonathan</t>
  </si>
  <si>
    <t>McKenna</t>
  </si>
  <si>
    <t>Shawn</t>
  </si>
  <si>
    <t>Monene</t>
  </si>
  <si>
    <t>Marc</t>
  </si>
  <si>
    <t>Purdy</t>
  </si>
  <si>
    <t>Jay</t>
  </si>
  <si>
    <t>Shaner</t>
  </si>
  <si>
    <t>William</t>
  </si>
  <si>
    <t>Sherry</t>
  </si>
  <si>
    <t>Timothy</t>
  </si>
  <si>
    <t>Wallace</t>
  </si>
  <si>
    <t>Wallizer</t>
  </si>
  <si>
    <t>Bryant</t>
  </si>
  <si>
    <t>Wolfe</t>
  </si>
  <si>
    <t>Steve</t>
  </si>
  <si>
    <t>Stirton</t>
  </si>
  <si>
    <t>Neil</t>
  </si>
  <si>
    <t>Higgins</t>
  </si>
  <si>
    <t>David</t>
  </si>
  <si>
    <t>Joseph</t>
  </si>
  <si>
    <t>Hein</t>
  </si>
  <si>
    <t>Joeseph</t>
  </si>
  <si>
    <t>Norton</t>
  </si>
  <si>
    <t>George</t>
  </si>
  <si>
    <t>Parker</t>
  </si>
  <si>
    <t>Jason</t>
  </si>
  <si>
    <t>Sandra</t>
  </si>
  <si>
    <t>Weiss</t>
  </si>
  <si>
    <t>Kirsten</t>
  </si>
  <si>
    <t>Barr</t>
  </si>
  <si>
    <t>Jesson</t>
  </si>
  <si>
    <t>Montaguti</t>
  </si>
  <si>
    <t>Paolo</t>
  </si>
  <si>
    <t>Mowrer</t>
  </si>
  <si>
    <t>Nick</t>
  </si>
  <si>
    <t>Olson</t>
  </si>
  <si>
    <t>Josh</t>
  </si>
  <si>
    <t>Sawyer</t>
  </si>
  <si>
    <t>Larry</t>
  </si>
  <si>
    <t>Uptagrafft</t>
  </si>
  <si>
    <t>Eric</t>
  </si>
  <si>
    <t>Wade</t>
  </si>
  <si>
    <t>Mark</t>
  </si>
  <si>
    <t>95*</t>
  </si>
  <si>
    <t>Penalty per 6.11.7.1</t>
  </si>
  <si>
    <t>84*</t>
  </si>
  <si>
    <t>Cross Fire 6.11.8.1</t>
  </si>
  <si>
    <t>Oberle</t>
  </si>
  <si>
    <t>Anti</t>
  </si>
  <si>
    <t>Will</t>
  </si>
  <si>
    <t>Strike Force Blue</t>
  </si>
  <si>
    <t>Hall, Joseph</t>
  </si>
  <si>
    <t>Strike Force 1</t>
  </si>
  <si>
    <t>Strike Force Gold</t>
  </si>
  <si>
    <t>Emmons, Matt</t>
  </si>
  <si>
    <t>Strike Force Red</t>
  </si>
  <si>
    <t>Frazer, Kris</t>
  </si>
  <si>
    <t>Bright, Rhonda</t>
  </si>
  <si>
    <t xml:space="preserve">Butler </t>
  </si>
  <si>
    <t>Benjamen</t>
  </si>
  <si>
    <t>3X20</t>
  </si>
  <si>
    <t>3X40</t>
  </si>
  <si>
    <t>DNF</t>
  </si>
  <si>
    <t>Marvin</t>
  </si>
  <si>
    <t>Sarah</t>
  </si>
  <si>
    <t>Joe</t>
  </si>
  <si>
    <t>Ben</t>
  </si>
  <si>
    <t>No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</si>
</sst>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</font>
    <font>
      <sz val="12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 applyAlignment="1"/>
    <xf numFmtId="0" fontId="8" fillId="0" borderId="0" xfId="0" applyFont="1"/>
    <xf numFmtId="0" fontId="0" fillId="0" borderId="0" xfId="0" applyAlignmen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/>
    <xf numFmtId="0" fontId="7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0" xfId="0" applyFont="1"/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/>
    <xf numFmtId="164" fontId="8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12" fillId="0" borderId="0" xfId="0" applyFont="1" applyAlignment="1">
      <alignment horizontal="center"/>
    </xf>
    <xf numFmtId="0" fontId="1" fillId="0" borderId="0" xfId="0" applyFont="1" applyBorder="1"/>
    <xf numFmtId="0" fontId="13" fillId="0" borderId="0" xfId="0" applyFont="1"/>
    <xf numFmtId="0" fontId="13" fillId="0" borderId="0" xfId="0" applyFont="1" applyAlignment="1"/>
    <xf numFmtId="0" fontId="13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164" fontId="13" fillId="0" borderId="0" xfId="0" applyNumberFormat="1" applyFont="1"/>
    <xf numFmtId="164" fontId="1" fillId="0" borderId="0" xfId="0" applyNumberFormat="1" applyFont="1" applyBorder="1" applyAlignment="1">
      <alignment horizontal="center"/>
    </xf>
    <xf numFmtId="0" fontId="7" fillId="0" borderId="0" xfId="0" applyFont="1" applyBorder="1"/>
    <xf numFmtId="49" fontId="12" fillId="0" borderId="0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13" fillId="0" borderId="0" xfId="0" applyFont="1" applyFill="1" applyBorder="1"/>
    <xf numFmtId="0" fontId="7" fillId="0" borderId="0" xfId="0" applyFont="1" applyBorder="1" applyAlignment="1">
      <alignment horizontal="center"/>
    </xf>
    <xf numFmtId="164" fontId="1" fillId="0" borderId="0" xfId="0" applyNumberFormat="1" applyFont="1"/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7"/>
  <sheetViews>
    <sheetView workbookViewId="0"/>
  </sheetViews>
  <sheetFormatPr defaultRowHeight="12.5" x14ac:dyDescent="0.25"/>
  <cols>
    <col min="1" max="9" width="4.7265625" customWidth="1"/>
    <col min="10" max="10" width="20.7265625" customWidth="1"/>
    <col min="11" max="11" width="4.81640625" style="1" customWidth="1"/>
    <col min="12" max="17" width="4.7265625" customWidth="1"/>
    <col min="18" max="18" width="5.7265625" customWidth="1"/>
    <col min="19" max="19" width="3.1796875" customWidth="1"/>
    <col min="20" max="20" width="4.7265625" style="1" customWidth="1"/>
    <col min="21" max="26" width="4.7265625" customWidth="1"/>
    <col min="27" max="27" width="6.7265625" customWidth="1"/>
    <col min="28" max="28" width="2.26953125" customWidth="1"/>
    <col min="29" max="29" width="6.7265625" style="1" customWidth="1"/>
    <col min="30" max="30" width="1.54296875" customWidth="1"/>
  </cols>
  <sheetData>
    <row r="1" spans="1:29" ht="28" x14ac:dyDescent="0.6">
      <c r="I1" s="12" t="s">
        <v>12</v>
      </c>
    </row>
    <row r="2" spans="1:29" x14ac:dyDescent="0.25">
      <c r="R2" s="1" t="s">
        <v>6</v>
      </c>
      <c r="AA2" s="1" t="s">
        <v>6</v>
      </c>
      <c r="AB2" s="1"/>
      <c r="AC2" s="1" t="s">
        <v>6</v>
      </c>
    </row>
    <row r="3" spans="1:29" x14ac:dyDescent="0.25">
      <c r="R3" s="1">
        <v>11</v>
      </c>
      <c r="AA3" s="1">
        <v>12</v>
      </c>
      <c r="AB3" s="1"/>
      <c r="AC3" s="1">
        <v>24</v>
      </c>
    </row>
    <row r="4" spans="1:29" x14ac:dyDescent="0.25">
      <c r="F4" t="s">
        <v>31</v>
      </c>
      <c r="H4" t="s">
        <v>16</v>
      </c>
      <c r="I4" t="s">
        <v>8</v>
      </c>
      <c r="J4" t="s">
        <v>0</v>
      </c>
      <c r="K4" s="1" t="s">
        <v>2</v>
      </c>
      <c r="L4">
        <v>1</v>
      </c>
      <c r="M4">
        <v>2</v>
      </c>
      <c r="N4">
        <v>3</v>
      </c>
      <c r="O4">
        <v>4</v>
      </c>
      <c r="P4">
        <v>5</v>
      </c>
      <c r="Q4">
        <v>6</v>
      </c>
      <c r="R4" s="1" t="s">
        <v>20</v>
      </c>
      <c r="T4" s="1" t="s">
        <v>2</v>
      </c>
      <c r="U4">
        <v>1</v>
      </c>
      <c r="V4">
        <v>2</v>
      </c>
      <c r="W4">
        <v>3</v>
      </c>
      <c r="X4">
        <v>4</v>
      </c>
      <c r="Y4">
        <v>5</v>
      </c>
      <c r="Z4">
        <v>6</v>
      </c>
      <c r="AA4" s="1" t="s">
        <v>21</v>
      </c>
      <c r="AB4" s="1"/>
      <c r="AC4" s="1" t="s">
        <v>7</v>
      </c>
    </row>
    <row r="6" spans="1:29" ht="12.75" customHeight="1" x14ac:dyDescent="0.25">
      <c r="I6" s="1"/>
    </row>
    <row r="7" spans="1:29" x14ac:dyDescent="0.25">
      <c r="A7" s="10"/>
      <c r="B7" s="10"/>
      <c r="D7" s="8"/>
      <c r="E7" s="8"/>
      <c r="F7" s="10"/>
      <c r="H7" s="8"/>
      <c r="I7" s="8"/>
      <c r="J7" s="9"/>
      <c r="L7" s="16"/>
      <c r="M7" s="16"/>
      <c r="N7" s="16"/>
      <c r="O7" s="16"/>
      <c r="P7" s="16"/>
      <c r="Q7" s="16"/>
      <c r="R7">
        <f t="shared" ref="R7:R22" si="0">SUM(L7:Q7)</f>
        <v>0</v>
      </c>
      <c r="U7" s="16"/>
      <c r="V7" s="16"/>
      <c r="W7" s="16"/>
      <c r="X7" s="16"/>
      <c r="Y7" s="16"/>
      <c r="Z7" s="16"/>
      <c r="AA7">
        <f t="shared" ref="AA7:AA22" si="1">SUM(U7:Z7)</f>
        <v>0</v>
      </c>
      <c r="AC7" s="1">
        <f t="shared" ref="AC7:AC22" si="2">AA7+R7</f>
        <v>0</v>
      </c>
    </row>
    <row r="8" spans="1:29" x14ac:dyDescent="0.25">
      <c r="A8" s="10"/>
      <c r="B8" s="10"/>
      <c r="D8" s="8"/>
      <c r="E8" s="8"/>
      <c r="F8" s="10"/>
      <c r="H8" s="8"/>
      <c r="I8" s="8"/>
      <c r="J8" s="9"/>
      <c r="L8" s="16"/>
      <c r="M8" s="16"/>
      <c r="N8" s="16"/>
      <c r="O8" s="16"/>
      <c r="P8" s="16"/>
      <c r="Q8" s="16"/>
      <c r="R8">
        <f t="shared" si="0"/>
        <v>0</v>
      </c>
      <c r="U8" s="16"/>
      <c r="V8" s="16"/>
      <c r="W8" s="16"/>
      <c r="X8" s="16"/>
      <c r="Y8" s="16"/>
      <c r="Z8" s="16"/>
      <c r="AA8">
        <f t="shared" si="1"/>
        <v>0</v>
      </c>
      <c r="AC8" s="1">
        <f t="shared" si="2"/>
        <v>0</v>
      </c>
    </row>
    <row r="9" spans="1:29" x14ac:dyDescent="0.25">
      <c r="A9" s="10"/>
      <c r="B9" s="10"/>
      <c r="D9" s="8"/>
      <c r="E9" s="8"/>
      <c r="F9" s="10"/>
      <c r="H9" s="8"/>
      <c r="I9" s="8"/>
      <c r="J9" s="9"/>
      <c r="L9" s="16"/>
      <c r="M9" s="16"/>
      <c r="N9" s="16"/>
      <c r="O9" s="16"/>
      <c r="P9" s="16"/>
      <c r="Q9" s="16"/>
      <c r="R9">
        <f t="shared" si="0"/>
        <v>0</v>
      </c>
      <c r="U9" s="16"/>
      <c r="V9" s="16"/>
      <c r="W9" s="16"/>
      <c r="X9" s="16"/>
      <c r="Y9" s="16"/>
      <c r="Z9" s="16"/>
      <c r="AA9">
        <f t="shared" si="1"/>
        <v>0</v>
      </c>
      <c r="AC9" s="1">
        <f t="shared" si="2"/>
        <v>0</v>
      </c>
    </row>
    <row r="10" spans="1:29" x14ac:dyDescent="0.25">
      <c r="A10" s="10"/>
      <c r="B10" s="10"/>
      <c r="D10" s="8"/>
      <c r="E10" s="8"/>
      <c r="F10" s="10"/>
      <c r="H10" s="8"/>
      <c r="I10" s="8"/>
      <c r="J10" s="9"/>
      <c r="L10" s="16"/>
      <c r="M10" s="16"/>
      <c r="N10" s="16"/>
      <c r="O10" s="16"/>
      <c r="P10" s="16"/>
      <c r="Q10" s="16"/>
      <c r="R10">
        <f>SUM(L10:Q10)</f>
        <v>0</v>
      </c>
      <c r="U10" s="16"/>
      <c r="V10" s="16"/>
      <c r="W10" s="16"/>
      <c r="X10" s="16"/>
      <c r="Y10" s="16"/>
      <c r="Z10" s="16"/>
      <c r="AA10">
        <f>SUM(U10:Z10)</f>
        <v>0</v>
      </c>
      <c r="AC10" s="1">
        <f>AA10+R10</f>
        <v>0</v>
      </c>
    </row>
    <row r="11" spans="1:29" x14ac:dyDescent="0.25">
      <c r="A11" s="10"/>
      <c r="B11" s="10"/>
      <c r="D11" s="8"/>
      <c r="E11" s="8"/>
      <c r="F11" s="10"/>
      <c r="H11" s="8"/>
      <c r="I11" s="8"/>
      <c r="J11" s="9"/>
      <c r="L11" s="16"/>
      <c r="M11" s="16"/>
      <c r="N11" s="16"/>
      <c r="O11" s="16"/>
      <c r="P11" s="16"/>
      <c r="Q11" s="16"/>
      <c r="R11">
        <f t="shared" si="0"/>
        <v>0</v>
      </c>
      <c r="U11" s="16"/>
      <c r="V11" s="16"/>
      <c r="W11" s="16"/>
      <c r="X11" s="16"/>
      <c r="Y11" s="16"/>
      <c r="Z11" s="16"/>
      <c r="AA11">
        <f t="shared" si="1"/>
        <v>0</v>
      </c>
      <c r="AC11" s="1">
        <f t="shared" si="2"/>
        <v>0</v>
      </c>
    </row>
    <row r="12" spans="1:29" x14ac:dyDescent="0.25">
      <c r="A12" s="10"/>
      <c r="B12" s="10"/>
      <c r="C12" s="10"/>
      <c r="D12" s="8"/>
      <c r="E12" s="8"/>
      <c r="F12" s="8"/>
      <c r="H12" s="8"/>
      <c r="I12" s="8"/>
      <c r="J12" s="9"/>
      <c r="L12" s="16"/>
      <c r="M12" s="16"/>
      <c r="N12" s="16"/>
      <c r="O12" s="16"/>
      <c r="P12" s="16"/>
      <c r="Q12" s="16"/>
      <c r="R12">
        <f t="shared" si="0"/>
        <v>0</v>
      </c>
      <c r="U12" s="16"/>
      <c r="V12" s="16"/>
      <c r="W12" s="16"/>
      <c r="X12" s="16"/>
      <c r="Y12" s="16"/>
      <c r="Z12" s="16"/>
      <c r="AA12">
        <f t="shared" si="1"/>
        <v>0</v>
      </c>
      <c r="AC12" s="1">
        <f t="shared" si="2"/>
        <v>0</v>
      </c>
    </row>
    <row r="13" spans="1:29" x14ac:dyDescent="0.25">
      <c r="A13" s="10"/>
      <c r="B13" s="10"/>
      <c r="D13" s="8"/>
      <c r="E13" s="8"/>
      <c r="F13" s="10"/>
      <c r="H13" s="8"/>
      <c r="I13" s="8"/>
      <c r="J13" s="9"/>
      <c r="L13" s="16"/>
      <c r="M13" s="16"/>
      <c r="N13" s="16"/>
      <c r="O13" s="16"/>
      <c r="P13" s="16"/>
      <c r="Q13" s="16"/>
      <c r="R13">
        <f t="shared" si="0"/>
        <v>0</v>
      </c>
      <c r="U13" s="16"/>
      <c r="V13" s="16"/>
      <c r="W13" s="16"/>
      <c r="X13" s="16"/>
      <c r="Y13" s="16"/>
      <c r="Z13" s="16"/>
      <c r="AA13">
        <f t="shared" si="1"/>
        <v>0</v>
      </c>
      <c r="AC13" s="1">
        <f t="shared" si="2"/>
        <v>0</v>
      </c>
    </row>
    <row r="14" spans="1:29" x14ac:dyDescent="0.25">
      <c r="A14" s="10"/>
      <c r="B14" s="10"/>
      <c r="D14" s="8"/>
      <c r="E14" s="8"/>
      <c r="F14" s="10"/>
      <c r="H14" s="8"/>
      <c r="I14" s="8"/>
      <c r="J14" s="9"/>
      <c r="L14" s="16"/>
      <c r="M14" s="16"/>
      <c r="N14" s="16"/>
      <c r="O14" s="16"/>
      <c r="P14" s="16"/>
      <c r="Q14" s="16"/>
      <c r="R14">
        <f t="shared" si="0"/>
        <v>0</v>
      </c>
      <c r="U14" s="16"/>
      <c r="V14" s="16"/>
      <c r="W14" s="16"/>
      <c r="X14" s="16"/>
      <c r="Y14" s="16"/>
      <c r="Z14" s="16"/>
      <c r="AA14">
        <f t="shared" si="1"/>
        <v>0</v>
      </c>
      <c r="AC14" s="1">
        <f t="shared" si="2"/>
        <v>0</v>
      </c>
    </row>
    <row r="15" spans="1:29" x14ac:dyDescent="0.25">
      <c r="A15" s="14"/>
      <c r="B15" s="14"/>
      <c r="C15" s="14"/>
      <c r="D15" s="14"/>
      <c r="E15" s="14"/>
      <c r="F15" s="14"/>
      <c r="H15" s="8"/>
      <c r="I15" s="8"/>
      <c r="J15" s="14"/>
      <c r="L15" s="16"/>
      <c r="M15" s="16"/>
      <c r="N15" s="16"/>
      <c r="O15" s="16"/>
      <c r="P15" s="16"/>
      <c r="Q15" s="16"/>
      <c r="R15">
        <f t="shared" si="0"/>
        <v>0</v>
      </c>
      <c r="U15" s="16"/>
      <c r="V15" s="16"/>
      <c r="W15" s="16"/>
      <c r="X15" s="16"/>
      <c r="Y15" s="16"/>
      <c r="Z15" s="16"/>
      <c r="AA15">
        <f t="shared" si="1"/>
        <v>0</v>
      </c>
      <c r="AC15" s="1">
        <f t="shared" si="2"/>
        <v>0</v>
      </c>
    </row>
    <row r="16" spans="1:29" x14ac:dyDescent="0.25">
      <c r="H16" s="8"/>
      <c r="I16" s="1"/>
      <c r="L16" s="16"/>
      <c r="M16" s="16"/>
      <c r="N16" s="16"/>
      <c r="O16" s="16"/>
      <c r="P16" s="16"/>
      <c r="Q16" s="16"/>
      <c r="U16" s="16"/>
      <c r="V16" s="16"/>
      <c r="W16" s="16"/>
      <c r="X16" s="16"/>
      <c r="Y16" s="16"/>
      <c r="Z16" s="16"/>
    </row>
    <row r="17" spans="1:29" x14ac:dyDescent="0.25">
      <c r="A17" s="10"/>
      <c r="B17" s="10"/>
      <c r="C17" s="10"/>
      <c r="D17" s="8"/>
      <c r="E17" s="8"/>
      <c r="F17" s="8"/>
      <c r="H17" s="8"/>
      <c r="I17" s="8"/>
      <c r="J17" s="9"/>
      <c r="L17" s="16"/>
      <c r="M17" s="16"/>
      <c r="N17" s="16"/>
      <c r="O17" s="16"/>
      <c r="P17" s="16"/>
      <c r="Q17" s="16"/>
      <c r="R17">
        <f t="shared" si="0"/>
        <v>0</v>
      </c>
      <c r="U17" s="16"/>
      <c r="V17" s="16"/>
      <c r="W17" s="16"/>
      <c r="X17" s="16"/>
      <c r="Y17" s="16"/>
      <c r="Z17" s="16"/>
      <c r="AA17">
        <f t="shared" si="1"/>
        <v>0</v>
      </c>
      <c r="AC17" s="1">
        <f t="shared" si="2"/>
        <v>0</v>
      </c>
    </row>
    <row r="18" spans="1:29" x14ac:dyDescent="0.25">
      <c r="A18" s="10"/>
      <c r="B18" s="10"/>
      <c r="C18" s="10"/>
      <c r="D18" s="8"/>
      <c r="E18" s="8"/>
      <c r="F18" s="8"/>
      <c r="H18" s="8"/>
      <c r="I18" s="8"/>
      <c r="J18" s="9"/>
      <c r="L18" s="16"/>
      <c r="M18" s="16"/>
      <c r="N18" s="16"/>
      <c r="O18" s="16"/>
      <c r="P18" s="16"/>
      <c r="Q18" s="16"/>
      <c r="R18">
        <f t="shared" si="0"/>
        <v>0</v>
      </c>
      <c r="U18" s="16"/>
      <c r="V18" s="16"/>
      <c r="W18" s="16"/>
      <c r="X18" s="16"/>
      <c r="Y18" s="16"/>
      <c r="Z18" s="16"/>
      <c r="AA18">
        <f t="shared" si="1"/>
        <v>0</v>
      </c>
      <c r="AC18" s="1">
        <f t="shared" si="2"/>
        <v>0</v>
      </c>
    </row>
    <row r="19" spans="1:29" x14ac:dyDescent="0.25">
      <c r="A19" s="10"/>
      <c r="B19" s="10"/>
      <c r="C19" s="10"/>
      <c r="D19" s="8"/>
      <c r="E19" s="8"/>
      <c r="F19" s="8"/>
      <c r="H19" s="8"/>
      <c r="I19" s="8"/>
      <c r="J19" s="9"/>
      <c r="L19" s="16"/>
      <c r="M19" s="16"/>
      <c r="N19" s="16"/>
      <c r="O19" s="16"/>
      <c r="P19" s="16"/>
      <c r="Q19" s="16"/>
      <c r="R19">
        <f t="shared" si="0"/>
        <v>0</v>
      </c>
      <c r="U19" s="16"/>
      <c r="V19" s="16"/>
      <c r="W19" s="16"/>
      <c r="X19" s="16"/>
      <c r="Y19" s="16"/>
      <c r="Z19" s="16"/>
      <c r="AA19">
        <f t="shared" si="1"/>
        <v>0</v>
      </c>
      <c r="AC19" s="1">
        <f t="shared" si="2"/>
        <v>0</v>
      </c>
    </row>
    <row r="20" spans="1:29" x14ac:dyDescent="0.25">
      <c r="A20" s="10"/>
      <c r="B20" s="10"/>
      <c r="C20" s="10"/>
      <c r="D20" s="8"/>
      <c r="E20" s="8"/>
      <c r="F20" s="8"/>
      <c r="H20" s="8"/>
      <c r="I20" s="8"/>
      <c r="J20" s="9"/>
      <c r="L20" s="16"/>
      <c r="M20" s="16"/>
      <c r="N20" s="16"/>
      <c r="O20" s="16"/>
      <c r="P20" s="16"/>
      <c r="Q20" s="16"/>
      <c r="R20">
        <f t="shared" si="0"/>
        <v>0</v>
      </c>
      <c r="U20" s="16"/>
      <c r="V20" s="16"/>
      <c r="W20" s="16"/>
      <c r="X20" s="16"/>
      <c r="Y20" s="16"/>
      <c r="Z20" s="16"/>
      <c r="AA20">
        <f t="shared" si="1"/>
        <v>0</v>
      </c>
      <c r="AC20" s="1">
        <f t="shared" si="2"/>
        <v>0</v>
      </c>
    </row>
    <row r="21" spans="1:29" x14ac:dyDescent="0.25">
      <c r="A21" s="10"/>
      <c r="B21" s="10"/>
      <c r="C21" s="10"/>
      <c r="D21" s="8"/>
      <c r="E21" s="8"/>
      <c r="F21" s="8"/>
      <c r="H21" s="8"/>
      <c r="I21" s="8"/>
      <c r="J21" s="9"/>
      <c r="L21" s="16"/>
      <c r="M21" s="16"/>
      <c r="N21" s="16"/>
      <c r="O21" s="16"/>
      <c r="P21" s="16"/>
      <c r="Q21" s="16"/>
      <c r="R21">
        <f t="shared" si="0"/>
        <v>0</v>
      </c>
      <c r="U21" s="16"/>
      <c r="V21" s="16"/>
      <c r="W21" s="16"/>
      <c r="X21" s="16"/>
      <c r="Y21" s="16"/>
      <c r="Z21" s="16"/>
      <c r="AA21">
        <f t="shared" si="1"/>
        <v>0</v>
      </c>
      <c r="AC21" s="1">
        <f t="shared" si="2"/>
        <v>0</v>
      </c>
    </row>
    <row r="22" spans="1:29" x14ac:dyDescent="0.25">
      <c r="A22" s="10"/>
      <c r="B22" s="10"/>
      <c r="C22" s="10"/>
      <c r="D22" s="8"/>
      <c r="E22" s="8"/>
      <c r="F22" s="8"/>
      <c r="H22" s="8"/>
      <c r="I22" s="8"/>
      <c r="J22" s="9"/>
      <c r="L22" s="16"/>
      <c r="M22" s="16"/>
      <c r="N22" s="16"/>
      <c r="O22" s="16"/>
      <c r="P22" s="16"/>
      <c r="Q22" s="16"/>
      <c r="R22">
        <f t="shared" si="0"/>
        <v>0</v>
      </c>
      <c r="U22" s="16"/>
      <c r="V22" s="16"/>
      <c r="W22" s="16"/>
      <c r="X22" s="16"/>
      <c r="Y22" s="16"/>
      <c r="Z22" s="16"/>
      <c r="AA22">
        <f t="shared" si="1"/>
        <v>0</v>
      </c>
      <c r="AC22" s="1">
        <f t="shared" si="2"/>
        <v>0</v>
      </c>
    </row>
    <row r="23" spans="1:29" x14ac:dyDescent="0.25">
      <c r="I23" s="1"/>
    </row>
    <row r="24" spans="1:29" x14ac:dyDescent="0.25">
      <c r="I24" s="1"/>
    </row>
    <row r="25" spans="1:29" x14ac:dyDescent="0.25">
      <c r="I25" s="1"/>
    </row>
    <row r="26" spans="1:29" x14ac:dyDescent="0.25">
      <c r="I26" s="1"/>
    </row>
    <row r="27" spans="1:29" x14ac:dyDescent="0.25">
      <c r="I27" s="1"/>
    </row>
  </sheetData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sqref="A1:L1"/>
    </sheetView>
  </sheetViews>
  <sheetFormatPr defaultRowHeight="12.5" x14ac:dyDescent="0.25"/>
  <cols>
    <col min="1" max="1" width="35.26953125" customWidth="1"/>
    <col min="2" max="2" width="27.81640625" style="1" hidden="1" customWidth="1"/>
    <col min="3" max="3" width="11.453125" style="1" hidden="1" customWidth="1"/>
    <col min="4" max="4" width="3.26953125" customWidth="1"/>
    <col min="5" max="7" width="5.26953125" customWidth="1"/>
    <col min="8" max="8" width="1.81640625" customWidth="1"/>
    <col min="9" max="10" width="5.453125" customWidth="1"/>
  </cols>
  <sheetData>
    <row r="1" spans="1:14" ht="18" x14ac:dyDescent="0.4">
      <c r="A1" s="72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3" spans="1:14" ht="15.5" x14ac:dyDescent="0.35">
      <c r="A3" s="37" t="s">
        <v>140</v>
      </c>
      <c r="B3" s="23" t="s">
        <v>63</v>
      </c>
      <c r="C3" s="23" t="s">
        <v>75</v>
      </c>
      <c r="D3" s="15"/>
      <c r="E3" s="38">
        <v>105.3</v>
      </c>
      <c r="F3" s="38">
        <v>106.7</v>
      </c>
      <c r="G3" s="38">
        <v>105.4</v>
      </c>
      <c r="H3" s="15"/>
      <c r="I3" s="38">
        <f>E3+F3+G3</f>
        <v>317.39999999999998</v>
      </c>
      <c r="K3" s="41" t="s">
        <v>153</v>
      </c>
    </row>
    <row r="4" spans="1:14" ht="15.5" x14ac:dyDescent="0.35">
      <c r="A4" s="37" t="s">
        <v>141</v>
      </c>
      <c r="B4" s="23" t="s">
        <v>64</v>
      </c>
      <c r="C4" s="23" t="s">
        <v>76</v>
      </c>
      <c r="D4" s="15"/>
      <c r="E4" s="38">
        <v>104.9</v>
      </c>
      <c r="F4" s="38">
        <v>105.5</v>
      </c>
      <c r="G4" s="38">
        <v>104.3</v>
      </c>
      <c r="H4" s="15"/>
      <c r="I4" s="38">
        <f t="shared" ref="I4:I15" si="0">E4+F4+G4</f>
        <v>314.7</v>
      </c>
      <c r="K4" s="41" t="s">
        <v>154</v>
      </c>
    </row>
    <row r="5" spans="1:14" ht="15.5" x14ac:dyDescent="0.35">
      <c r="A5" s="37" t="s">
        <v>142</v>
      </c>
      <c r="B5" s="23" t="s">
        <v>65</v>
      </c>
      <c r="C5" s="23" t="s">
        <v>77</v>
      </c>
      <c r="D5" s="15"/>
      <c r="E5" s="38">
        <v>103.9</v>
      </c>
      <c r="F5" s="38">
        <v>104.3</v>
      </c>
      <c r="G5" s="38">
        <v>93.5</v>
      </c>
      <c r="H5" s="15"/>
      <c r="I5" s="38">
        <f t="shared" si="0"/>
        <v>301.7</v>
      </c>
      <c r="K5" s="41" t="s">
        <v>155</v>
      </c>
    </row>
    <row r="6" spans="1:14" ht="15.5" x14ac:dyDescent="0.35">
      <c r="A6" s="2" t="s">
        <v>143</v>
      </c>
      <c r="B6" s="3"/>
      <c r="C6" s="3"/>
      <c r="E6" s="4">
        <v>102.8</v>
      </c>
      <c r="F6" s="4">
        <v>104.5</v>
      </c>
      <c r="G6" s="4">
        <v>83.9</v>
      </c>
      <c r="I6" s="4">
        <f t="shared" si="0"/>
        <v>291.20000000000005</v>
      </c>
      <c r="K6" s="1">
        <v>4</v>
      </c>
    </row>
    <row r="7" spans="1:14" ht="15.5" x14ac:dyDescent="0.35">
      <c r="A7" s="2" t="s">
        <v>144</v>
      </c>
      <c r="B7" s="3" t="s">
        <v>66</v>
      </c>
      <c r="C7" s="3" t="s">
        <v>78</v>
      </c>
      <c r="E7" s="4">
        <v>104.3</v>
      </c>
      <c r="F7" s="4">
        <v>104.4</v>
      </c>
      <c r="G7" s="4">
        <v>71.5</v>
      </c>
      <c r="I7" s="4">
        <f t="shared" si="0"/>
        <v>280.2</v>
      </c>
      <c r="K7" s="1">
        <v>5</v>
      </c>
    </row>
    <row r="8" spans="1:14" ht="15.5" x14ac:dyDescent="0.35">
      <c r="A8" s="2" t="s">
        <v>145</v>
      </c>
      <c r="B8" s="3" t="s">
        <v>67</v>
      </c>
      <c r="C8" s="3" t="s">
        <v>79</v>
      </c>
      <c r="E8" s="4">
        <v>104.1</v>
      </c>
      <c r="F8" s="4">
        <v>103.8</v>
      </c>
      <c r="G8" s="4">
        <v>62.2</v>
      </c>
      <c r="I8" s="4">
        <f t="shared" si="0"/>
        <v>270.09999999999997</v>
      </c>
      <c r="K8" s="1">
        <v>6</v>
      </c>
    </row>
    <row r="9" spans="1:14" ht="15.5" x14ac:dyDescent="0.35">
      <c r="A9" s="2" t="s">
        <v>146</v>
      </c>
      <c r="B9" s="3" t="s">
        <v>68</v>
      </c>
      <c r="C9" s="3" t="s">
        <v>80</v>
      </c>
      <c r="E9" s="4">
        <v>104</v>
      </c>
      <c r="F9" s="4">
        <v>103.1</v>
      </c>
      <c r="G9" s="4">
        <v>52.3</v>
      </c>
      <c r="I9" s="4">
        <f t="shared" si="0"/>
        <v>259.39999999999998</v>
      </c>
      <c r="K9" s="1">
        <v>7</v>
      </c>
    </row>
    <row r="10" spans="1:14" ht="15.5" x14ac:dyDescent="0.35">
      <c r="A10" s="2" t="s">
        <v>147</v>
      </c>
      <c r="B10" s="3" t="s">
        <v>69</v>
      </c>
      <c r="C10" s="3" t="s">
        <v>81</v>
      </c>
      <c r="E10" s="4">
        <v>103.4</v>
      </c>
      <c r="F10" s="4">
        <v>103.8</v>
      </c>
      <c r="G10" s="4">
        <v>41.4</v>
      </c>
      <c r="I10" s="4">
        <f t="shared" si="0"/>
        <v>248.6</v>
      </c>
      <c r="K10" s="1">
        <v>8</v>
      </c>
    </row>
    <row r="11" spans="1:14" ht="15.5" x14ac:dyDescent="0.35">
      <c r="A11" s="2" t="s">
        <v>148</v>
      </c>
      <c r="B11" s="3" t="s">
        <v>70</v>
      </c>
      <c r="C11" s="3" t="s">
        <v>82</v>
      </c>
      <c r="E11" s="4">
        <v>104.3</v>
      </c>
      <c r="F11" s="4">
        <v>102.4</v>
      </c>
      <c r="G11" s="4"/>
      <c r="I11" s="4">
        <f t="shared" si="0"/>
        <v>206.7</v>
      </c>
      <c r="K11" s="1">
        <v>9</v>
      </c>
    </row>
    <row r="12" spans="1:14" ht="15.5" x14ac:dyDescent="0.35">
      <c r="A12" s="2" t="s">
        <v>149</v>
      </c>
      <c r="B12" s="3"/>
      <c r="C12" s="3"/>
      <c r="E12" s="4">
        <v>102.2</v>
      </c>
      <c r="F12" s="4">
        <v>103.9</v>
      </c>
      <c r="G12" s="4"/>
      <c r="I12" s="4">
        <f t="shared" si="0"/>
        <v>206.10000000000002</v>
      </c>
      <c r="K12" s="1">
        <v>10</v>
      </c>
      <c r="N12" t="s">
        <v>121</v>
      </c>
    </row>
    <row r="13" spans="1:14" ht="15.5" x14ac:dyDescent="0.35">
      <c r="A13" s="2" t="s">
        <v>150</v>
      </c>
      <c r="B13" s="3" t="s">
        <v>71</v>
      </c>
      <c r="C13" s="3" t="s">
        <v>83</v>
      </c>
      <c r="E13" s="4">
        <v>103.8</v>
      </c>
      <c r="F13" s="4">
        <v>102</v>
      </c>
      <c r="G13" s="4"/>
      <c r="I13" s="4">
        <f t="shared" si="0"/>
        <v>205.8</v>
      </c>
      <c r="K13" s="1">
        <v>11</v>
      </c>
    </row>
    <row r="14" spans="1:14" ht="15.5" x14ac:dyDescent="0.35">
      <c r="A14" s="2" t="s">
        <v>151</v>
      </c>
      <c r="B14" s="3" t="s">
        <v>72</v>
      </c>
      <c r="C14" s="3" t="s">
        <v>84</v>
      </c>
      <c r="E14" s="4">
        <v>103</v>
      </c>
      <c r="F14" s="4">
        <v>102.7</v>
      </c>
      <c r="G14" s="4"/>
      <c r="I14" s="4">
        <f t="shared" si="0"/>
        <v>205.7</v>
      </c>
      <c r="K14" s="1">
        <v>12</v>
      </c>
    </row>
    <row r="15" spans="1:14" ht="15.5" x14ac:dyDescent="0.35">
      <c r="A15" s="2" t="s">
        <v>152</v>
      </c>
      <c r="B15" s="3" t="s">
        <v>73</v>
      </c>
      <c r="C15" s="3" t="s">
        <v>85</v>
      </c>
      <c r="E15" s="4">
        <v>105.3</v>
      </c>
      <c r="F15" s="4">
        <v>97.3</v>
      </c>
      <c r="G15" s="4"/>
      <c r="I15" s="4">
        <f t="shared" si="0"/>
        <v>202.6</v>
      </c>
      <c r="K15" s="1">
        <v>13</v>
      </c>
    </row>
    <row r="16" spans="1:14" ht="15.5" x14ac:dyDescent="0.35">
      <c r="A16" s="2"/>
      <c r="B16" s="3" t="s">
        <v>74</v>
      </c>
      <c r="C16" s="3" t="s">
        <v>86</v>
      </c>
    </row>
    <row r="17" spans="1:13" x14ac:dyDescent="0.25">
      <c r="A17" s="39"/>
      <c r="B17" s="40"/>
      <c r="C17" s="40"/>
      <c r="D17" s="39"/>
      <c r="E17" s="39"/>
      <c r="F17" s="39"/>
      <c r="G17" s="39"/>
      <c r="H17" s="39"/>
      <c r="I17" s="39"/>
      <c r="J17" s="39"/>
      <c r="K17" s="39"/>
      <c r="L17" s="39"/>
    </row>
    <row r="18" spans="1:13" ht="18" x14ac:dyDescent="0.4">
      <c r="A18" s="72" t="s">
        <v>99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3" ht="13" x14ac:dyDescent="0.3">
      <c r="A19" s="15"/>
    </row>
    <row r="20" spans="1:13" ht="15.5" x14ac:dyDescent="0.35">
      <c r="A20" s="2" t="s">
        <v>55</v>
      </c>
      <c r="B20" s="3" t="s">
        <v>98</v>
      </c>
      <c r="C20" s="3">
        <v>581</v>
      </c>
      <c r="E20">
        <v>100</v>
      </c>
      <c r="F20">
        <v>100</v>
      </c>
      <c r="G20">
        <v>100</v>
      </c>
      <c r="I20">
        <v>22</v>
      </c>
      <c r="J20">
        <f t="shared" ref="J20:J43" si="1">E20+F20+G20</f>
        <v>300</v>
      </c>
      <c r="K20" t="s">
        <v>122</v>
      </c>
    </row>
    <row r="21" spans="1:13" ht="15.5" x14ac:dyDescent="0.35">
      <c r="A21" s="2" t="s">
        <v>103</v>
      </c>
      <c r="B21" s="3" t="s">
        <v>88</v>
      </c>
      <c r="C21" s="3">
        <v>594</v>
      </c>
      <c r="E21">
        <v>100</v>
      </c>
      <c r="F21">
        <v>99</v>
      </c>
      <c r="G21">
        <v>100</v>
      </c>
      <c r="I21">
        <v>22</v>
      </c>
      <c r="J21">
        <f t="shared" si="1"/>
        <v>299</v>
      </c>
      <c r="K21" t="s">
        <v>104</v>
      </c>
    </row>
    <row r="22" spans="1:13" ht="15.5" x14ac:dyDescent="0.35">
      <c r="A22" s="2" t="s">
        <v>132</v>
      </c>
      <c r="E22">
        <v>99</v>
      </c>
      <c r="F22">
        <v>100</v>
      </c>
      <c r="G22">
        <v>100</v>
      </c>
      <c r="I22">
        <v>22</v>
      </c>
      <c r="J22">
        <f t="shared" si="1"/>
        <v>299</v>
      </c>
      <c r="K22" t="s">
        <v>104</v>
      </c>
    </row>
    <row r="23" spans="1:13" ht="15.5" x14ac:dyDescent="0.35">
      <c r="A23" s="2" t="s">
        <v>56</v>
      </c>
      <c r="B23" s="3" t="s">
        <v>92</v>
      </c>
      <c r="C23" s="3">
        <v>589</v>
      </c>
      <c r="E23">
        <v>99</v>
      </c>
      <c r="F23">
        <v>100</v>
      </c>
      <c r="G23">
        <v>100</v>
      </c>
      <c r="I23">
        <v>21</v>
      </c>
      <c r="J23">
        <f t="shared" si="1"/>
        <v>299</v>
      </c>
      <c r="K23" t="s">
        <v>123</v>
      </c>
    </row>
    <row r="24" spans="1:13" ht="15.5" x14ac:dyDescent="0.35">
      <c r="A24" s="2" t="s">
        <v>118</v>
      </c>
      <c r="B24" s="3" t="s">
        <v>96</v>
      </c>
      <c r="C24" s="3">
        <v>587</v>
      </c>
      <c r="E24">
        <v>100</v>
      </c>
      <c r="F24">
        <v>100</v>
      </c>
      <c r="G24">
        <v>99</v>
      </c>
      <c r="I24">
        <v>20</v>
      </c>
      <c r="J24">
        <f t="shared" si="1"/>
        <v>299</v>
      </c>
      <c r="K24" t="s">
        <v>139</v>
      </c>
    </row>
    <row r="25" spans="1:13" ht="16" thickBot="1" x14ac:dyDescent="0.4">
      <c r="A25" s="34" t="s">
        <v>119</v>
      </c>
      <c r="B25" s="35" t="s">
        <v>97</v>
      </c>
      <c r="C25" s="35">
        <v>587</v>
      </c>
      <c r="D25" s="36"/>
      <c r="E25" s="36">
        <v>100</v>
      </c>
      <c r="F25" s="36">
        <v>100</v>
      </c>
      <c r="G25" s="36">
        <v>99</v>
      </c>
      <c r="H25" s="36"/>
      <c r="I25" s="36">
        <v>17</v>
      </c>
      <c r="J25" s="36">
        <f t="shared" si="1"/>
        <v>299</v>
      </c>
      <c r="K25" s="36" t="s">
        <v>120</v>
      </c>
    </row>
    <row r="26" spans="1:13" ht="15.5" x14ac:dyDescent="0.35">
      <c r="A26" s="2" t="s">
        <v>58</v>
      </c>
      <c r="B26" s="3" t="s">
        <v>94</v>
      </c>
      <c r="C26" s="3">
        <v>588</v>
      </c>
      <c r="E26">
        <v>99</v>
      </c>
      <c r="F26">
        <v>98</v>
      </c>
      <c r="G26">
        <v>100</v>
      </c>
      <c r="I26">
        <v>20</v>
      </c>
      <c r="J26">
        <f t="shared" si="1"/>
        <v>297</v>
      </c>
      <c r="K26" t="s">
        <v>115</v>
      </c>
    </row>
    <row r="27" spans="1:13" ht="15.5" x14ac:dyDescent="0.35">
      <c r="A27" s="2" t="s">
        <v>109</v>
      </c>
      <c r="B27" s="3"/>
      <c r="C27" s="3"/>
      <c r="E27">
        <v>98</v>
      </c>
      <c r="F27">
        <v>99</v>
      </c>
      <c r="G27">
        <v>100</v>
      </c>
      <c r="I27">
        <v>19</v>
      </c>
      <c r="J27">
        <f t="shared" si="1"/>
        <v>297</v>
      </c>
      <c r="K27" t="s">
        <v>110</v>
      </c>
    </row>
    <row r="28" spans="1:13" ht="15.5" x14ac:dyDescent="0.35">
      <c r="A28" s="2" t="s">
        <v>133</v>
      </c>
      <c r="E28">
        <v>100</v>
      </c>
      <c r="F28">
        <v>99</v>
      </c>
      <c r="G28">
        <v>98</v>
      </c>
      <c r="I28">
        <v>17</v>
      </c>
      <c r="J28">
        <f t="shared" si="1"/>
        <v>297</v>
      </c>
      <c r="K28" t="s">
        <v>101</v>
      </c>
    </row>
    <row r="29" spans="1:13" ht="15.5" x14ac:dyDescent="0.35">
      <c r="A29" s="2" t="s">
        <v>100</v>
      </c>
      <c r="B29" s="3" t="s">
        <v>87</v>
      </c>
      <c r="C29" s="3">
        <v>595</v>
      </c>
      <c r="E29">
        <v>99</v>
      </c>
      <c r="F29">
        <v>99</v>
      </c>
      <c r="G29">
        <v>99</v>
      </c>
      <c r="I29">
        <v>17</v>
      </c>
      <c r="J29">
        <f t="shared" si="1"/>
        <v>297</v>
      </c>
      <c r="K29" t="s">
        <v>101</v>
      </c>
    </row>
    <row r="30" spans="1:13" ht="15.5" x14ac:dyDescent="0.35">
      <c r="A30" s="2" t="s">
        <v>105</v>
      </c>
      <c r="B30" s="3" t="s">
        <v>89</v>
      </c>
      <c r="C30" s="3">
        <v>594</v>
      </c>
      <c r="E30">
        <v>98</v>
      </c>
      <c r="F30">
        <v>100</v>
      </c>
      <c r="G30">
        <v>99</v>
      </c>
      <c r="I30">
        <v>13</v>
      </c>
      <c r="J30">
        <f t="shared" si="1"/>
        <v>297</v>
      </c>
      <c r="K30" t="s">
        <v>106</v>
      </c>
    </row>
    <row r="31" spans="1:13" ht="15.5" x14ac:dyDescent="0.35">
      <c r="A31" s="2" t="s">
        <v>111</v>
      </c>
      <c r="B31" s="3" t="s">
        <v>91</v>
      </c>
      <c r="C31" s="3">
        <v>592</v>
      </c>
      <c r="E31">
        <v>97</v>
      </c>
      <c r="F31">
        <v>99</v>
      </c>
      <c r="G31">
        <v>100</v>
      </c>
      <c r="I31">
        <v>20</v>
      </c>
      <c r="J31">
        <f t="shared" si="1"/>
        <v>296</v>
      </c>
      <c r="K31" t="s">
        <v>112</v>
      </c>
      <c r="M31" t="s">
        <v>121</v>
      </c>
    </row>
    <row r="32" spans="1:13" ht="15.5" x14ac:dyDescent="0.35">
      <c r="A32" s="2" t="s">
        <v>129</v>
      </c>
      <c r="E32">
        <v>99</v>
      </c>
      <c r="F32">
        <v>98</v>
      </c>
      <c r="G32">
        <v>99</v>
      </c>
      <c r="I32">
        <v>14</v>
      </c>
      <c r="J32">
        <f t="shared" si="1"/>
        <v>296</v>
      </c>
      <c r="K32" t="s">
        <v>137</v>
      </c>
    </row>
    <row r="33" spans="1:11" ht="15.5" x14ac:dyDescent="0.35">
      <c r="A33" s="2" t="s">
        <v>57</v>
      </c>
      <c r="E33">
        <v>99</v>
      </c>
      <c r="F33">
        <v>99</v>
      </c>
      <c r="G33">
        <v>98</v>
      </c>
      <c r="I33">
        <v>8</v>
      </c>
      <c r="J33">
        <f t="shared" si="1"/>
        <v>296</v>
      </c>
      <c r="K33" t="s">
        <v>138</v>
      </c>
    </row>
    <row r="34" spans="1:11" ht="15.5" x14ac:dyDescent="0.35">
      <c r="A34" s="2" t="s">
        <v>128</v>
      </c>
      <c r="E34">
        <v>99</v>
      </c>
      <c r="F34">
        <v>100</v>
      </c>
      <c r="G34">
        <v>96</v>
      </c>
      <c r="I34">
        <v>21</v>
      </c>
      <c r="J34">
        <f t="shared" si="1"/>
        <v>295</v>
      </c>
      <c r="K34" t="s">
        <v>136</v>
      </c>
    </row>
    <row r="35" spans="1:11" ht="15.5" x14ac:dyDescent="0.35">
      <c r="A35" s="2" t="s">
        <v>116</v>
      </c>
      <c r="B35" s="3" t="s">
        <v>95</v>
      </c>
      <c r="C35" s="3">
        <v>588</v>
      </c>
      <c r="E35">
        <v>98</v>
      </c>
      <c r="F35">
        <v>97</v>
      </c>
      <c r="G35">
        <v>100</v>
      </c>
      <c r="I35">
        <v>15</v>
      </c>
      <c r="J35">
        <f t="shared" si="1"/>
        <v>295</v>
      </c>
      <c r="K35" t="s">
        <v>117</v>
      </c>
    </row>
    <row r="36" spans="1:11" ht="15.5" x14ac:dyDescent="0.35">
      <c r="A36" s="2" t="s">
        <v>130</v>
      </c>
      <c r="E36">
        <v>99</v>
      </c>
      <c r="F36">
        <v>97</v>
      </c>
      <c r="G36">
        <v>98</v>
      </c>
      <c r="I36">
        <v>19</v>
      </c>
      <c r="J36">
        <f t="shared" si="1"/>
        <v>294</v>
      </c>
      <c r="K36" t="s">
        <v>102</v>
      </c>
    </row>
    <row r="37" spans="1:11" ht="15.5" x14ac:dyDescent="0.35">
      <c r="A37" s="2" t="s">
        <v>54</v>
      </c>
      <c r="B37" s="3" t="s">
        <v>87</v>
      </c>
      <c r="C37" s="3">
        <v>595</v>
      </c>
      <c r="E37">
        <v>98</v>
      </c>
      <c r="F37">
        <v>97</v>
      </c>
      <c r="G37">
        <v>99</v>
      </c>
      <c r="I37">
        <v>19</v>
      </c>
      <c r="J37">
        <f t="shared" si="1"/>
        <v>294</v>
      </c>
      <c r="K37" t="s">
        <v>102</v>
      </c>
    </row>
    <row r="38" spans="1:11" ht="15.5" x14ac:dyDescent="0.35">
      <c r="A38" s="2" t="s">
        <v>113</v>
      </c>
      <c r="B38" s="3" t="s">
        <v>93</v>
      </c>
      <c r="C38" s="3">
        <v>589</v>
      </c>
      <c r="E38">
        <v>99</v>
      </c>
      <c r="F38">
        <v>98</v>
      </c>
      <c r="G38">
        <v>97</v>
      </c>
      <c r="I38">
        <v>18</v>
      </c>
      <c r="J38">
        <f t="shared" si="1"/>
        <v>294</v>
      </c>
      <c r="K38" t="s">
        <v>114</v>
      </c>
    </row>
    <row r="39" spans="1:11" ht="15.5" x14ac:dyDescent="0.35">
      <c r="A39" s="2" t="s">
        <v>127</v>
      </c>
      <c r="E39">
        <v>97</v>
      </c>
      <c r="F39">
        <v>96</v>
      </c>
      <c r="G39">
        <v>99</v>
      </c>
      <c r="I39">
        <v>11</v>
      </c>
      <c r="J39">
        <f t="shared" si="1"/>
        <v>292</v>
      </c>
      <c r="K39" t="s">
        <v>135</v>
      </c>
    </row>
    <row r="40" spans="1:11" ht="15.5" x14ac:dyDescent="0.35">
      <c r="A40" s="2" t="s">
        <v>124</v>
      </c>
      <c r="E40">
        <v>98</v>
      </c>
      <c r="F40">
        <v>96</v>
      </c>
      <c r="G40">
        <v>97</v>
      </c>
      <c r="I40">
        <v>14</v>
      </c>
      <c r="J40">
        <f t="shared" si="1"/>
        <v>291</v>
      </c>
      <c r="K40" t="s">
        <v>125</v>
      </c>
    </row>
    <row r="41" spans="1:11" ht="15.5" x14ac:dyDescent="0.35">
      <c r="A41" s="2" t="s">
        <v>131</v>
      </c>
      <c r="E41">
        <v>97</v>
      </c>
      <c r="F41">
        <v>98</v>
      </c>
      <c r="G41">
        <v>96</v>
      </c>
      <c r="I41">
        <v>14</v>
      </c>
      <c r="J41">
        <f t="shared" si="1"/>
        <v>291</v>
      </c>
      <c r="K41" t="s">
        <v>125</v>
      </c>
    </row>
    <row r="42" spans="1:11" ht="15.5" x14ac:dyDescent="0.35">
      <c r="A42" s="2" t="s">
        <v>107</v>
      </c>
      <c r="B42" s="3" t="s">
        <v>90</v>
      </c>
      <c r="C42" s="3">
        <v>593</v>
      </c>
      <c r="E42">
        <v>98</v>
      </c>
      <c r="F42">
        <v>97</v>
      </c>
      <c r="G42">
        <v>96</v>
      </c>
      <c r="I42">
        <v>11</v>
      </c>
      <c r="J42">
        <f t="shared" si="1"/>
        <v>291</v>
      </c>
      <c r="K42" t="s">
        <v>108</v>
      </c>
    </row>
    <row r="43" spans="1:11" ht="15.5" x14ac:dyDescent="0.35">
      <c r="A43" s="2" t="s">
        <v>126</v>
      </c>
      <c r="E43">
        <v>97</v>
      </c>
      <c r="F43">
        <v>93</v>
      </c>
      <c r="G43">
        <v>96</v>
      </c>
      <c r="I43">
        <v>11</v>
      </c>
      <c r="J43">
        <f t="shared" si="1"/>
        <v>286</v>
      </c>
      <c r="K43" t="s">
        <v>134</v>
      </c>
    </row>
  </sheetData>
  <mergeCells count="2">
    <mergeCell ref="A1:L1"/>
    <mergeCell ref="A18:L18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/>
  </sheetViews>
  <sheetFormatPr defaultRowHeight="12.5" x14ac:dyDescent="0.25"/>
  <cols>
    <col min="1" max="1" width="3.7265625" customWidth="1"/>
    <col min="2" max="2" width="15.7265625" customWidth="1"/>
    <col min="3" max="8" width="3.7265625" style="1" customWidth="1"/>
    <col min="9" max="9" width="5.54296875" style="1" customWidth="1"/>
    <col min="10" max="10" width="4.7265625" customWidth="1"/>
    <col min="11" max="16" width="3.7265625" style="1" customWidth="1"/>
    <col min="17" max="17" width="5.7265625" style="1" customWidth="1"/>
    <col min="18" max="18" width="4.7265625" customWidth="1"/>
    <col min="19" max="19" width="6.26953125" customWidth="1"/>
    <col min="20" max="20" width="4.54296875" customWidth="1"/>
  </cols>
  <sheetData>
    <row r="1" spans="1:19" ht="28" x14ac:dyDescent="0.6">
      <c r="A1" s="13" t="s">
        <v>12</v>
      </c>
      <c r="S1" s="11" t="s">
        <v>30</v>
      </c>
    </row>
    <row r="2" spans="1:19" x14ac:dyDescent="0.25">
      <c r="S2" s="1" t="s">
        <v>6</v>
      </c>
    </row>
    <row r="3" spans="1:19" x14ac:dyDescent="0.25">
      <c r="I3" s="1" t="s">
        <v>6</v>
      </c>
      <c r="Q3" s="1" t="s">
        <v>6</v>
      </c>
      <c r="R3" s="1"/>
      <c r="S3" s="1">
        <v>24</v>
      </c>
    </row>
    <row r="4" spans="1:19" x14ac:dyDescent="0.25">
      <c r="B4" t="s">
        <v>0</v>
      </c>
      <c r="I4" s="1">
        <v>11</v>
      </c>
      <c r="Q4" s="1">
        <v>12</v>
      </c>
      <c r="R4" s="1"/>
      <c r="S4" s="1" t="s">
        <v>7</v>
      </c>
    </row>
    <row r="6" spans="1:19" x14ac:dyDescent="0.25">
      <c r="A6" s="8"/>
      <c r="B6" s="9"/>
      <c r="C6" s="7"/>
      <c r="S6" s="1"/>
    </row>
    <row r="7" spans="1:19" x14ac:dyDescent="0.25">
      <c r="A7" s="8"/>
      <c r="B7" s="9"/>
      <c r="S7" s="1"/>
    </row>
    <row r="8" spans="1:19" x14ac:dyDescent="0.25">
      <c r="A8" s="8"/>
      <c r="B8" s="9"/>
      <c r="S8" s="1"/>
    </row>
    <row r="9" spans="1:19" x14ac:dyDescent="0.25">
      <c r="A9" s="8"/>
      <c r="B9" s="9"/>
      <c r="S9" s="1"/>
    </row>
    <row r="10" spans="1:19" x14ac:dyDescent="0.25">
      <c r="A10" s="8"/>
      <c r="B10" s="9"/>
      <c r="S10" s="1"/>
    </row>
    <row r="11" spans="1:19" x14ac:dyDescent="0.25">
      <c r="A11" s="8"/>
      <c r="B11" s="9"/>
      <c r="S11" s="1"/>
    </row>
    <row r="12" spans="1:19" x14ac:dyDescent="0.25">
      <c r="A12" s="8"/>
      <c r="B12" s="9"/>
      <c r="S12" s="1"/>
    </row>
    <row r="13" spans="1:19" x14ac:dyDescent="0.25">
      <c r="A13" s="8"/>
      <c r="B13" s="9"/>
      <c r="S13" s="1"/>
    </row>
    <row r="14" spans="1:19" x14ac:dyDescent="0.25">
      <c r="A14" s="8"/>
      <c r="B14" s="14"/>
      <c r="S14" s="1"/>
    </row>
    <row r="15" spans="1:19" x14ac:dyDescent="0.25">
      <c r="A15" s="1"/>
      <c r="S15" s="1"/>
    </row>
    <row r="16" spans="1:19" x14ac:dyDescent="0.25">
      <c r="A16" s="8"/>
      <c r="B16" s="9"/>
      <c r="S16" s="1"/>
    </row>
    <row r="17" spans="1:19" x14ac:dyDescent="0.25">
      <c r="A17" s="8"/>
      <c r="B17" s="9"/>
      <c r="S17" s="1"/>
    </row>
    <row r="18" spans="1:19" x14ac:dyDescent="0.25">
      <c r="A18" s="8"/>
      <c r="B18" s="9"/>
      <c r="S18" s="1"/>
    </row>
    <row r="19" spans="1:19" x14ac:dyDescent="0.25">
      <c r="A19" s="8"/>
      <c r="B19" s="9"/>
      <c r="S19" s="1"/>
    </row>
    <row r="20" spans="1:19" x14ac:dyDescent="0.25">
      <c r="A20" s="8"/>
      <c r="B20" s="9"/>
      <c r="S20" s="1"/>
    </row>
    <row r="21" spans="1:19" x14ac:dyDescent="0.25">
      <c r="A21" s="8"/>
      <c r="B21" s="9"/>
      <c r="S21" s="1"/>
    </row>
    <row r="22" spans="1:19" x14ac:dyDescent="0.25">
      <c r="A22" s="1"/>
    </row>
    <row r="23" spans="1:19" x14ac:dyDescent="0.25">
      <c r="A23" s="1"/>
    </row>
    <row r="24" spans="1:19" x14ac:dyDescent="0.25">
      <c r="A24" s="1"/>
    </row>
    <row r="25" spans="1:19" x14ac:dyDescent="0.25">
      <c r="A25" s="1"/>
    </row>
    <row r="26" spans="1:19" x14ac:dyDescent="0.25">
      <c r="A26" s="1"/>
    </row>
    <row r="27" spans="1:19" x14ac:dyDescent="0.25">
      <c r="A27" s="1"/>
    </row>
    <row r="28" spans="1:19" x14ac:dyDescent="0.25">
      <c r="A28" s="1"/>
    </row>
    <row r="29" spans="1:19" x14ac:dyDescent="0.25">
      <c r="A29" s="1"/>
    </row>
    <row r="30" spans="1:19" x14ac:dyDescent="0.25">
      <c r="A30" s="1"/>
    </row>
    <row r="31" spans="1:19" x14ac:dyDescent="0.25">
      <c r="A31" s="1"/>
    </row>
    <row r="32" spans="1:19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>
      <selection sqref="A1:L1"/>
    </sheetView>
  </sheetViews>
  <sheetFormatPr defaultColWidth="9.1796875" defaultRowHeight="15.5" x14ac:dyDescent="0.35"/>
  <cols>
    <col min="1" max="1" width="15.81640625" style="2" customWidth="1"/>
    <col min="2" max="2" width="15.7265625" style="2" customWidth="1"/>
    <col min="3" max="3" width="3.453125" style="20" customWidth="1"/>
    <col min="4" max="7" width="5.7265625" style="3" customWidth="1"/>
    <col min="8" max="8" width="8.54296875" style="3" customWidth="1"/>
    <col min="9" max="9" width="7.1796875" style="3" customWidth="1"/>
    <col min="10" max="10" width="7.7265625" style="3" customWidth="1"/>
    <col min="11" max="11" width="8.54296875" style="3" customWidth="1"/>
    <col min="12" max="12" width="9.1796875" style="3"/>
    <col min="13" max="16384" width="9.1796875" style="2"/>
  </cols>
  <sheetData>
    <row r="1" spans="1:20" ht="29.25" customHeight="1" x14ac:dyDescent="0.6">
      <c r="A1" s="71" t="s">
        <v>18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4" spans="1:20" x14ac:dyDescent="0.35">
      <c r="A4" s="70" t="s">
        <v>0</v>
      </c>
      <c r="B4" s="70"/>
      <c r="C4" s="47"/>
      <c r="D4" s="23">
        <v>1</v>
      </c>
      <c r="E4" s="23">
        <v>2</v>
      </c>
      <c r="F4" s="23">
        <v>3</v>
      </c>
      <c r="G4" s="23">
        <v>4</v>
      </c>
      <c r="H4" s="23" t="s">
        <v>7</v>
      </c>
      <c r="I4" s="23" t="s">
        <v>29</v>
      </c>
      <c r="J4" s="23" t="s">
        <v>7</v>
      </c>
      <c r="K4" s="23"/>
    </row>
    <row r="5" spans="1:20" x14ac:dyDescent="0.35">
      <c r="A5" s="59" t="s">
        <v>167</v>
      </c>
      <c r="B5" s="59" t="s">
        <v>168</v>
      </c>
      <c r="C5" s="47"/>
      <c r="D5" s="23">
        <v>99</v>
      </c>
      <c r="E5" s="23">
        <v>100</v>
      </c>
      <c r="F5" s="23">
        <v>100</v>
      </c>
      <c r="G5" s="23">
        <v>100</v>
      </c>
      <c r="H5" s="23">
        <f>SUM(D5:G5)</f>
        <v>399</v>
      </c>
      <c r="I5" s="61">
        <v>103.6</v>
      </c>
      <c r="J5" s="61">
        <f>SUM(H5:I5)</f>
        <v>502.6</v>
      </c>
      <c r="K5" s="23" t="s">
        <v>153</v>
      </c>
    </row>
    <row r="6" spans="1:20" x14ac:dyDescent="0.35">
      <c r="A6" s="59" t="s">
        <v>183</v>
      </c>
      <c r="B6" s="59" t="s">
        <v>184</v>
      </c>
      <c r="C6" s="47"/>
      <c r="D6" s="23">
        <v>99</v>
      </c>
      <c r="E6" s="23">
        <v>100</v>
      </c>
      <c r="F6" s="23">
        <v>100</v>
      </c>
      <c r="G6" s="23">
        <v>100</v>
      </c>
      <c r="H6" s="23">
        <f>SUM(D6:G6)</f>
        <v>399</v>
      </c>
      <c r="I6" s="61">
        <v>103.5</v>
      </c>
      <c r="J6" s="61">
        <f>SUM(H6:I6)</f>
        <v>502.5</v>
      </c>
      <c r="K6" s="23" t="s">
        <v>154</v>
      </c>
    </row>
    <row r="7" spans="1:20" x14ac:dyDescent="0.35">
      <c r="A7" s="59" t="s">
        <v>180</v>
      </c>
      <c r="B7" s="59" t="s">
        <v>181</v>
      </c>
      <c r="C7" s="47"/>
      <c r="D7" s="23">
        <v>99</v>
      </c>
      <c r="E7" s="23">
        <v>100</v>
      </c>
      <c r="F7" s="23">
        <v>99</v>
      </c>
      <c r="G7" s="23">
        <v>100</v>
      </c>
      <c r="H7" s="23">
        <f>SUM(D7:G7)</f>
        <v>398</v>
      </c>
      <c r="I7" s="61">
        <v>103.2</v>
      </c>
      <c r="J7" s="61">
        <f>SUM(H7:I7)</f>
        <v>501.2</v>
      </c>
      <c r="K7" s="23" t="s">
        <v>155</v>
      </c>
    </row>
    <row r="8" spans="1:20" x14ac:dyDescent="0.35">
      <c r="A8" s="51"/>
      <c r="B8" s="51"/>
      <c r="I8" s="24"/>
      <c r="J8" s="24"/>
      <c r="T8" s="66"/>
    </row>
    <row r="9" spans="1:20" x14ac:dyDescent="0.35">
      <c r="A9" s="51" t="s">
        <v>185</v>
      </c>
      <c r="B9" s="51" t="s">
        <v>186</v>
      </c>
      <c r="D9" s="3">
        <v>97</v>
      </c>
      <c r="E9" s="3">
        <v>98</v>
      </c>
      <c r="F9" s="3">
        <v>100</v>
      </c>
      <c r="G9" s="3">
        <v>100</v>
      </c>
      <c r="H9" s="3">
        <f t="shared" ref="H9:H23" si="0">SUM(D9:G9)</f>
        <v>395</v>
      </c>
      <c r="I9" s="24">
        <v>104.3</v>
      </c>
      <c r="J9" s="24">
        <f>SUM(H9:I9)</f>
        <v>499.3</v>
      </c>
      <c r="T9" s="66"/>
    </row>
    <row r="10" spans="1:20" x14ac:dyDescent="0.35">
      <c r="A10" s="51" t="s">
        <v>172</v>
      </c>
      <c r="B10" s="51" t="s">
        <v>182</v>
      </c>
      <c r="C10" s="20" t="s">
        <v>28</v>
      </c>
      <c r="D10" s="3">
        <v>97</v>
      </c>
      <c r="E10" s="3">
        <v>100</v>
      </c>
      <c r="F10" s="3">
        <v>96</v>
      </c>
      <c r="G10" s="3">
        <v>98</v>
      </c>
      <c r="H10" s="3">
        <f t="shared" si="0"/>
        <v>391</v>
      </c>
      <c r="I10" s="24">
        <v>105.7</v>
      </c>
      <c r="J10" s="24">
        <f>SUM(H10:I10)</f>
        <v>496.7</v>
      </c>
      <c r="T10" s="66"/>
    </row>
    <row r="11" spans="1:20" x14ac:dyDescent="0.35">
      <c r="A11" s="51" t="s">
        <v>130</v>
      </c>
      <c r="B11" s="51" t="s">
        <v>174</v>
      </c>
      <c r="D11" s="3">
        <v>98</v>
      </c>
      <c r="E11" s="3">
        <v>97</v>
      </c>
      <c r="F11" s="3">
        <v>98</v>
      </c>
      <c r="G11" s="3">
        <v>98</v>
      </c>
      <c r="H11" s="3">
        <f t="shared" si="0"/>
        <v>391</v>
      </c>
      <c r="I11" s="24">
        <v>104.1</v>
      </c>
      <c r="J11" s="24">
        <f>SUM(H11:I11)</f>
        <v>495.1</v>
      </c>
      <c r="T11" s="66"/>
    </row>
    <row r="12" spans="1:20" x14ac:dyDescent="0.35">
      <c r="A12" s="51" t="s">
        <v>131</v>
      </c>
      <c r="B12" s="51" t="s">
        <v>175</v>
      </c>
      <c r="D12" s="3">
        <v>99</v>
      </c>
      <c r="E12" s="3">
        <v>99</v>
      </c>
      <c r="F12" s="3">
        <v>99</v>
      </c>
      <c r="G12" s="3">
        <v>96</v>
      </c>
      <c r="H12" s="3">
        <f t="shared" si="0"/>
        <v>393</v>
      </c>
      <c r="I12" s="24">
        <v>101.9</v>
      </c>
      <c r="J12" s="24">
        <f>SUM(H12:I12)</f>
        <v>494.9</v>
      </c>
      <c r="T12" s="66"/>
    </row>
    <row r="13" spans="1:20" x14ac:dyDescent="0.35">
      <c r="A13" s="51" t="s">
        <v>176</v>
      </c>
      <c r="B13" s="51" t="s">
        <v>177</v>
      </c>
      <c r="D13" s="3">
        <v>98</v>
      </c>
      <c r="E13" s="3">
        <v>99</v>
      </c>
      <c r="F13" s="3">
        <v>98</v>
      </c>
      <c r="G13" s="3">
        <v>99</v>
      </c>
      <c r="H13" s="3">
        <f t="shared" si="0"/>
        <v>394</v>
      </c>
      <c r="I13" s="24">
        <v>100.7</v>
      </c>
      <c r="J13" s="24">
        <f>SUM(H13:I13)</f>
        <v>494.7</v>
      </c>
      <c r="T13" s="66"/>
    </row>
    <row r="14" spans="1:20" x14ac:dyDescent="0.35">
      <c r="A14" s="51" t="s">
        <v>158</v>
      </c>
      <c r="B14" s="51" t="s">
        <v>159</v>
      </c>
      <c r="D14" s="3">
        <v>98</v>
      </c>
      <c r="E14" s="3">
        <v>97</v>
      </c>
      <c r="F14" s="3">
        <v>98</v>
      </c>
      <c r="G14" s="3">
        <v>98</v>
      </c>
      <c r="H14" s="3">
        <f t="shared" si="0"/>
        <v>391</v>
      </c>
      <c r="I14" s="24"/>
      <c r="J14" s="24"/>
      <c r="T14" s="66"/>
    </row>
    <row r="15" spans="1:20" x14ac:dyDescent="0.35">
      <c r="A15" s="51" t="s">
        <v>187</v>
      </c>
      <c r="B15" s="51" t="s">
        <v>169</v>
      </c>
      <c r="D15" s="3">
        <v>98</v>
      </c>
      <c r="E15" s="3">
        <v>99</v>
      </c>
      <c r="F15" s="3">
        <v>96</v>
      </c>
      <c r="G15" s="3">
        <v>96</v>
      </c>
      <c r="H15" s="3">
        <f t="shared" si="0"/>
        <v>389</v>
      </c>
      <c r="I15" s="24"/>
      <c r="J15" s="24"/>
      <c r="T15" s="66"/>
    </row>
    <row r="16" spans="1:20" x14ac:dyDescent="0.35">
      <c r="A16" s="51" t="s">
        <v>164</v>
      </c>
      <c r="B16" s="51" t="s">
        <v>165</v>
      </c>
      <c r="D16" s="3">
        <v>99</v>
      </c>
      <c r="E16" s="3">
        <v>97</v>
      </c>
      <c r="F16" s="3">
        <v>96</v>
      </c>
      <c r="G16" s="3">
        <v>96</v>
      </c>
      <c r="H16" s="3">
        <f t="shared" si="0"/>
        <v>388</v>
      </c>
      <c r="I16" s="24"/>
      <c r="J16" s="24"/>
      <c r="T16" s="66"/>
    </row>
    <row r="17" spans="1:20" x14ac:dyDescent="0.35">
      <c r="A17" s="51" t="s">
        <v>170</v>
      </c>
      <c r="B17" s="51" t="s">
        <v>171</v>
      </c>
      <c r="D17" s="3">
        <v>96</v>
      </c>
      <c r="E17" s="3">
        <v>97</v>
      </c>
      <c r="F17" s="3">
        <v>97</v>
      </c>
      <c r="G17" s="3">
        <v>97</v>
      </c>
      <c r="H17" s="3">
        <f t="shared" si="0"/>
        <v>387</v>
      </c>
      <c r="I17" s="24"/>
      <c r="J17" s="24"/>
      <c r="T17" s="66"/>
    </row>
    <row r="18" spans="1:20" x14ac:dyDescent="0.35">
      <c r="A18" s="51" t="s">
        <v>172</v>
      </c>
      <c r="B18" s="51" t="s">
        <v>173</v>
      </c>
      <c r="C18" s="20" t="s">
        <v>28</v>
      </c>
      <c r="D18" s="3">
        <v>95</v>
      </c>
      <c r="E18" s="3">
        <v>96</v>
      </c>
      <c r="F18" s="3">
        <v>93</v>
      </c>
      <c r="G18" s="3">
        <v>99</v>
      </c>
      <c r="H18" s="3">
        <f t="shared" si="0"/>
        <v>383</v>
      </c>
      <c r="I18" s="24">
        <v>101.2</v>
      </c>
      <c r="J18" s="24">
        <f>SUM(H18:I18)</f>
        <v>484.2</v>
      </c>
      <c r="T18" s="66"/>
    </row>
    <row r="19" spans="1:20" x14ac:dyDescent="0.35">
      <c r="A19" s="51" t="s">
        <v>133</v>
      </c>
      <c r="B19" s="51" t="s">
        <v>166</v>
      </c>
      <c r="D19" s="3">
        <v>95</v>
      </c>
      <c r="E19" s="3">
        <v>96</v>
      </c>
      <c r="F19" s="3">
        <v>94</v>
      </c>
      <c r="G19" s="3">
        <v>94</v>
      </c>
      <c r="H19" s="3">
        <f t="shared" si="0"/>
        <v>379</v>
      </c>
      <c r="I19" s="24"/>
      <c r="J19" s="24"/>
      <c r="T19" s="66"/>
    </row>
    <row r="20" spans="1:20" x14ac:dyDescent="0.35">
      <c r="A20" s="51" t="s">
        <v>156</v>
      </c>
      <c r="B20" s="51" t="s">
        <v>157</v>
      </c>
      <c r="C20" s="20" t="s">
        <v>28</v>
      </c>
      <c r="D20" s="3">
        <v>96</v>
      </c>
      <c r="E20" s="3">
        <v>93</v>
      </c>
      <c r="F20" s="3">
        <v>95</v>
      </c>
      <c r="G20" s="3">
        <v>92</v>
      </c>
      <c r="H20" s="3">
        <f t="shared" si="0"/>
        <v>376</v>
      </c>
      <c r="I20" s="24">
        <v>98.6</v>
      </c>
      <c r="J20" s="24">
        <f>SUM(H20:I20)</f>
        <v>474.6</v>
      </c>
      <c r="T20" s="66"/>
    </row>
    <row r="21" spans="1:20" x14ac:dyDescent="0.35">
      <c r="A21" s="51" t="s">
        <v>188</v>
      </c>
      <c r="B21" s="51" t="s">
        <v>165</v>
      </c>
      <c r="C21" s="20" t="s">
        <v>28</v>
      </c>
      <c r="D21" s="3">
        <v>89</v>
      </c>
      <c r="E21" s="3">
        <v>90</v>
      </c>
      <c r="F21" s="3">
        <v>92</v>
      </c>
      <c r="G21" s="3">
        <v>92</v>
      </c>
      <c r="H21" s="3">
        <f t="shared" si="0"/>
        <v>363</v>
      </c>
      <c r="I21" s="24">
        <v>99.3</v>
      </c>
      <c r="J21" s="24">
        <f>SUM(H21:I21)</f>
        <v>462.3</v>
      </c>
      <c r="T21" s="66"/>
    </row>
    <row r="22" spans="1:20" x14ac:dyDescent="0.35">
      <c r="A22" s="51" t="s">
        <v>162</v>
      </c>
      <c r="B22" s="51" t="s">
        <v>163</v>
      </c>
      <c r="C22" s="20" t="s">
        <v>28</v>
      </c>
      <c r="D22" s="3">
        <v>96</v>
      </c>
      <c r="E22" s="3">
        <v>93</v>
      </c>
      <c r="F22" s="3">
        <v>92</v>
      </c>
      <c r="G22" s="3">
        <v>73</v>
      </c>
      <c r="H22" s="3">
        <f t="shared" si="0"/>
        <v>354</v>
      </c>
      <c r="J22" s="24"/>
      <c r="T22" s="66"/>
    </row>
    <row r="23" spans="1:20" x14ac:dyDescent="0.35">
      <c r="A23" s="64" t="s">
        <v>278</v>
      </c>
      <c r="B23" s="64" t="s">
        <v>279</v>
      </c>
      <c r="C23" s="20" t="s">
        <v>28</v>
      </c>
      <c r="D23" s="3">
        <v>89</v>
      </c>
      <c r="E23" s="3">
        <v>86</v>
      </c>
      <c r="F23" s="3">
        <v>87</v>
      </c>
      <c r="G23" s="3">
        <v>90</v>
      </c>
      <c r="H23" s="3">
        <f t="shared" si="0"/>
        <v>352</v>
      </c>
      <c r="I23" s="24">
        <v>88</v>
      </c>
      <c r="J23" s="24">
        <f>SUM(H23:I23)</f>
        <v>440</v>
      </c>
      <c r="K23" s="24"/>
      <c r="T23" s="66"/>
    </row>
    <row r="24" spans="1:20" x14ac:dyDescent="0.35">
      <c r="A24" s="51"/>
      <c r="B24" s="51"/>
      <c r="J24" s="24"/>
    </row>
    <row r="25" spans="1:20" x14ac:dyDescent="0.35">
      <c r="A25" s="51"/>
      <c r="B25" s="51"/>
      <c r="J25" s="24"/>
    </row>
    <row r="26" spans="1:20" x14ac:dyDescent="0.35">
      <c r="J26" s="24"/>
    </row>
    <row r="27" spans="1:20" x14ac:dyDescent="0.35">
      <c r="A27" s="43"/>
      <c r="B27" s="43"/>
      <c r="J27" s="24"/>
    </row>
    <row r="28" spans="1:20" x14ac:dyDescent="0.35">
      <c r="J28" s="24"/>
    </row>
    <row r="29" spans="1:20" x14ac:dyDescent="0.35">
      <c r="J29" s="24"/>
    </row>
    <row r="30" spans="1:20" x14ac:dyDescent="0.35">
      <c r="J30" s="24"/>
    </row>
    <row r="32" spans="1:20" x14ac:dyDescent="0.35">
      <c r="A32" s="51" t="s">
        <v>160</v>
      </c>
      <c r="B32" s="51" t="s">
        <v>161</v>
      </c>
      <c r="D32" s="3">
        <v>96</v>
      </c>
      <c r="E32" s="3">
        <v>96</v>
      </c>
      <c r="F32" s="3">
        <v>96</v>
      </c>
      <c r="G32" s="3">
        <v>99</v>
      </c>
      <c r="H32" s="3">
        <f>SUM(D32:G32)</f>
        <v>387</v>
      </c>
      <c r="I32" s="24"/>
      <c r="J32" s="24"/>
    </row>
  </sheetData>
  <mergeCells count="2">
    <mergeCell ref="A4:B4"/>
    <mergeCell ref="A1:L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>
      <selection sqref="A1:O1"/>
    </sheetView>
  </sheetViews>
  <sheetFormatPr defaultRowHeight="12.5" x14ac:dyDescent="0.25"/>
  <cols>
    <col min="1" max="2" width="15.7265625" customWidth="1"/>
    <col min="3" max="3" width="3.26953125" style="20" customWidth="1"/>
    <col min="4" max="9" width="5.54296875" style="1" customWidth="1"/>
    <col min="10" max="10" width="6.1796875" style="1" customWidth="1"/>
    <col min="11" max="11" width="6.81640625" style="1" customWidth="1"/>
    <col min="12" max="12" width="7.54296875" style="1" customWidth="1"/>
    <col min="13" max="13" width="9.1796875" style="1" customWidth="1"/>
    <col min="14" max="16" width="5.26953125" style="1" customWidth="1"/>
    <col min="17" max="17" width="5" style="1" customWidth="1"/>
    <col min="18" max="18" width="5.453125" style="1" customWidth="1"/>
    <col min="19" max="20" width="5.26953125" style="1" customWidth="1"/>
    <col min="21" max="21" width="5.54296875" style="1" customWidth="1"/>
    <col min="22" max="22" width="5.1796875" customWidth="1"/>
    <col min="23" max="23" width="5" customWidth="1"/>
    <col min="24" max="24" width="4.7265625" customWidth="1"/>
  </cols>
  <sheetData>
    <row r="1" spans="1:24" ht="30" x14ac:dyDescent="0.6">
      <c r="A1" s="71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46"/>
      <c r="Q1" s="46"/>
      <c r="R1" s="46"/>
      <c r="S1" s="46"/>
      <c r="T1" s="46"/>
    </row>
    <row r="4" spans="1:24" ht="15.5" x14ac:dyDescent="0.35">
      <c r="A4" s="70" t="s">
        <v>0</v>
      </c>
      <c r="B4" s="70"/>
      <c r="C4" s="23"/>
      <c r="D4" s="23">
        <v>1</v>
      </c>
      <c r="E4" s="23">
        <v>2</v>
      </c>
      <c r="F4" s="23">
        <v>3</v>
      </c>
      <c r="G4" s="23">
        <v>4</v>
      </c>
      <c r="H4" s="23">
        <v>5</v>
      </c>
      <c r="I4" s="23">
        <v>6</v>
      </c>
      <c r="J4" s="23" t="s">
        <v>7</v>
      </c>
      <c r="K4" s="23" t="s">
        <v>29</v>
      </c>
      <c r="L4" s="23" t="s">
        <v>7</v>
      </c>
      <c r="M4" s="23"/>
    </row>
    <row r="5" spans="1:24" ht="15.5" x14ac:dyDescent="0.35">
      <c r="A5" s="59" t="s">
        <v>208</v>
      </c>
      <c r="B5" s="59" t="s">
        <v>209</v>
      </c>
      <c r="C5" s="47"/>
      <c r="D5" s="23">
        <v>100</v>
      </c>
      <c r="E5" s="23">
        <v>100</v>
      </c>
      <c r="F5" s="23">
        <v>100</v>
      </c>
      <c r="G5" s="23">
        <v>98</v>
      </c>
      <c r="H5" s="23">
        <v>99</v>
      </c>
      <c r="I5" s="23">
        <v>99</v>
      </c>
      <c r="J5" s="23">
        <f>SUM(D5:I5)</f>
        <v>596</v>
      </c>
      <c r="K5" s="61">
        <v>104.7</v>
      </c>
      <c r="L5" s="61">
        <f>SUM(J5:K5)</f>
        <v>700.7</v>
      </c>
      <c r="M5" s="23" t="s">
        <v>153</v>
      </c>
    </row>
    <row r="6" spans="1:24" ht="15.5" x14ac:dyDescent="0.35">
      <c r="A6" s="59" t="s">
        <v>210</v>
      </c>
      <c r="B6" s="59" t="s">
        <v>211</v>
      </c>
      <c r="C6" s="47"/>
      <c r="D6" s="23">
        <v>99</v>
      </c>
      <c r="E6" s="23">
        <v>99</v>
      </c>
      <c r="F6" s="23">
        <v>100</v>
      </c>
      <c r="G6" s="23">
        <v>98</v>
      </c>
      <c r="H6" s="23">
        <v>100</v>
      </c>
      <c r="I6" s="23">
        <v>99</v>
      </c>
      <c r="J6" s="23">
        <f>SUM(D6:I6)</f>
        <v>595</v>
      </c>
      <c r="K6" s="61">
        <v>104.2</v>
      </c>
      <c r="L6" s="61">
        <f>SUM(J6:K6)</f>
        <v>699.2</v>
      </c>
      <c r="M6" s="23" t="s">
        <v>154</v>
      </c>
      <c r="N6" s="3"/>
      <c r="O6" s="3"/>
      <c r="P6" s="31"/>
      <c r="Q6" s="31"/>
      <c r="R6" s="3"/>
      <c r="S6" s="24"/>
      <c r="T6" s="24"/>
      <c r="U6" s="3"/>
    </row>
    <row r="7" spans="1:24" ht="15.5" x14ac:dyDescent="0.35">
      <c r="A7" s="59" t="s">
        <v>199</v>
      </c>
      <c r="B7" s="59" t="s">
        <v>200</v>
      </c>
      <c r="C7" s="47"/>
      <c r="D7" s="23">
        <v>100</v>
      </c>
      <c r="E7" s="23">
        <v>100</v>
      </c>
      <c r="F7" s="23">
        <v>99</v>
      </c>
      <c r="G7" s="23">
        <v>99</v>
      </c>
      <c r="H7" s="23">
        <v>99</v>
      </c>
      <c r="I7" s="23">
        <v>99</v>
      </c>
      <c r="J7" s="23">
        <f>SUM(D7:I7)</f>
        <v>596</v>
      </c>
      <c r="K7" s="61">
        <v>102.7</v>
      </c>
      <c r="L7" s="61">
        <f>SUM(J7:K7)</f>
        <v>698.7</v>
      </c>
      <c r="M7" s="23" t="s">
        <v>155</v>
      </c>
      <c r="N7" s="3"/>
      <c r="O7" s="3"/>
      <c r="P7" s="31"/>
      <c r="Q7" s="31"/>
      <c r="R7" s="3"/>
      <c r="S7" s="24"/>
      <c r="T7" s="24"/>
      <c r="U7" s="3"/>
    </row>
    <row r="8" spans="1:24" ht="15.5" x14ac:dyDescent="0.35">
      <c r="A8" s="48"/>
      <c r="B8" s="48"/>
      <c r="D8" s="53"/>
      <c r="E8" s="53"/>
      <c r="F8" s="53"/>
      <c r="G8" s="53"/>
      <c r="H8" s="53"/>
      <c r="I8" s="53"/>
      <c r="J8" s="53"/>
      <c r="K8" s="54"/>
      <c r="L8" s="54"/>
      <c r="M8" s="53"/>
      <c r="N8" s="3"/>
      <c r="O8" s="3"/>
      <c r="P8" s="31"/>
      <c r="Q8" s="31"/>
      <c r="R8" s="3"/>
      <c r="S8" s="24"/>
      <c r="T8" s="24"/>
      <c r="U8" s="3"/>
    </row>
    <row r="9" spans="1:24" ht="15.5" x14ac:dyDescent="0.35">
      <c r="A9" s="48" t="s">
        <v>213</v>
      </c>
      <c r="B9" s="48" t="s">
        <v>214</v>
      </c>
      <c r="D9" s="53">
        <v>98</v>
      </c>
      <c r="E9" s="53">
        <v>99</v>
      </c>
      <c r="F9" s="53">
        <v>99</v>
      </c>
      <c r="G9" s="53">
        <v>99</v>
      </c>
      <c r="H9" s="53">
        <v>100</v>
      </c>
      <c r="I9" s="53">
        <v>100</v>
      </c>
      <c r="J9" s="53">
        <f t="shared" ref="J9:J29" si="0">SUM(D9:I9)</f>
        <v>595</v>
      </c>
      <c r="K9" s="54">
        <v>102.8</v>
      </c>
      <c r="L9" s="54">
        <f>SUM(J9:K9)</f>
        <v>697.8</v>
      </c>
      <c r="M9" s="53"/>
      <c r="N9" s="3"/>
      <c r="O9" s="3"/>
      <c r="P9" s="31"/>
      <c r="Q9" s="31"/>
      <c r="R9" s="3"/>
      <c r="S9" s="24"/>
      <c r="T9" s="24"/>
      <c r="U9" s="3"/>
    </row>
    <row r="10" spans="1:24" ht="15.5" x14ac:dyDescent="0.35">
      <c r="A10" s="48" t="s">
        <v>197</v>
      </c>
      <c r="B10" s="48" t="s">
        <v>198</v>
      </c>
      <c r="D10" s="53">
        <v>100</v>
      </c>
      <c r="E10" s="53">
        <v>99</v>
      </c>
      <c r="F10" s="53">
        <v>98</v>
      </c>
      <c r="G10" s="53">
        <v>98</v>
      </c>
      <c r="H10" s="53">
        <v>99</v>
      </c>
      <c r="I10" s="53">
        <v>100</v>
      </c>
      <c r="J10" s="53">
        <f t="shared" si="0"/>
        <v>594</v>
      </c>
      <c r="K10" s="54">
        <v>100.1</v>
      </c>
      <c r="L10" s="54">
        <f>SUM(J10:K10)</f>
        <v>694.1</v>
      </c>
      <c r="M10" s="53"/>
      <c r="N10" s="3"/>
      <c r="O10" s="3"/>
      <c r="P10" s="31"/>
      <c r="Q10" s="31"/>
      <c r="R10" s="3"/>
      <c r="S10" s="24"/>
      <c r="T10" s="24"/>
      <c r="U10" s="3"/>
    </row>
    <row r="11" spans="1:24" ht="15.5" x14ac:dyDescent="0.35">
      <c r="A11" s="48" t="s">
        <v>226</v>
      </c>
      <c r="B11" s="48" t="s">
        <v>227</v>
      </c>
      <c r="D11" s="53">
        <v>95</v>
      </c>
      <c r="E11" s="53">
        <v>97</v>
      </c>
      <c r="F11" s="53">
        <v>100</v>
      </c>
      <c r="G11" s="53">
        <v>98</v>
      </c>
      <c r="H11" s="53">
        <v>99</v>
      </c>
      <c r="I11" s="53">
        <v>99</v>
      </c>
      <c r="J11" s="53">
        <f t="shared" si="0"/>
        <v>588</v>
      </c>
      <c r="K11" s="54">
        <v>103.3</v>
      </c>
      <c r="L11" s="54">
        <f>SUM(J11:K11)</f>
        <v>691.3</v>
      </c>
      <c r="M11" s="53"/>
      <c r="N11" s="3"/>
      <c r="O11" s="3"/>
      <c r="P11" s="31"/>
      <c r="Q11" s="31"/>
      <c r="R11" s="3"/>
      <c r="S11" s="24"/>
      <c r="T11" s="24"/>
      <c r="U11" s="3"/>
    </row>
    <row r="12" spans="1:24" ht="15.5" x14ac:dyDescent="0.35">
      <c r="A12" s="48" t="s">
        <v>206</v>
      </c>
      <c r="B12" s="48" t="s">
        <v>207</v>
      </c>
      <c r="D12" s="53">
        <v>99</v>
      </c>
      <c r="E12" s="53">
        <v>98</v>
      </c>
      <c r="F12" s="53">
        <v>98</v>
      </c>
      <c r="G12" s="53">
        <v>95</v>
      </c>
      <c r="H12" s="53">
        <v>98</v>
      </c>
      <c r="I12" s="53">
        <v>98</v>
      </c>
      <c r="J12" s="53">
        <f t="shared" si="0"/>
        <v>586</v>
      </c>
      <c r="K12" s="54">
        <v>101.7</v>
      </c>
      <c r="L12" s="54">
        <f>SUM(J12:K12)</f>
        <v>687.7</v>
      </c>
      <c r="M12" s="53"/>
      <c r="N12" s="3"/>
      <c r="O12" s="3"/>
      <c r="P12" s="31"/>
      <c r="Q12" s="31"/>
      <c r="R12" s="3"/>
      <c r="S12" s="24"/>
      <c r="T12" s="24"/>
      <c r="U12" s="3"/>
    </row>
    <row r="13" spans="1:24" ht="15.5" x14ac:dyDescent="0.35">
      <c r="A13" s="52" t="s">
        <v>230</v>
      </c>
      <c r="B13" s="48" t="s">
        <v>231</v>
      </c>
      <c r="C13" s="67"/>
      <c r="D13" s="68">
        <v>99</v>
      </c>
      <c r="E13" s="68">
        <v>99</v>
      </c>
      <c r="F13" s="68">
        <v>98</v>
      </c>
      <c r="G13" s="68">
        <v>96</v>
      </c>
      <c r="H13" s="68">
        <v>98</v>
      </c>
      <c r="I13" s="68">
        <v>96</v>
      </c>
      <c r="J13" s="68">
        <f t="shared" si="0"/>
        <v>586</v>
      </c>
      <c r="K13" s="69">
        <v>100.9</v>
      </c>
      <c r="L13" s="69">
        <f>SUM(J13:K13)</f>
        <v>686.9</v>
      </c>
      <c r="M13" s="53"/>
      <c r="N13" s="3"/>
      <c r="O13" s="3"/>
      <c r="P13" s="31"/>
      <c r="Q13" s="31"/>
      <c r="R13" s="3"/>
      <c r="S13" s="24"/>
      <c r="T13" s="24"/>
      <c r="U13" s="3"/>
    </row>
    <row r="14" spans="1:24" ht="15.5" x14ac:dyDescent="0.35">
      <c r="A14" s="48" t="s">
        <v>225</v>
      </c>
      <c r="B14" s="48" t="s">
        <v>211</v>
      </c>
      <c r="D14" s="53">
        <v>98</v>
      </c>
      <c r="E14" s="53">
        <v>96</v>
      </c>
      <c r="F14" s="53">
        <v>100</v>
      </c>
      <c r="G14" s="53">
        <v>96</v>
      </c>
      <c r="H14" s="53">
        <v>97</v>
      </c>
      <c r="I14" s="53">
        <v>98</v>
      </c>
      <c r="J14" s="53">
        <f t="shared" si="0"/>
        <v>585</v>
      </c>
      <c r="K14" s="54"/>
      <c r="L14" s="69"/>
      <c r="M14" s="53"/>
      <c r="N14" s="3"/>
      <c r="O14" s="3"/>
      <c r="P14" s="31"/>
      <c r="Q14" s="31"/>
      <c r="R14" s="3"/>
      <c r="S14" s="24"/>
      <c r="T14" s="24"/>
      <c r="U14" s="3"/>
    </row>
    <row r="15" spans="1:24" ht="15.5" x14ac:dyDescent="0.35">
      <c r="A15" s="48" t="s">
        <v>167</v>
      </c>
      <c r="B15" s="48" t="s">
        <v>212</v>
      </c>
      <c r="D15" s="53">
        <v>98</v>
      </c>
      <c r="E15" s="53">
        <v>98</v>
      </c>
      <c r="F15" s="53">
        <v>99</v>
      </c>
      <c r="G15" s="53">
        <v>99</v>
      </c>
      <c r="H15" s="53">
        <v>97</v>
      </c>
      <c r="I15" s="53">
        <v>94</v>
      </c>
      <c r="J15" s="53">
        <f t="shared" si="0"/>
        <v>585</v>
      </c>
      <c r="K15" s="54"/>
      <c r="L15" s="69"/>
      <c r="M15" s="53"/>
      <c r="N15" s="3"/>
      <c r="O15" s="3"/>
      <c r="P15" s="31"/>
      <c r="Q15" s="31"/>
      <c r="R15" s="3"/>
      <c r="S15" s="24"/>
      <c r="T15" s="24"/>
      <c r="U15" s="3"/>
    </row>
    <row r="16" spans="1:24" ht="15.5" x14ac:dyDescent="0.35">
      <c r="A16" s="48" t="s">
        <v>223</v>
      </c>
      <c r="B16" s="48" t="s">
        <v>224</v>
      </c>
      <c r="C16" s="20" t="s">
        <v>28</v>
      </c>
      <c r="D16" s="53">
        <v>100</v>
      </c>
      <c r="E16" s="53">
        <v>98</v>
      </c>
      <c r="F16" s="53">
        <v>96</v>
      </c>
      <c r="G16" s="53">
        <v>97</v>
      </c>
      <c r="H16" s="53">
        <v>97</v>
      </c>
      <c r="I16" s="53">
        <v>96</v>
      </c>
      <c r="J16" s="53">
        <f t="shared" si="0"/>
        <v>584</v>
      </c>
      <c r="K16" s="54">
        <v>98.5</v>
      </c>
      <c r="L16" s="69">
        <f t="shared" ref="L16:L28" si="1">SUM(J16:K16)</f>
        <v>682.5</v>
      </c>
      <c r="M16" s="53"/>
      <c r="N16" s="3"/>
      <c r="O16" s="3"/>
      <c r="P16" s="31"/>
      <c r="Q16" s="31"/>
      <c r="R16" s="3"/>
      <c r="S16" s="24"/>
      <c r="T16" s="24"/>
      <c r="U16" s="3"/>
      <c r="V16" s="3"/>
      <c r="W16" s="3"/>
      <c r="X16" s="3"/>
    </row>
    <row r="17" spans="1:24" ht="15.5" x14ac:dyDescent="0.35">
      <c r="A17" s="48" t="s">
        <v>215</v>
      </c>
      <c r="B17" s="48" t="s">
        <v>216</v>
      </c>
      <c r="D17" s="53">
        <v>98</v>
      </c>
      <c r="E17" s="53">
        <v>99</v>
      </c>
      <c r="F17" s="53">
        <v>98</v>
      </c>
      <c r="G17" s="53">
        <v>94</v>
      </c>
      <c r="H17" s="53">
        <v>96</v>
      </c>
      <c r="I17" s="53">
        <v>98</v>
      </c>
      <c r="J17" s="53">
        <f t="shared" si="0"/>
        <v>583</v>
      </c>
      <c r="K17" s="54"/>
      <c r="L17" s="69"/>
      <c r="M17" s="53"/>
      <c r="N17" s="3"/>
      <c r="O17" s="3"/>
      <c r="P17" s="31"/>
      <c r="Q17" s="31"/>
      <c r="R17" s="3"/>
      <c r="S17" s="24"/>
      <c r="T17" s="24"/>
      <c r="U17" s="3"/>
    </row>
    <row r="18" spans="1:24" ht="15.5" x14ac:dyDescent="0.35">
      <c r="A18" s="48" t="s">
        <v>191</v>
      </c>
      <c r="B18" s="48" t="s">
        <v>192</v>
      </c>
      <c r="C18" s="20" t="s">
        <v>28</v>
      </c>
      <c r="D18" s="53">
        <v>97</v>
      </c>
      <c r="E18" s="53">
        <v>97</v>
      </c>
      <c r="F18" s="53">
        <v>95</v>
      </c>
      <c r="G18" s="53">
        <v>96</v>
      </c>
      <c r="H18" s="53">
        <v>95</v>
      </c>
      <c r="I18" s="53">
        <v>98</v>
      </c>
      <c r="J18" s="53">
        <f t="shared" si="0"/>
        <v>578</v>
      </c>
      <c r="K18" s="54">
        <v>100.9</v>
      </c>
      <c r="L18" s="69">
        <f t="shared" si="1"/>
        <v>678.9</v>
      </c>
      <c r="M18" s="53"/>
      <c r="N18" s="3"/>
      <c r="O18" s="3"/>
      <c r="P18" s="31"/>
      <c r="Q18" s="31"/>
      <c r="R18" s="3"/>
      <c r="S18" s="24"/>
      <c r="T18" s="24"/>
      <c r="U18" s="3"/>
      <c r="V18" s="3"/>
      <c r="W18" s="3"/>
      <c r="X18" s="3"/>
    </row>
    <row r="19" spans="1:24" ht="15.5" x14ac:dyDescent="0.35">
      <c r="A19" s="48" t="s">
        <v>189</v>
      </c>
      <c r="B19" s="48" t="s">
        <v>190</v>
      </c>
      <c r="D19" s="53">
        <v>96</v>
      </c>
      <c r="E19" s="53">
        <v>96</v>
      </c>
      <c r="F19" s="53">
        <v>95</v>
      </c>
      <c r="G19" s="53">
        <v>93</v>
      </c>
      <c r="H19" s="53">
        <v>94</v>
      </c>
      <c r="I19" s="53">
        <v>97</v>
      </c>
      <c r="J19" s="53">
        <f t="shared" si="0"/>
        <v>571</v>
      </c>
      <c r="K19" s="54"/>
      <c r="L19" s="69"/>
      <c r="M19" s="53"/>
      <c r="N19" s="3"/>
      <c r="O19" s="3"/>
      <c r="P19" s="31"/>
      <c r="Q19" s="31"/>
      <c r="R19" s="3"/>
      <c r="S19" s="24"/>
      <c r="T19" s="24"/>
      <c r="U19" s="3"/>
    </row>
    <row r="20" spans="1:24" ht="15.5" x14ac:dyDescent="0.35">
      <c r="A20" s="52" t="s">
        <v>232</v>
      </c>
      <c r="B20" s="2" t="s">
        <v>233</v>
      </c>
      <c r="C20" s="20" t="s">
        <v>28</v>
      </c>
      <c r="D20" s="53">
        <v>94</v>
      </c>
      <c r="E20" s="53">
        <v>94</v>
      </c>
      <c r="F20" s="53">
        <v>98</v>
      </c>
      <c r="G20" s="53">
        <v>97</v>
      </c>
      <c r="H20" s="53">
        <v>92</v>
      </c>
      <c r="I20" s="53">
        <v>95</v>
      </c>
      <c r="J20" s="53">
        <f t="shared" si="0"/>
        <v>570</v>
      </c>
      <c r="K20" s="54">
        <v>98.4</v>
      </c>
      <c r="L20" s="69">
        <f t="shared" si="1"/>
        <v>668.4</v>
      </c>
      <c r="M20" s="53"/>
      <c r="N20" s="3"/>
      <c r="O20" s="3"/>
      <c r="P20" s="31"/>
      <c r="Q20" s="31"/>
      <c r="R20" s="3"/>
      <c r="S20" s="24"/>
      <c r="T20" s="24"/>
      <c r="U20" s="3"/>
      <c r="V20" s="3"/>
      <c r="W20" s="3"/>
      <c r="X20" s="3"/>
    </row>
    <row r="21" spans="1:24" ht="15.5" x14ac:dyDescent="0.35">
      <c r="A21" s="48" t="s">
        <v>217</v>
      </c>
      <c r="B21" s="48" t="s">
        <v>218</v>
      </c>
      <c r="D21" s="53">
        <v>95</v>
      </c>
      <c r="E21" s="53">
        <v>97</v>
      </c>
      <c r="F21" s="53">
        <v>97</v>
      </c>
      <c r="G21" s="53">
        <v>92</v>
      </c>
      <c r="H21" s="53">
        <v>94</v>
      </c>
      <c r="I21" s="53">
        <v>92</v>
      </c>
      <c r="J21" s="53">
        <f t="shared" si="0"/>
        <v>567</v>
      </c>
      <c r="K21" s="54"/>
      <c r="L21" s="69"/>
      <c r="M21" s="53"/>
      <c r="N21" s="3"/>
      <c r="O21" s="3"/>
      <c r="P21" s="31"/>
      <c r="Q21" s="31"/>
      <c r="R21" s="3"/>
      <c r="S21" s="24"/>
      <c r="T21" s="24"/>
      <c r="U21" s="3"/>
    </row>
    <row r="22" spans="1:24" ht="15.5" x14ac:dyDescent="0.35">
      <c r="A22" s="48" t="s">
        <v>201</v>
      </c>
      <c r="B22" s="48" t="s">
        <v>190</v>
      </c>
      <c r="C22" s="20" t="s">
        <v>28</v>
      </c>
      <c r="D22" s="53">
        <v>94</v>
      </c>
      <c r="E22" s="53">
        <v>96</v>
      </c>
      <c r="F22" s="53">
        <v>94</v>
      </c>
      <c r="G22" s="53">
        <v>92</v>
      </c>
      <c r="H22" s="53">
        <v>91</v>
      </c>
      <c r="I22" s="53">
        <v>94</v>
      </c>
      <c r="J22" s="53">
        <f t="shared" si="0"/>
        <v>561</v>
      </c>
      <c r="K22" s="54">
        <v>100.1</v>
      </c>
      <c r="L22" s="69">
        <f t="shared" si="1"/>
        <v>661.1</v>
      </c>
      <c r="M22" s="53"/>
      <c r="N22" s="3"/>
      <c r="O22" s="3"/>
      <c r="P22" s="31"/>
      <c r="Q22" s="31"/>
      <c r="R22" s="3"/>
      <c r="S22" s="24"/>
      <c r="T22" s="24"/>
      <c r="U22" s="3"/>
      <c r="V22" s="3"/>
      <c r="W22" s="3"/>
      <c r="X22" s="3"/>
    </row>
    <row r="23" spans="1:24" ht="15.5" x14ac:dyDescent="0.35">
      <c r="A23" s="52" t="s">
        <v>263</v>
      </c>
      <c r="B23" s="2" t="s">
        <v>264</v>
      </c>
      <c r="C23" s="20" t="s">
        <v>28</v>
      </c>
      <c r="D23" s="3">
        <v>96</v>
      </c>
      <c r="E23" s="3">
        <v>92</v>
      </c>
      <c r="F23" s="3">
        <v>93</v>
      </c>
      <c r="G23" s="3">
        <v>92</v>
      </c>
      <c r="H23" s="3">
        <v>95</v>
      </c>
      <c r="I23" s="3">
        <v>91</v>
      </c>
      <c r="J23" s="53">
        <f t="shared" si="0"/>
        <v>559</v>
      </c>
      <c r="K23" s="54">
        <v>99.4</v>
      </c>
      <c r="L23" s="69">
        <f t="shared" si="1"/>
        <v>658.4</v>
      </c>
      <c r="M23" s="53"/>
      <c r="N23" s="3"/>
      <c r="O23" s="3"/>
      <c r="P23" s="31"/>
      <c r="Q23" s="31"/>
      <c r="R23" s="3"/>
      <c r="S23" s="3"/>
      <c r="T23" s="3"/>
      <c r="U23" s="3"/>
      <c r="V23" s="3"/>
      <c r="W23" s="3"/>
      <c r="X23" s="3"/>
    </row>
    <row r="24" spans="1:24" ht="15.5" x14ac:dyDescent="0.35">
      <c r="A24" s="48" t="s">
        <v>262</v>
      </c>
      <c r="B24" s="48" t="s">
        <v>280</v>
      </c>
      <c r="C24" s="20" t="s">
        <v>28</v>
      </c>
      <c r="D24" s="3">
        <v>89</v>
      </c>
      <c r="E24" s="3">
        <v>95</v>
      </c>
      <c r="F24" s="3">
        <v>93</v>
      </c>
      <c r="G24" s="3">
        <v>92</v>
      </c>
      <c r="H24" s="3">
        <v>93</v>
      </c>
      <c r="I24" s="3">
        <v>91</v>
      </c>
      <c r="J24" s="53">
        <f t="shared" si="0"/>
        <v>553</v>
      </c>
      <c r="K24" s="54">
        <v>95.6</v>
      </c>
      <c r="L24" s="69">
        <f t="shared" si="1"/>
        <v>648.6</v>
      </c>
      <c r="M24" s="53"/>
      <c r="N24" s="3"/>
      <c r="O24" s="3"/>
      <c r="P24" s="31"/>
      <c r="Q24" s="31"/>
      <c r="R24" s="3"/>
      <c r="S24" s="3"/>
      <c r="T24" s="3"/>
      <c r="U24" s="3"/>
      <c r="V24" s="3"/>
      <c r="W24" s="3"/>
      <c r="X24" s="3"/>
    </row>
    <row r="25" spans="1:24" ht="15.5" x14ac:dyDescent="0.35">
      <c r="A25" s="48" t="s">
        <v>204</v>
      </c>
      <c r="B25" s="48" t="s">
        <v>205</v>
      </c>
      <c r="D25" s="53">
        <v>90</v>
      </c>
      <c r="E25" s="53">
        <v>90</v>
      </c>
      <c r="F25" s="53">
        <v>94</v>
      </c>
      <c r="G25" s="53">
        <v>92</v>
      </c>
      <c r="H25" s="53">
        <v>91</v>
      </c>
      <c r="I25" s="53">
        <v>91</v>
      </c>
      <c r="J25" s="53">
        <f t="shared" si="0"/>
        <v>548</v>
      </c>
      <c r="K25" s="54"/>
      <c r="L25" s="69"/>
      <c r="M25" s="53"/>
      <c r="N25" s="3"/>
      <c r="O25" s="3"/>
      <c r="P25" s="31"/>
      <c r="Q25" s="31"/>
      <c r="R25" s="3"/>
      <c r="S25" s="3"/>
      <c r="T25" s="3"/>
      <c r="U25" s="3"/>
    </row>
    <row r="26" spans="1:24" ht="15.5" x14ac:dyDescent="0.35">
      <c r="A26" s="48" t="s">
        <v>228</v>
      </c>
      <c r="B26" s="48" t="s">
        <v>229</v>
      </c>
      <c r="D26" s="53">
        <v>93</v>
      </c>
      <c r="E26" s="53">
        <v>93</v>
      </c>
      <c r="F26" s="53">
        <v>87</v>
      </c>
      <c r="G26" s="53">
        <v>90</v>
      </c>
      <c r="H26" s="53">
        <v>82</v>
      </c>
      <c r="I26" s="53">
        <v>90</v>
      </c>
      <c r="J26" s="53">
        <f t="shared" si="0"/>
        <v>535</v>
      </c>
      <c r="K26" s="54"/>
      <c r="L26" s="69"/>
      <c r="M26" s="53"/>
      <c r="N26" s="3"/>
      <c r="O26" s="3"/>
      <c r="P26" s="31"/>
      <c r="Q26" s="31"/>
      <c r="R26" s="3"/>
      <c r="S26" s="3"/>
      <c r="T26" s="3"/>
      <c r="U26" s="3"/>
    </row>
    <row r="27" spans="1:24" ht="15.5" x14ac:dyDescent="0.35">
      <c r="A27" s="48" t="s">
        <v>219</v>
      </c>
      <c r="B27" s="48" t="s">
        <v>220</v>
      </c>
      <c r="D27" s="53">
        <v>80</v>
      </c>
      <c r="E27" s="53">
        <v>85</v>
      </c>
      <c r="F27" s="53">
        <v>80</v>
      </c>
      <c r="G27" s="53">
        <v>83</v>
      </c>
      <c r="H27" s="53">
        <v>78</v>
      </c>
      <c r="I27" s="53">
        <v>85</v>
      </c>
      <c r="J27" s="53">
        <f t="shared" si="0"/>
        <v>491</v>
      </c>
      <c r="K27" s="54"/>
      <c r="L27" s="69"/>
      <c r="M27" s="53"/>
      <c r="N27" s="3"/>
      <c r="O27" s="3"/>
      <c r="P27" s="31"/>
      <c r="Q27" s="31"/>
      <c r="R27" s="3"/>
      <c r="S27" s="3"/>
      <c r="T27" s="3"/>
      <c r="U27" s="3"/>
    </row>
    <row r="28" spans="1:24" ht="15.5" x14ac:dyDescent="0.35">
      <c r="A28" s="48" t="s">
        <v>221</v>
      </c>
      <c r="B28" s="48" t="s">
        <v>222</v>
      </c>
      <c r="C28" s="20" t="s">
        <v>28</v>
      </c>
      <c r="D28" s="53">
        <v>78</v>
      </c>
      <c r="E28" s="53">
        <v>70</v>
      </c>
      <c r="F28" s="53">
        <v>81</v>
      </c>
      <c r="G28" s="53">
        <v>74</v>
      </c>
      <c r="H28" s="53">
        <v>74</v>
      </c>
      <c r="I28" s="53">
        <v>79</v>
      </c>
      <c r="J28" s="53">
        <f t="shared" si="0"/>
        <v>456</v>
      </c>
      <c r="K28" s="3">
        <v>80.3</v>
      </c>
      <c r="L28" s="69">
        <f t="shared" si="1"/>
        <v>536.29999999999995</v>
      </c>
      <c r="M28" s="3"/>
      <c r="N28" s="3"/>
      <c r="O28" s="3"/>
      <c r="P28" s="31"/>
      <c r="Q28" s="31"/>
      <c r="R28" s="3"/>
      <c r="S28" s="3"/>
      <c r="T28" s="3"/>
      <c r="U28" s="3"/>
      <c r="V28" s="3"/>
      <c r="W28" s="3"/>
      <c r="X28" s="3"/>
    </row>
    <row r="29" spans="1:24" ht="15.5" x14ac:dyDescent="0.35">
      <c r="A29" s="48" t="s">
        <v>202</v>
      </c>
      <c r="B29" s="48" t="s">
        <v>203</v>
      </c>
      <c r="D29" s="53"/>
      <c r="E29" s="53"/>
      <c r="F29" s="53"/>
      <c r="G29" s="53"/>
      <c r="H29" s="53"/>
      <c r="I29" s="53"/>
      <c r="J29" s="53">
        <f t="shared" si="0"/>
        <v>0</v>
      </c>
      <c r="K29" s="3" t="s">
        <v>277</v>
      </c>
      <c r="L29" s="3"/>
      <c r="M29" s="3"/>
      <c r="N29" s="3"/>
      <c r="O29" s="3"/>
      <c r="P29" s="31"/>
      <c r="Q29" s="31"/>
      <c r="R29" s="3"/>
      <c r="S29" s="3"/>
      <c r="T29" s="3"/>
      <c r="U29" s="3"/>
    </row>
    <row r="30" spans="1:24" ht="15.5" x14ac:dyDescent="0.35">
      <c r="B30" s="2"/>
      <c r="D30" s="3"/>
      <c r="E30" s="3"/>
      <c r="F30" s="3"/>
      <c r="G30" s="3"/>
      <c r="H30" s="3"/>
      <c r="I30" s="3"/>
      <c r="J30" s="53"/>
      <c r="K30" s="3"/>
      <c r="L30" s="3"/>
      <c r="M30" s="3"/>
      <c r="N30" s="3"/>
      <c r="O30" s="3"/>
      <c r="P30" s="31"/>
      <c r="Q30" s="31"/>
      <c r="R30" s="3"/>
      <c r="S30" s="3"/>
      <c r="T30" s="3"/>
      <c r="U30" s="3"/>
    </row>
    <row r="31" spans="1:24" ht="15.5" x14ac:dyDescent="0.35">
      <c r="A31" s="52" t="s">
        <v>250</v>
      </c>
      <c r="B31" s="2" t="s">
        <v>251</v>
      </c>
      <c r="D31" s="3">
        <v>100</v>
      </c>
      <c r="E31" s="3">
        <v>100</v>
      </c>
      <c r="F31" s="3">
        <v>100</v>
      </c>
      <c r="G31" s="3">
        <v>100</v>
      </c>
      <c r="H31" s="3">
        <v>100</v>
      </c>
      <c r="I31" s="3">
        <v>99</v>
      </c>
      <c r="J31" s="53">
        <f>SUM(D31:I31)</f>
        <v>599</v>
      </c>
      <c r="K31" s="24">
        <v>103.9</v>
      </c>
      <c r="L31" s="3">
        <f>SUM(J31:K31)</f>
        <v>702.9</v>
      </c>
      <c r="M31" s="3"/>
      <c r="N31" s="3"/>
      <c r="O31" s="3"/>
      <c r="P31" s="31"/>
      <c r="Q31" s="31"/>
      <c r="R31" s="3"/>
      <c r="S31" s="3"/>
      <c r="T31" s="3"/>
      <c r="U31" s="3"/>
    </row>
    <row r="32" spans="1:24" ht="15.5" x14ac:dyDescent="0.35">
      <c r="A32" s="52" t="s">
        <v>245</v>
      </c>
      <c r="B32" s="2" t="s">
        <v>281</v>
      </c>
      <c r="D32" s="3">
        <v>98</v>
      </c>
      <c r="E32" s="3">
        <v>99</v>
      </c>
      <c r="F32" s="3">
        <v>100</v>
      </c>
      <c r="G32" s="3">
        <v>98</v>
      </c>
      <c r="H32" s="3">
        <v>99</v>
      </c>
      <c r="I32" s="3">
        <v>100</v>
      </c>
      <c r="J32" s="53">
        <f>SUM(D32:I32)</f>
        <v>594</v>
      </c>
      <c r="K32" s="3"/>
      <c r="L32" s="3"/>
      <c r="M32" s="3"/>
      <c r="N32" s="3"/>
      <c r="O32" s="3"/>
      <c r="P32" s="31"/>
      <c r="Q32" s="31"/>
      <c r="R32" s="3"/>
      <c r="S32" s="3"/>
      <c r="T32" s="3"/>
      <c r="U32" s="3"/>
    </row>
    <row r="33" spans="2:21" ht="15.5" x14ac:dyDescent="0.35">
      <c r="B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1"/>
      <c r="Q33" s="31"/>
      <c r="R33" s="3"/>
      <c r="S33" s="3"/>
      <c r="T33" s="3"/>
      <c r="U33" s="3"/>
    </row>
    <row r="34" spans="2:21" ht="15.5" x14ac:dyDescent="0.35">
      <c r="B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1"/>
      <c r="Q34" s="31"/>
      <c r="R34" s="3"/>
      <c r="S34" s="3"/>
      <c r="T34" s="3"/>
      <c r="U34" s="3"/>
    </row>
    <row r="35" spans="2:21" ht="15.5" x14ac:dyDescent="0.35">
      <c r="B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1"/>
      <c r="Q35" s="31"/>
      <c r="R35" s="3"/>
      <c r="S35" s="3"/>
      <c r="T35" s="3"/>
      <c r="U35" s="3"/>
    </row>
    <row r="36" spans="2:21" ht="15.5" x14ac:dyDescent="0.35">
      <c r="B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1"/>
      <c r="Q36" s="31"/>
      <c r="R36" s="3"/>
      <c r="S36" s="3"/>
      <c r="T36" s="3"/>
      <c r="U36" s="3"/>
    </row>
    <row r="37" spans="2:21" ht="15.5" x14ac:dyDescent="0.35">
      <c r="B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1"/>
      <c r="Q37" s="31"/>
      <c r="R37" s="3"/>
      <c r="S37" s="3"/>
      <c r="T37" s="3"/>
      <c r="U37" s="3"/>
    </row>
    <row r="38" spans="2:21" ht="15.5" x14ac:dyDescent="0.35">
      <c r="B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1"/>
      <c r="Q38" s="31"/>
      <c r="R38" s="3"/>
      <c r="S38" s="3"/>
      <c r="T38" s="3"/>
      <c r="U38" s="3"/>
    </row>
    <row r="39" spans="2:21" ht="15.5" x14ac:dyDescent="0.35">
      <c r="B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1"/>
      <c r="Q39" s="31"/>
      <c r="R39" s="3"/>
      <c r="S39" s="3"/>
      <c r="T39" s="3"/>
      <c r="U39" s="3"/>
    </row>
    <row r="40" spans="2:21" ht="15.5" x14ac:dyDescent="0.35">
      <c r="B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1"/>
      <c r="Q40" s="31"/>
      <c r="R40" s="3"/>
      <c r="S40" s="3"/>
      <c r="T40" s="3"/>
      <c r="U40" s="3"/>
    </row>
    <row r="41" spans="2:21" ht="15.5" x14ac:dyDescent="0.35">
      <c r="B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1"/>
      <c r="Q41" s="31"/>
      <c r="R41" s="3"/>
      <c r="S41" s="3"/>
      <c r="T41" s="3"/>
      <c r="U41" s="3"/>
    </row>
    <row r="42" spans="2:21" ht="15.5" x14ac:dyDescent="0.35">
      <c r="B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1"/>
      <c r="Q42" s="31"/>
      <c r="R42" s="3"/>
      <c r="S42" s="3"/>
      <c r="T42" s="3"/>
      <c r="U42" s="3"/>
    </row>
    <row r="43" spans="2:21" ht="15.5" x14ac:dyDescent="0.35">
      <c r="B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1"/>
      <c r="Q43" s="31"/>
      <c r="R43" s="3"/>
      <c r="S43" s="3"/>
      <c r="T43" s="3"/>
      <c r="U43" s="3"/>
    </row>
    <row r="44" spans="2:21" ht="15.5" x14ac:dyDescent="0.35">
      <c r="B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1"/>
      <c r="Q44" s="31"/>
      <c r="R44" s="3"/>
      <c r="S44" s="3"/>
      <c r="T44" s="3"/>
      <c r="U44" s="3"/>
    </row>
    <row r="45" spans="2:21" ht="15.5" x14ac:dyDescent="0.35">
      <c r="B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1"/>
      <c r="Q45" s="31"/>
      <c r="R45" s="3"/>
      <c r="S45" s="3"/>
      <c r="T45" s="3"/>
      <c r="U45" s="3"/>
    </row>
    <row r="46" spans="2:21" ht="15.5" x14ac:dyDescent="0.35">
      <c r="B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1"/>
      <c r="Q46" s="31"/>
      <c r="R46" s="3"/>
      <c r="S46" s="3"/>
      <c r="T46" s="3"/>
      <c r="U46" s="3"/>
    </row>
    <row r="47" spans="2:21" ht="17.5" x14ac:dyDescent="0.35">
      <c r="B47" s="3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1"/>
      <c r="Q47" s="31"/>
      <c r="R47" s="3"/>
      <c r="S47" s="3"/>
      <c r="T47" s="3"/>
      <c r="U47" s="3"/>
    </row>
    <row r="48" spans="2:21" ht="15.5" x14ac:dyDescent="0.35">
      <c r="B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1"/>
      <c r="Q48" s="31"/>
      <c r="R48" s="3"/>
      <c r="S48" s="3"/>
      <c r="T48" s="3"/>
      <c r="U48" s="3"/>
    </row>
    <row r="49" spans="2:21" ht="15.5" x14ac:dyDescent="0.35">
      <c r="B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1"/>
      <c r="Q49" s="31"/>
      <c r="R49" s="3"/>
      <c r="S49" s="3"/>
      <c r="T49" s="3"/>
      <c r="U49" s="3"/>
    </row>
    <row r="50" spans="2:21" ht="15.5" x14ac:dyDescent="0.35">
      <c r="B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1"/>
      <c r="Q50" s="31"/>
      <c r="R50" s="3"/>
      <c r="S50" s="3"/>
      <c r="T50" s="3"/>
      <c r="U50" s="3"/>
    </row>
    <row r="51" spans="2:21" x14ac:dyDescent="0.25">
      <c r="P51" s="32"/>
      <c r="Q51" s="32"/>
    </row>
    <row r="52" spans="2:21" x14ac:dyDescent="0.25">
      <c r="P52" s="32"/>
      <c r="Q52" s="32"/>
    </row>
    <row r="53" spans="2:21" x14ac:dyDescent="0.25">
      <c r="P53" s="5"/>
      <c r="Q53" s="5"/>
    </row>
  </sheetData>
  <mergeCells count="2">
    <mergeCell ref="A4:B4"/>
    <mergeCell ref="A1:O1"/>
  </mergeCells>
  <phoneticPr fontId="0" type="noConversion"/>
  <pageMargins left="0.25" right="0.2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workbookViewId="0">
      <selection sqref="A1:AB1"/>
    </sheetView>
  </sheetViews>
  <sheetFormatPr defaultRowHeight="12.5" x14ac:dyDescent="0.25"/>
  <cols>
    <col min="1" max="2" width="15.7265625" customWidth="1"/>
    <col min="3" max="3" width="3.1796875" style="1" customWidth="1"/>
    <col min="4" max="5" width="5.453125" style="1" customWidth="1"/>
    <col min="6" max="6" width="7.1796875" style="1" customWidth="1"/>
    <col min="7" max="8" width="4.7265625" style="1" customWidth="1"/>
    <col min="9" max="9" width="7.1796875" style="1" customWidth="1"/>
    <col min="10" max="11" width="4.453125" style="1" customWidth="1"/>
    <col min="12" max="12" width="7.26953125" style="1" customWidth="1"/>
    <col min="13" max="13" width="7.1796875" style="1" customWidth="1"/>
    <col min="14" max="14" width="3" style="1" customWidth="1"/>
    <col min="15" max="16" width="4.81640625" style="1" customWidth="1"/>
    <col min="17" max="17" width="7" style="1" customWidth="1"/>
    <col min="18" max="19" width="4" style="1" customWidth="1"/>
    <col min="20" max="20" width="6.81640625" style="1" customWidth="1"/>
    <col min="21" max="22" width="4.1796875" style="1" customWidth="1"/>
    <col min="23" max="23" width="6.54296875" style="1" customWidth="1"/>
    <col min="24" max="24" width="5.26953125" style="1" customWidth="1"/>
    <col min="25" max="25" width="7.54296875" style="1" customWidth="1"/>
    <col min="26" max="26" width="8.453125" style="1" customWidth="1"/>
    <col min="27" max="27" width="9.54296875" style="1" customWidth="1"/>
    <col min="28" max="28" width="9.1796875" style="1" customWidth="1"/>
  </cols>
  <sheetData>
    <row r="1" spans="1:28" ht="30" x14ac:dyDescent="0.6">
      <c r="A1" s="71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28" ht="15.5" x14ac:dyDescent="0.3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8" ht="15.5" x14ac:dyDescent="0.3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3" t="s">
        <v>27</v>
      </c>
      <c r="Y3" s="3"/>
      <c r="Z3" s="3"/>
      <c r="AA3"/>
    </row>
    <row r="4" spans="1:28" ht="15.5" x14ac:dyDescent="0.35">
      <c r="A4" s="70" t="s">
        <v>0</v>
      </c>
      <c r="B4" s="70"/>
      <c r="C4" s="41"/>
      <c r="D4" s="23">
        <v>1</v>
      </c>
      <c r="E4" s="23">
        <v>2</v>
      </c>
      <c r="F4" s="23" t="s">
        <v>3</v>
      </c>
      <c r="G4" s="23">
        <v>3</v>
      </c>
      <c r="H4" s="23">
        <v>4</v>
      </c>
      <c r="I4" s="23" t="s">
        <v>4</v>
      </c>
      <c r="J4" s="23">
        <v>5</v>
      </c>
      <c r="K4" s="23">
        <v>6</v>
      </c>
      <c r="L4" s="23" t="s">
        <v>5</v>
      </c>
      <c r="M4" s="23" t="s">
        <v>20</v>
      </c>
      <c r="N4" s="23"/>
      <c r="O4" s="23">
        <v>1</v>
      </c>
      <c r="P4" s="23">
        <v>2</v>
      </c>
      <c r="Q4" s="23" t="s">
        <v>3</v>
      </c>
      <c r="R4" s="23">
        <v>3</v>
      </c>
      <c r="S4" s="23">
        <v>4</v>
      </c>
      <c r="T4" s="23" t="s">
        <v>4</v>
      </c>
      <c r="U4" s="23">
        <v>5</v>
      </c>
      <c r="V4" s="23">
        <v>6</v>
      </c>
      <c r="W4" s="23" t="s">
        <v>5</v>
      </c>
      <c r="X4" s="23" t="s">
        <v>21</v>
      </c>
      <c r="Y4" s="23" t="s">
        <v>7</v>
      </c>
      <c r="Z4" s="23" t="s">
        <v>29</v>
      </c>
      <c r="AA4" s="23" t="s">
        <v>7</v>
      </c>
    </row>
    <row r="5" spans="1:28" ht="15.5" x14ac:dyDescent="0.35">
      <c r="A5" s="59" t="s">
        <v>180</v>
      </c>
      <c r="B5" s="59" t="s">
        <v>181</v>
      </c>
      <c r="C5" s="60"/>
      <c r="D5" s="23">
        <v>99</v>
      </c>
      <c r="E5" s="23">
        <v>99</v>
      </c>
      <c r="F5" s="23">
        <f>SUM(D5:E5)</f>
        <v>198</v>
      </c>
      <c r="G5" s="23">
        <v>95</v>
      </c>
      <c r="H5" s="23">
        <v>96</v>
      </c>
      <c r="I5" s="23">
        <f>SUM(G5:H5)</f>
        <v>191</v>
      </c>
      <c r="J5" s="23">
        <v>97</v>
      </c>
      <c r="K5" s="23">
        <v>99</v>
      </c>
      <c r="L5" s="23">
        <f>SUM(J5:K5)</f>
        <v>196</v>
      </c>
      <c r="M5" s="23">
        <f>L5+I5+F5</f>
        <v>585</v>
      </c>
      <c r="N5" s="23"/>
      <c r="O5" s="23">
        <v>96</v>
      </c>
      <c r="P5" s="23">
        <v>98</v>
      </c>
      <c r="Q5" s="23">
        <f>SUM(O5:P5)</f>
        <v>194</v>
      </c>
      <c r="R5" s="23">
        <v>99</v>
      </c>
      <c r="S5" s="23">
        <v>97</v>
      </c>
      <c r="T5" s="23">
        <f>SUM(R5:S5)</f>
        <v>196</v>
      </c>
      <c r="U5" s="23">
        <v>98</v>
      </c>
      <c r="V5" s="23">
        <v>99</v>
      </c>
      <c r="W5" s="23">
        <f>SUM(U5:V5)</f>
        <v>197</v>
      </c>
      <c r="X5" s="23">
        <f>W5+T5+Q5</f>
        <v>587</v>
      </c>
      <c r="Y5" s="23">
        <f>X5+M5</f>
        <v>1172</v>
      </c>
      <c r="Z5" s="23">
        <v>99.4</v>
      </c>
      <c r="AA5" s="37">
        <f>SUM(Y5:Z5)</f>
        <v>1271.4000000000001</v>
      </c>
      <c r="AB5" s="23" t="s">
        <v>153</v>
      </c>
    </row>
    <row r="6" spans="1:28" ht="15.5" x14ac:dyDescent="0.35">
      <c r="A6" s="59" t="s">
        <v>164</v>
      </c>
      <c r="B6" s="59" t="s">
        <v>241</v>
      </c>
      <c r="C6" s="60"/>
      <c r="D6" s="23">
        <v>100</v>
      </c>
      <c r="E6" s="23">
        <v>100</v>
      </c>
      <c r="F6" s="23">
        <f>SUM(D6:E6)</f>
        <v>200</v>
      </c>
      <c r="G6" s="23">
        <v>95</v>
      </c>
      <c r="H6" s="23">
        <v>90</v>
      </c>
      <c r="I6" s="23">
        <f>SUM(G6:H6)</f>
        <v>185</v>
      </c>
      <c r="J6" s="23">
        <v>98</v>
      </c>
      <c r="K6" s="23">
        <v>98</v>
      </c>
      <c r="L6" s="23">
        <f>SUM(J6:K6)</f>
        <v>196</v>
      </c>
      <c r="M6" s="23">
        <f>L6+I6+F6</f>
        <v>581</v>
      </c>
      <c r="N6" s="23"/>
      <c r="O6" s="23">
        <v>100</v>
      </c>
      <c r="P6" s="23">
        <v>100</v>
      </c>
      <c r="Q6" s="23">
        <f>SUM(O6:P6)</f>
        <v>200</v>
      </c>
      <c r="R6" s="23">
        <v>96</v>
      </c>
      <c r="S6" s="23">
        <v>95</v>
      </c>
      <c r="T6" s="23">
        <f>SUM(R6:S6)</f>
        <v>191</v>
      </c>
      <c r="U6" s="23">
        <v>98</v>
      </c>
      <c r="V6" s="23">
        <v>99</v>
      </c>
      <c r="W6" s="23">
        <f>SUM(U6:V6)</f>
        <v>197</v>
      </c>
      <c r="X6" s="23">
        <f>W6+T6+Q6</f>
        <v>588</v>
      </c>
      <c r="Y6" s="23">
        <f>X6+M6</f>
        <v>1169</v>
      </c>
      <c r="Z6" s="61">
        <v>98.6</v>
      </c>
      <c r="AA6" s="37">
        <f>SUM(Y6:Z6)</f>
        <v>1267.5999999999999</v>
      </c>
      <c r="AB6" s="23" t="s">
        <v>154</v>
      </c>
    </row>
    <row r="7" spans="1:28" ht="15.5" x14ac:dyDescent="0.35">
      <c r="A7" s="59" t="s">
        <v>176</v>
      </c>
      <c r="B7" s="59" t="s">
        <v>177</v>
      </c>
      <c r="C7" s="60"/>
      <c r="D7" s="23">
        <v>99</v>
      </c>
      <c r="E7" s="23">
        <v>100</v>
      </c>
      <c r="F7" s="23">
        <f>SUM(D7:E7)</f>
        <v>199</v>
      </c>
      <c r="G7" s="23">
        <v>95</v>
      </c>
      <c r="H7" s="23">
        <v>95</v>
      </c>
      <c r="I7" s="23">
        <f>SUM(G7:H7)</f>
        <v>190</v>
      </c>
      <c r="J7" s="23">
        <v>96</v>
      </c>
      <c r="K7" s="23">
        <v>97</v>
      </c>
      <c r="L7" s="23">
        <f>SUM(J7:K7)</f>
        <v>193</v>
      </c>
      <c r="M7" s="23">
        <f>L7+I7+F7</f>
        <v>582</v>
      </c>
      <c r="N7" s="23"/>
      <c r="O7" s="23">
        <v>99</v>
      </c>
      <c r="P7" s="23">
        <v>100</v>
      </c>
      <c r="Q7" s="23">
        <f>SUM(O7:P7)</f>
        <v>199</v>
      </c>
      <c r="R7" s="23">
        <v>97</v>
      </c>
      <c r="S7" s="23">
        <v>96</v>
      </c>
      <c r="T7" s="23">
        <f>SUM(R7:S7)</f>
        <v>193</v>
      </c>
      <c r="U7" s="23">
        <v>96</v>
      </c>
      <c r="V7" s="23">
        <v>97</v>
      </c>
      <c r="W7" s="23">
        <f>SUM(U7:V7)</f>
        <v>193</v>
      </c>
      <c r="X7" s="23">
        <f>W7+T7+Q7</f>
        <v>585</v>
      </c>
      <c r="Y7" s="23">
        <f>X7+M7</f>
        <v>1167</v>
      </c>
      <c r="Z7" s="61">
        <v>96.3</v>
      </c>
      <c r="AA7" s="37">
        <f>SUM(Y7:Z7)</f>
        <v>1263.3</v>
      </c>
      <c r="AB7" s="23" t="s">
        <v>155</v>
      </c>
    </row>
    <row r="8" spans="1:28" ht="15.5" x14ac:dyDescent="0.35">
      <c r="A8" s="51"/>
      <c r="B8" s="51"/>
      <c r="C8" s="2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4"/>
      <c r="AA8" s="49"/>
    </row>
    <row r="9" spans="1:28" ht="15.5" x14ac:dyDescent="0.35">
      <c r="A9" s="51" t="s">
        <v>167</v>
      </c>
      <c r="B9" s="51" t="s">
        <v>168</v>
      </c>
      <c r="C9" s="28"/>
      <c r="D9" s="3">
        <v>99</v>
      </c>
      <c r="E9" s="3">
        <v>99</v>
      </c>
      <c r="F9" s="3">
        <f t="shared" ref="F9:F22" si="0">SUM(D9:E9)</f>
        <v>198</v>
      </c>
      <c r="G9" s="3">
        <v>96</v>
      </c>
      <c r="H9" s="3">
        <v>96</v>
      </c>
      <c r="I9" s="3">
        <f t="shared" ref="I9:I22" si="1">SUM(G9:H9)</f>
        <v>192</v>
      </c>
      <c r="J9" s="3">
        <v>95</v>
      </c>
      <c r="K9" s="3">
        <v>97</v>
      </c>
      <c r="L9" s="3">
        <f t="shared" ref="L9:L22" si="2">SUM(J9:K9)</f>
        <v>192</v>
      </c>
      <c r="M9" s="3">
        <f t="shared" ref="M9:M22" si="3">L9+I9+F9</f>
        <v>582</v>
      </c>
      <c r="N9" s="3"/>
      <c r="O9" s="3">
        <v>100</v>
      </c>
      <c r="P9" s="3">
        <v>100</v>
      </c>
      <c r="Q9" s="3">
        <f t="shared" ref="Q9:Q22" si="4">SUM(O9:P9)</f>
        <v>200</v>
      </c>
      <c r="R9" s="3">
        <v>95</v>
      </c>
      <c r="S9" s="3">
        <v>96</v>
      </c>
      <c r="T9" s="3">
        <f t="shared" ref="T9:T22" si="5">SUM(R9:S9)</f>
        <v>191</v>
      </c>
      <c r="U9" s="3">
        <v>99</v>
      </c>
      <c r="V9" s="3">
        <v>94</v>
      </c>
      <c r="W9" s="3">
        <f t="shared" ref="W9:W22" si="6">SUM(U9:V9)</f>
        <v>193</v>
      </c>
      <c r="X9" s="3">
        <f t="shared" ref="X9:X22" si="7">W9+T9+Q9</f>
        <v>584</v>
      </c>
      <c r="Y9" s="3">
        <f t="shared" ref="Y9:Y22" si="8">X9+M9</f>
        <v>1166</v>
      </c>
      <c r="Z9" s="24">
        <v>96.7</v>
      </c>
      <c r="AA9" s="49">
        <f>SUM(Y9:Z9)</f>
        <v>1262.7</v>
      </c>
    </row>
    <row r="10" spans="1:28" ht="15.5" x14ac:dyDescent="0.35">
      <c r="A10" s="51" t="s">
        <v>131</v>
      </c>
      <c r="B10" s="51" t="s">
        <v>175</v>
      </c>
      <c r="C10" s="28"/>
      <c r="D10" s="3">
        <v>99</v>
      </c>
      <c r="E10" s="3">
        <v>98</v>
      </c>
      <c r="F10" s="3">
        <f t="shared" si="0"/>
        <v>197</v>
      </c>
      <c r="G10" s="3">
        <v>96</v>
      </c>
      <c r="H10" s="3">
        <v>95</v>
      </c>
      <c r="I10" s="3">
        <f t="shared" si="1"/>
        <v>191</v>
      </c>
      <c r="J10" s="3">
        <v>96</v>
      </c>
      <c r="K10" s="3">
        <v>95</v>
      </c>
      <c r="L10" s="3">
        <f t="shared" si="2"/>
        <v>191</v>
      </c>
      <c r="M10" s="3">
        <f t="shared" si="3"/>
        <v>579</v>
      </c>
      <c r="N10" s="3"/>
      <c r="O10" s="3">
        <v>97</v>
      </c>
      <c r="P10" s="3">
        <v>97</v>
      </c>
      <c r="Q10" s="3">
        <f t="shared" si="4"/>
        <v>194</v>
      </c>
      <c r="R10" s="3">
        <v>96</v>
      </c>
      <c r="S10" s="3">
        <v>98</v>
      </c>
      <c r="T10" s="3">
        <f t="shared" si="5"/>
        <v>194</v>
      </c>
      <c r="U10" s="3">
        <v>97</v>
      </c>
      <c r="V10" s="3">
        <v>98</v>
      </c>
      <c r="W10" s="3">
        <f t="shared" si="6"/>
        <v>195</v>
      </c>
      <c r="X10" s="3">
        <f t="shared" si="7"/>
        <v>583</v>
      </c>
      <c r="Y10" s="3">
        <f t="shared" si="8"/>
        <v>1162</v>
      </c>
      <c r="Z10" s="24">
        <v>98</v>
      </c>
      <c r="AA10" s="57">
        <f>SUM(Y10:Z10)</f>
        <v>1260</v>
      </c>
    </row>
    <row r="11" spans="1:28" ht="15.5" x14ac:dyDescent="0.35">
      <c r="A11" s="51" t="s">
        <v>172</v>
      </c>
      <c r="B11" s="51" t="s">
        <v>182</v>
      </c>
      <c r="C11" s="28" t="s">
        <v>28</v>
      </c>
      <c r="D11" s="3">
        <v>98</v>
      </c>
      <c r="E11" s="3">
        <v>97</v>
      </c>
      <c r="F11" s="3">
        <f t="shared" si="0"/>
        <v>195</v>
      </c>
      <c r="G11" s="3">
        <v>96</v>
      </c>
      <c r="H11" s="3">
        <v>94</v>
      </c>
      <c r="I11" s="3">
        <f t="shared" si="1"/>
        <v>190</v>
      </c>
      <c r="J11" s="3">
        <v>97</v>
      </c>
      <c r="K11" s="3">
        <v>97</v>
      </c>
      <c r="L11" s="3">
        <f t="shared" si="2"/>
        <v>194</v>
      </c>
      <c r="M11" s="3">
        <f t="shared" si="3"/>
        <v>579</v>
      </c>
      <c r="N11" s="3"/>
      <c r="O11" s="3">
        <v>96</v>
      </c>
      <c r="P11" s="3">
        <v>99</v>
      </c>
      <c r="Q11" s="3">
        <f t="shared" si="4"/>
        <v>195</v>
      </c>
      <c r="R11" s="3">
        <v>92</v>
      </c>
      <c r="S11" s="3">
        <v>95</v>
      </c>
      <c r="T11" s="3">
        <f t="shared" si="5"/>
        <v>187</v>
      </c>
      <c r="U11" s="3">
        <v>96</v>
      </c>
      <c r="V11" s="3">
        <v>93</v>
      </c>
      <c r="W11" s="3">
        <f t="shared" si="6"/>
        <v>189</v>
      </c>
      <c r="X11" s="3">
        <f t="shared" si="7"/>
        <v>571</v>
      </c>
      <c r="Y11" s="3">
        <f t="shared" si="8"/>
        <v>1150</v>
      </c>
      <c r="Z11" s="24">
        <v>101.7</v>
      </c>
      <c r="AA11" s="49">
        <f>SUM(Y11:Z11)</f>
        <v>1251.7</v>
      </c>
    </row>
    <row r="12" spans="1:28" ht="15.5" x14ac:dyDescent="0.35">
      <c r="A12" s="51" t="s">
        <v>164</v>
      </c>
      <c r="B12" s="51" t="s">
        <v>165</v>
      </c>
      <c r="C12" s="28"/>
      <c r="D12" s="3">
        <v>98</v>
      </c>
      <c r="E12" s="3">
        <v>100</v>
      </c>
      <c r="F12" s="3">
        <f t="shared" si="0"/>
        <v>198</v>
      </c>
      <c r="G12" s="3">
        <v>89</v>
      </c>
      <c r="H12" s="3">
        <v>91</v>
      </c>
      <c r="I12" s="3">
        <f t="shared" si="1"/>
        <v>180</v>
      </c>
      <c r="J12" s="3">
        <v>99</v>
      </c>
      <c r="K12" s="3">
        <v>98</v>
      </c>
      <c r="L12" s="3">
        <f t="shared" si="2"/>
        <v>197</v>
      </c>
      <c r="M12" s="3">
        <f t="shared" si="3"/>
        <v>575</v>
      </c>
      <c r="N12" s="3"/>
      <c r="O12" s="3">
        <v>98</v>
      </c>
      <c r="P12" s="3">
        <v>99</v>
      </c>
      <c r="Q12" s="3">
        <f t="shared" si="4"/>
        <v>197</v>
      </c>
      <c r="R12" s="3">
        <v>98</v>
      </c>
      <c r="S12" s="3">
        <v>96</v>
      </c>
      <c r="T12" s="3">
        <f t="shared" si="5"/>
        <v>194</v>
      </c>
      <c r="U12" s="3">
        <v>93</v>
      </c>
      <c r="V12" s="3">
        <v>94</v>
      </c>
      <c r="W12" s="3">
        <f t="shared" si="6"/>
        <v>187</v>
      </c>
      <c r="X12" s="3">
        <f t="shared" si="7"/>
        <v>578</v>
      </c>
      <c r="Y12" s="3">
        <f t="shared" si="8"/>
        <v>1153</v>
      </c>
      <c r="Z12" s="24">
        <v>97.7</v>
      </c>
      <c r="AA12" s="49">
        <f>SUM(Y12:Z12)</f>
        <v>1250.7</v>
      </c>
    </row>
    <row r="13" spans="1:28" ht="15.5" x14ac:dyDescent="0.35">
      <c r="A13" s="51" t="s">
        <v>170</v>
      </c>
      <c r="B13" s="51" t="s">
        <v>171</v>
      </c>
      <c r="C13" s="28"/>
      <c r="D13" s="56">
        <v>99</v>
      </c>
      <c r="E13" s="56">
        <v>99</v>
      </c>
      <c r="F13" s="56">
        <f t="shared" si="0"/>
        <v>198</v>
      </c>
      <c r="G13" s="56">
        <v>93</v>
      </c>
      <c r="H13" s="56">
        <v>95</v>
      </c>
      <c r="I13" s="56">
        <f t="shared" si="1"/>
        <v>188</v>
      </c>
      <c r="J13" s="56">
        <v>96</v>
      </c>
      <c r="K13" s="56">
        <v>95</v>
      </c>
      <c r="L13" s="56">
        <f t="shared" si="2"/>
        <v>191</v>
      </c>
      <c r="M13" s="56">
        <f t="shared" si="3"/>
        <v>577</v>
      </c>
      <c r="N13" s="56"/>
      <c r="O13" s="56">
        <v>96</v>
      </c>
      <c r="P13" s="56">
        <v>96</v>
      </c>
      <c r="Q13" s="56">
        <f t="shared" si="4"/>
        <v>192</v>
      </c>
      <c r="R13" s="56">
        <v>93</v>
      </c>
      <c r="S13" s="56">
        <v>94</v>
      </c>
      <c r="T13" s="56">
        <f t="shared" si="5"/>
        <v>187</v>
      </c>
      <c r="U13" s="56">
        <v>98</v>
      </c>
      <c r="V13" s="56">
        <v>98</v>
      </c>
      <c r="W13" s="56">
        <f t="shared" si="6"/>
        <v>196</v>
      </c>
      <c r="X13" s="56">
        <f t="shared" si="7"/>
        <v>575</v>
      </c>
      <c r="Y13" s="56">
        <f t="shared" si="8"/>
        <v>1152</v>
      </c>
      <c r="Z13" s="58">
        <v>96.8</v>
      </c>
      <c r="AA13" s="51">
        <f>SUM(Y13:Z13)</f>
        <v>1248.8</v>
      </c>
    </row>
    <row r="14" spans="1:28" ht="15.5" x14ac:dyDescent="0.35">
      <c r="A14" s="51" t="s">
        <v>158</v>
      </c>
      <c r="B14" s="51" t="s">
        <v>159</v>
      </c>
      <c r="C14" s="28"/>
      <c r="D14" s="3">
        <v>99</v>
      </c>
      <c r="E14" s="3">
        <v>97</v>
      </c>
      <c r="F14" s="3">
        <f t="shared" si="0"/>
        <v>196</v>
      </c>
      <c r="G14" s="3">
        <v>88</v>
      </c>
      <c r="H14" s="3">
        <v>91</v>
      </c>
      <c r="I14" s="3">
        <f t="shared" si="1"/>
        <v>179</v>
      </c>
      <c r="J14" s="3">
        <v>98</v>
      </c>
      <c r="K14" s="3">
        <v>97</v>
      </c>
      <c r="L14" s="3">
        <f t="shared" si="2"/>
        <v>195</v>
      </c>
      <c r="M14" s="3">
        <f t="shared" si="3"/>
        <v>570</v>
      </c>
      <c r="N14" s="3"/>
      <c r="O14" s="3">
        <v>100</v>
      </c>
      <c r="P14" s="3">
        <v>99</v>
      </c>
      <c r="Q14" s="3">
        <f t="shared" si="4"/>
        <v>199</v>
      </c>
      <c r="R14" s="3">
        <v>94</v>
      </c>
      <c r="S14" s="3">
        <v>95</v>
      </c>
      <c r="T14" s="3">
        <f t="shared" si="5"/>
        <v>189</v>
      </c>
      <c r="U14" s="3">
        <v>96</v>
      </c>
      <c r="V14" s="3">
        <v>94</v>
      </c>
      <c r="W14" s="3">
        <f t="shared" si="6"/>
        <v>190</v>
      </c>
      <c r="X14" s="3">
        <f t="shared" si="7"/>
        <v>578</v>
      </c>
      <c r="Y14" s="3">
        <f t="shared" si="8"/>
        <v>1148</v>
      </c>
      <c r="Z14" s="24"/>
      <c r="AA14" s="49"/>
    </row>
    <row r="15" spans="1:28" ht="15.5" x14ac:dyDescent="0.35">
      <c r="A15" s="49" t="s">
        <v>172</v>
      </c>
      <c r="B15" s="50" t="s">
        <v>173</v>
      </c>
      <c r="C15" s="28" t="s">
        <v>28</v>
      </c>
      <c r="D15" s="3">
        <v>98</v>
      </c>
      <c r="E15" s="3">
        <v>96</v>
      </c>
      <c r="F15" s="3">
        <f t="shared" si="0"/>
        <v>194</v>
      </c>
      <c r="G15" s="3">
        <v>94</v>
      </c>
      <c r="H15" s="3">
        <v>91</v>
      </c>
      <c r="I15" s="3">
        <f t="shared" si="1"/>
        <v>185</v>
      </c>
      <c r="J15" s="3">
        <v>95</v>
      </c>
      <c r="K15" s="3">
        <v>96</v>
      </c>
      <c r="L15" s="3">
        <f t="shared" si="2"/>
        <v>191</v>
      </c>
      <c r="M15" s="3">
        <f t="shared" si="3"/>
        <v>570</v>
      </c>
      <c r="N15" s="3"/>
      <c r="O15" s="3">
        <v>95</v>
      </c>
      <c r="P15" s="3">
        <v>98</v>
      </c>
      <c r="Q15" s="3">
        <f t="shared" si="4"/>
        <v>193</v>
      </c>
      <c r="R15" s="3">
        <v>92</v>
      </c>
      <c r="S15" s="3">
        <v>95</v>
      </c>
      <c r="T15" s="3">
        <f t="shared" si="5"/>
        <v>187</v>
      </c>
      <c r="U15" s="3">
        <v>96</v>
      </c>
      <c r="V15" s="3">
        <v>99</v>
      </c>
      <c r="W15" s="3">
        <f t="shared" si="6"/>
        <v>195</v>
      </c>
      <c r="X15" s="3">
        <f t="shared" si="7"/>
        <v>575</v>
      </c>
      <c r="Y15" s="3">
        <f t="shared" si="8"/>
        <v>1145</v>
      </c>
      <c r="Z15" s="24">
        <v>96.1</v>
      </c>
      <c r="AA15" s="49">
        <f>SUM(Y15:Z15)</f>
        <v>1241.0999999999999</v>
      </c>
    </row>
    <row r="16" spans="1:28" ht="15.5" x14ac:dyDescent="0.35">
      <c r="A16" s="51" t="s">
        <v>242</v>
      </c>
      <c r="B16" s="51" t="s">
        <v>243</v>
      </c>
      <c r="C16" s="28"/>
      <c r="D16" s="3">
        <v>96</v>
      </c>
      <c r="E16" s="3">
        <v>100</v>
      </c>
      <c r="F16" s="3">
        <f t="shared" si="0"/>
        <v>196</v>
      </c>
      <c r="G16" s="3">
        <v>88</v>
      </c>
      <c r="H16" s="3">
        <v>93</v>
      </c>
      <c r="I16" s="3">
        <f t="shared" si="1"/>
        <v>181</v>
      </c>
      <c r="J16" s="3">
        <v>95</v>
      </c>
      <c r="K16" s="3">
        <v>95</v>
      </c>
      <c r="L16" s="3">
        <f t="shared" si="2"/>
        <v>190</v>
      </c>
      <c r="M16" s="3">
        <f t="shared" si="3"/>
        <v>567</v>
      </c>
      <c r="N16" s="3"/>
      <c r="O16" s="3">
        <v>97</v>
      </c>
      <c r="P16" s="3">
        <v>95</v>
      </c>
      <c r="Q16" s="3">
        <f t="shared" si="4"/>
        <v>192</v>
      </c>
      <c r="R16" s="3">
        <v>93</v>
      </c>
      <c r="S16" s="3">
        <v>94</v>
      </c>
      <c r="T16" s="3">
        <f t="shared" si="5"/>
        <v>187</v>
      </c>
      <c r="U16" s="3">
        <v>98</v>
      </c>
      <c r="V16" s="3">
        <v>98</v>
      </c>
      <c r="W16" s="3">
        <f t="shared" si="6"/>
        <v>196</v>
      </c>
      <c r="X16" s="3">
        <f t="shared" si="7"/>
        <v>575</v>
      </c>
      <c r="Y16" s="3">
        <f t="shared" si="8"/>
        <v>1142</v>
      </c>
      <c r="Z16" s="24"/>
      <c r="AA16" s="49"/>
    </row>
    <row r="17" spans="1:28" ht="15.5" x14ac:dyDescent="0.35">
      <c r="A17" s="51" t="s">
        <v>133</v>
      </c>
      <c r="B17" s="51" t="s">
        <v>166</v>
      </c>
      <c r="C17" s="28"/>
      <c r="D17" s="3">
        <v>96</v>
      </c>
      <c r="E17" s="3">
        <v>98</v>
      </c>
      <c r="F17" s="3">
        <f t="shared" si="0"/>
        <v>194</v>
      </c>
      <c r="G17" s="3">
        <v>91</v>
      </c>
      <c r="H17" s="3">
        <v>91</v>
      </c>
      <c r="I17" s="3">
        <f t="shared" si="1"/>
        <v>182</v>
      </c>
      <c r="J17" s="3">
        <v>95</v>
      </c>
      <c r="K17" s="3">
        <v>98</v>
      </c>
      <c r="L17" s="3">
        <f t="shared" si="2"/>
        <v>193</v>
      </c>
      <c r="M17" s="3">
        <f t="shared" si="3"/>
        <v>569</v>
      </c>
      <c r="N17" s="3"/>
      <c r="O17" s="3">
        <v>100</v>
      </c>
      <c r="P17" s="3">
        <v>100</v>
      </c>
      <c r="Q17" s="3">
        <f t="shared" si="4"/>
        <v>200</v>
      </c>
      <c r="R17" s="3">
        <v>90</v>
      </c>
      <c r="S17" s="3">
        <v>90</v>
      </c>
      <c r="T17" s="3">
        <f t="shared" si="5"/>
        <v>180</v>
      </c>
      <c r="U17" s="3">
        <v>97</v>
      </c>
      <c r="V17" s="3">
        <v>96</v>
      </c>
      <c r="W17" s="3">
        <f t="shared" si="6"/>
        <v>193</v>
      </c>
      <c r="X17" s="3">
        <f t="shared" si="7"/>
        <v>573</v>
      </c>
      <c r="Y17" s="3">
        <f t="shared" si="8"/>
        <v>1142</v>
      </c>
      <c r="Z17" s="24"/>
      <c r="AA17" s="49"/>
    </row>
    <row r="18" spans="1:28" ht="15.5" x14ac:dyDescent="0.35">
      <c r="A18" s="51" t="s">
        <v>130</v>
      </c>
      <c r="B18" s="51" t="s">
        <v>174</v>
      </c>
      <c r="C18" s="28"/>
      <c r="D18" s="3">
        <v>99</v>
      </c>
      <c r="E18" s="3">
        <v>98</v>
      </c>
      <c r="F18" s="3">
        <f t="shared" si="0"/>
        <v>197</v>
      </c>
      <c r="G18" s="3">
        <v>91</v>
      </c>
      <c r="H18" s="3">
        <v>93</v>
      </c>
      <c r="I18" s="3">
        <f t="shared" si="1"/>
        <v>184</v>
      </c>
      <c r="J18" s="3">
        <v>93</v>
      </c>
      <c r="K18" s="3">
        <v>95</v>
      </c>
      <c r="L18" s="3">
        <f t="shared" si="2"/>
        <v>188</v>
      </c>
      <c r="M18" s="3">
        <f t="shared" si="3"/>
        <v>569</v>
      </c>
      <c r="N18" s="3"/>
      <c r="O18" s="3">
        <v>98</v>
      </c>
      <c r="P18" s="3">
        <v>99</v>
      </c>
      <c r="Q18" s="3">
        <f t="shared" si="4"/>
        <v>197</v>
      </c>
      <c r="R18" s="3">
        <v>90</v>
      </c>
      <c r="S18" s="3">
        <v>92</v>
      </c>
      <c r="T18" s="3">
        <f t="shared" si="5"/>
        <v>182</v>
      </c>
      <c r="U18" s="3">
        <v>98</v>
      </c>
      <c r="V18" s="3">
        <v>91</v>
      </c>
      <c r="W18" s="3">
        <f t="shared" si="6"/>
        <v>189</v>
      </c>
      <c r="X18" s="3">
        <f t="shared" si="7"/>
        <v>568</v>
      </c>
      <c r="Y18" s="3">
        <f t="shared" si="8"/>
        <v>1137</v>
      </c>
      <c r="Z18" s="24"/>
      <c r="AA18" s="49"/>
    </row>
    <row r="19" spans="1:28" ht="15.5" x14ac:dyDescent="0.35">
      <c r="A19" s="49" t="s">
        <v>187</v>
      </c>
      <c r="B19" s="49" t="s">
        <v>169</v>
      </c>
      <c r="C19" s="3"/>
      <c r="D19" s="3">
        <v>100</v>
      </c>
      <c r="E19" s="3">
        <v>95</v>
      </c>
      <c r="F19" s="3">
        <f t="shared" si="0"/>
        <v>195</v>
      </c>
      <c r="G19" s="3">
        <v>88</v>
      </c>
      <c r="H19" s="3">
        <v>93</v>
      </c>
      <c r="I19" s="3">
        <f t="shared" si="1"/>
        <v>181</v>
      </c>
      <c r="J19" s="3">
        <v>95</v>
      </c>
      <c r="K19" s="3">
        <v>96</v>
      </c>
      <c r="L19" s="3">
        <f t="shared" si="2"/>
        <v>191</v>
      </c>
      <c r="M19" s="3">
        <f t="shared" si="3"/>
        <v>567</v>
      </c>
      <c r="N19" s="3"/>
      <c r="O19" s="3">
        <v>98</v>
      </c>
      <c r="P19" s="3">
        <v>94</v>
      </c>
      <c r="Q19" s="3">
        <f t="shared" si="4"/>
        <v>192</v>
      </c>
      <c r="R19" s="3">
        <v>89</v>
      </c>
      <c r="S19" s="3">
        <v>91</v>
      </c>
      <c r="T19" s="3">
        <f t="shared" si="5"/>
        <v>180</v>
      </c>
      <c r="U19" s="3">
        <v>93</v>
      </c>
      <c r="V19" s="3">
        <v>94</v>
      </c>
      <c r="W19" s="3">
        <f t="shared" si="6"/>
        <v>187</v>
      </c>
      <c r="X19" s="3">
        <f t="shared" si="7"/>
        <v>559</v>
      </c>
      <c r="Y19" s="3">
        <f t="shared" si="8"/>
        <v>1126</v>
      </c>
      <c r="Z19" s="24"/>
      <c r="AA19" s="49"/>
    </row>
    <row r="20" spans="1:28" ht="15.5" x14ac:dyDescent="0.35">
      <c r="A20" s="49" t="s">
        <v>160</v>
      </c>
      <c r="B20" s="50" t="s">
        <v>161</v>
      </c>
      <c r="C20" s="28"/>
      <c r="D20" s="3">
        <v>98</v>
      </c>
      <c r="E20" s="3">
        <v>99</v>
      </c>
      <c r="F20" s="3">
        <f t="shared" si="0"/>
        <v>197</v>
      </c>
      <c r="G20" s="3">
        <v>89</v>
      </c>
      <c r="H20" s="3">
        <v>84</v>
      </c>
      <c r="I20" s="3">
        <f t="shared" si="1"/>
        <v>173</v>
      </c>
      <c r="J20" s="3">
        <v>92</v>
      </c>
      <c r="K20" s="3">
        <v>91</v>
      </c>
      <c r="L20" s="3">
        <f t="shared" si="2"/>
        <v>183</v>
      </c>
      <c r="M20" s="3">
        <f t="shared" si="3"/>
        <v>553</v>
      </c>
      <c r="N20" s="3"/>
      <c r="O20" s="3">
        <v>98</v>
      </c>
      <c r="P20" s="3">
        <v>98</v>
      </c>
      <c r="Q20" s="3">
        <f t="shared" si="4"/>
        <v>196</v>
      </c>
      <c r="R20" s="3">
        <v>89</v>
      </c>
      <c r="S20" s="3">
        <v>91</v>
      </c>
      <c r="T20" s="3">
        <f t="shared" si="5"/>
        <v>180</v>
      </c>
      <c r="U20" s="3">
        <v>93</v>
      </c>
      <c r="V20" s="3">
        <v>94</v>
      </c>
      <c r="W20" s="3">
        <f t="shared" si="6"/>
        <v>187</v>
      </c>
      <c r="X20" s="3">
        <f t="shared" si="7"/>
        <v>563</v>
      </c>
      <c r="Y20" s="3">
        <f t="shared" si="8"/>
        <v>1116</v>
      </c>
      <c r="Z20" s="24"/>
      <c r="AA20" s="49"/>
    </row>
    <row r="21" spans="1:28" ht="15.5" x14ac:dyDescent="0.35">
      <c r="A21" s="49" t="s">
        <v>156</v>
      </c>
      <c r="B21" s="50" t="s">
        <v>157</v>
      </c>
      <c r="C21" s="28" t="s">
        <v>28</v>
      </c>
      <c r="D21" s="3">
        <v>94</v>
      </c>
      <c r="E21" s="3">
        <v>93</v>
      </c>
      <c r="F21" s="3">
        <f t="shared" si="0"/>
        <v>187</v>
      </c>
      <c r="G21" s="3">
        <v>92</v>
      </c>
      <c r="H21" s="3">
        <v>89</v>
      </c>
      <c r="I21" s="3">
        <f t="shared" si="1"/>
        <v>181</v>
      </c>
      <c r="J21" s="3">
        <v>92</v>
      </c>
      <c r="K21" s="3">
        <v>91</v>
      </c>
      <c r="L21" s="3">
        <f t="shared" si="2"/>
        <v>183</v>
      </c>
      <c r="M21" s="3">
        <f t="shared" si="3"/>
        <v>551</v>
      </c>
      <c r="N21" s="3"/>
      <c r="O21" s="3">
        <v>98</v>
      </c>
      <c r="P21" s="3">
        <v>93</v>
      </c>
      <c r="Q21" s="3">
        <f t="shared" si="4"/>
        <v>191</v>
      </c>
      <c r="R21" s="3">
        <v>88</v>
      </c>
      <c r="S21" s="3">
        <v>88</v>
      </c>
      <c r="T21" s="3">
        <f t="shared" si="5"/>
        <v>176</v>
      </c>
      <c r="U21" s="3">
        <v>89</v>
      </c>
      <c r="V21" s="3">
        <v>93</v>
      </c>
      <c r="W21" s="3">
        <f t="shared" si="6"/>
        <v>182</v>
      </c>
      <c r="X21" s="3">
        <f t="shared" si="7"/>
        <v>549</v>
      </c>
      <c r="Y21" s="3">
        <f t="shared" si="8"/>
        <v>1100</v>
      </c>
      <c r="Z21" s="24"/>
      <c r="AA21" s="49"/>
    </row>
    <row r="22" spans="1:28" ht="15.5" x14ac:dyDescent="0.35">
      <c r="A22" s="49" t="s">
        <v>178</v>
      </c>
      <c r="B22" s="50" t="s">
        <v>179</v>
      </c>
      <c r="C22" s="28" t="s">
        <v>28</v>
      </c>
      <c r="D22" s="3">
        <v>87</v>
      </c>
      <c r="E22" s="3">
        <v>89</v>
      </c>
      <c r="F22" s="3">
        <f t="shared" si="0"/>
        <v>176</v>
      </c>
      <c r="G22" s="3">
        <v>89</v>
      </c>
      <c r="H22" s="3">
        <v>92</v>
      </c>
      <c r="I22" s="3">
        <f t="shared" si="1"/>
        <v>181</v>
      </c>
      <c r="J22" s="3">
        <v>80</v>
      </c>
      <c r="K22" s="3">
        <v>86</v>
      </c>
      <c r="L22" s="3">
        <f t="shared" si="2"/>
        <v>166</v>
      </c>
      <c r="M22" s="3">
        <f t="shared" si="3"/>
        <v>523</v>
      </c>
      <c r="N22" s="3"/>
      <c r="O22" s="3">
        <v>93</v>
      </c>
      <c r="P22" s="3">
        <v>93</v>
      </c>
      <c r="Q22" s="3">
        <f t="shared" si="4"/>
        <v>186</v>
      </c>
      <c r="R22" s="3">
        <v>85</v>
      </c>
      <c r="S22" s="3">
        <v>83</v>
      </c>
      <c r="T22" s="3">
        <f t="shared" si="5"/>
        <v>168</v>
      </c>
      <c r="U22" s="3">
        <v>91</v>
      </c>
      <c r="V22" s="3">
        <v>81</v>
      </c>
      <c r="W22" s="3">
        <f t="shared" si="6"/>
        <v>172</v>
      </c>
      <c r="X22" s="3">
        <f t="shared" si="7"/>
        <v>526</v>
      </c>
      <c r="Y22" s="3">
        <f t="shared" si="8"/>
        <v>1049</v>
      </c>
      <c r="Z22" s="24">
        <v>93.4</v>
      </c>
      <c r="AA22" s="49">
        <f>SUM(Y22:Z22)</f>
        <v>1142.4000000000001</v>
      </c>
      <c r="AB22" s="25"/>
    </row>
    <row r="23" spans="1:28" ht="15.5" x14ac:dyDescent="0.35">
      <c r="A23" s="51"/>
      <c r="B23" s="51"/>
      <c r="C23" s="2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4"/>
      <c r="AA23" s="4"/>
      <c r="AB23" s="25"/>
    </row>
    <row r="24" spans="1:28" ht="15.5" x14ac:dyDescent="0.35">
      <c r="C24" s="2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24"/>
      <c r="AA24" s="4"/>
      <c r="AB24" s="25"/>
    </row>
    <row r="25" spans="1:28" ht="15.5" x14ac:dyDescent="0.35">
      <c r="A25" s="42"/>
      <c r="B25" s="42"/>
      <c r="C25" s="2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24"/>
      <c r="AA25" s="4"/>
      <c r="AB25" s="5"/>
    </row>
    <row r="26" spans="1:28" ht="15.5" x14ac:dyDescent="0.35">
      <c r="A26" s="42"/>
      <c r="B26" s="42"/>
      <c r="C26" s="2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24"/>
      <c r="AA26" s="4"/>
      <c r="AB26" s="25"/>
    </row>
    <row r="27" spans="1:28" ht="15.5" x14ac:dyDescent="0.35">
      <c r="A27" s="43"/>
      <c r="B27" s="43"/>
      <c r="C27" s="2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24"/>
      <c r="AA27" s="4"/>
      <c r="AB27" s="25"/>
    </row>
    <row r="28" spans="1:28" ht="15.5" x14ac:dyDescent="0.35">
      <c r="A28" s="43"/>
      <c r="B28" s="43"/>
      <c r="C28" s="2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24"/>
      <c r="AA28" s="4"/>
      <c r="AB28" s="5"/>
    </row>
    <row r="29" spans="1:28" ht="15.5" x14ac:dyDescent="0.35">
      <c r="B29" s="45"/>
      <c r="C29" s="2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24"/>
      <c r="AA29" s="4"/>
      <c r="AB29" s="25"/>
    </row>
    <row r="30" spans="1:28" ht="15.5" x14ac:dyDescent="0.35">
      <c r="B30" s="45"/>
      <c r="C30" s="2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24"/>
      <c r="AA30" s="4"/>
      <c r="AB30" s="25"/>
    </row>
    <row r="31" spans="1:28" ht="15.5" x14ac:dyDescent="0.35">
      <c r="B31" s="45"/>
      <c r="C31" s="2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24"/>
      <c r="AA31" s="4"/>
      <c r="AB31" s="25"/>
    </row>
    <row r="32" spans="1:28" ht="15.5" x14ac:dyDescent="0.35">
      <c r="B32" s="45"/>
      <c r="C32" s="2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24"/>
      <c r="AA32" s="4"/>
      <c r="AB32" s="25"/>
    </row>
    <row r="33" spans="2:28" ht="15.5" x14ac:dyDescent="0.35">
      <c r="B33" s="45"/>
      <c r="C33" s="2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24"/>
      <c r="AA33" s="4"/>
      <c r="AB33" s="25"/>
    </row>
    <row r="34" spans="2:28" ht="15.5" x14ac:dyDescent="0.35">
      <c r="B34" s="4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/>
      <c r="Z34"/>
      <c r="AA34"/>
    </row>
    <row r="35" spans="2:28" ht="15.5" x14ac:dyDescent="0.35"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/>
      <c r="Z35"/>
      <c r="AA35"/>
    </row>
    <row r="36" spans="2:28" ht="15.5" x14ac:dyDescent="0.35"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/>
      <c r="AA36"/>
    </row>
    <row r="37" spans="2:28" x14ac:dyDescent="0.25">
      <c r="Z37"/>
      <c r="AA37"/>
    </row>
  </sheetData>
  <mergeCells count="2">
    <mergeCell ref="A4:B4"/>
    <mergeCell ref="A1:AB1"/>
  </mergeCells>
  <phoneticPr fontId="0" type="noConversion"/>
  <pageMargins left="0.25" right="0.25" top="0.5" bottom="0.5" header="0" footer="0.5"/>
  <pageSetup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workbookViewId="0">
      <selection sqref="A1:V1"/>
    </sheetView>
  </sheetViews>
  <sheetFormatPr defaultColWidth="9.1796875" defaultRowHeight="15.5" x14ac:dyDescent="0.35"/>
  <cols>
    <col min="1" max="2" width="15.7265625" style="2" customWidth="1"/>
    <col min="3" max="3" width="3.26953125" style="3" customWidth="1"/>
    <col min="4" max="9" width="5.26953125" style="3" customWidth="1"/>
    <col min="10" max="10" width="7" style="3" customWidth="1"/>
    <col min="11" max="11" width="3.26953125" style="3" customWidth="1"/>
    <col min="12" max="17" width="5.26953125" style="3" customWidth="1"/>
    <col min="18" max="18" width="7.1796875" style="3" customWidth="1"/>
    <col min="19" max="19" width="8" style="3" customWidth="1"/>
    <col min="20" max="20" width="7.7265625" style="3" customWidth="1"/>
    <col min="21" max="22" width="9.1796875" style="3"/>
    <col min="23" max="16384" width="9.1796875" style="2"/>
  </cols>
  <sheetData>
    <row r="1" spans="1:22" ht="30" x14ac:dyDescent="0.6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x14ac:dyDescent="0.35">
      <c r="S2" s="23" t="s">
        <v>3</v>
      </c>
      <c r="T2" s="23"/>
      <c r="U2" s="23" t="s">
        <v>3</v>
      </c>
    </row>
    <row r="3" spans="1:22" x14ac:dyDescent="0.35">
      <c r="S3" s="23" t="s">
        <v>27</v>
      </c>
      <c r="T3" s="23"/>
      <c r="U3" s="23" t="s">
        <v>6</v>
      </c>
    </row>
    <row r="4" spans="1:22" x14ac:dyDescent="0.35">
      <c r="A4" s="70" t="s">
        <v>0</v>
      </c>
      <c r="B4" s="70"/>
      <c r="C4" s="23"/>
      <c r="D4" s="23">
        <v>1</v>
      </c>
      <c r="E4" s="23">
        <v>2</v>
      </c>
      <c r="F4" s="23">
        <v>3</v>
      </c>
      <c r="G4" s="23">
        <v>4</v>
      </c>
      <c r="H4" s="23">
        <v>5</v>
      </c>
      <c r="I4" s="23">
        <v>6</v>
      </c>
      <c r="J4" s="23" t="s">
        <v>20</v>
      </c>
      <c r="K4" s="23"/>
      <c r="L4" s="23">
        <v>1</v>
      </c>
      <c r="M4" s="23">
        <v>2</v>
      </c>
      <c r="N4" s="23">
        <v>3</v>
      </c>
      <c r="O4" s="23">
        <v>4</v>
      </c>
      <c r="P4" s="23">
        <v>5</v>
      </c>
      <c r="Q4" s="23">
        <v>6</v>
      </c>
      <c r="R4" s="23" t="s">
        <v>21</v>
      </c>
      <c r="S4" s="23" t="s">
        <v>7</v>
      </c>
      <c r="T4" s="23" t="s">
        <v>29</v>
      </c>
      <c r="U4" s="23" t="s">
        <v>7</v>
      </c>
    </row>
    <row r="5" spans="1:22" x14ac:dyDescent="0.35">
      <c r="A5" s="59" t="s">
        <v>254</v>
      </c>
      <c r="B5" s="59" t="s">
        <v>255</v>
      </c>
      <c r="C5" s="23" t="s">
        <v>121</v>
      </c>
      <c r="D5" s="23">
        <v>100</v>
      </c>
      <c r="E5" s="23">
        <v>100</v>
      </c>
      <c r="F5" s="23">
        <v>100</v>
      </c>
      <c r="G5" s="23">
        <v>99</v>
      </c>
      <c r="H5" s="23">
        <v>100</v>
      </c>
      <c r="I5" s="23">
        <v>100</v>
      </c>
      <c r="J5" s="23">
        <f>SUM(D5:I5)</f>
        <v>599</v>
      </c>
      <c r="K5" s="23"/>
      <c r="L5" s="23">
        <v>99</v>
      </c>
      <c r="M5" s="23">
        <v>100</v>
      </c>
      <c r="N5" s="23">
        <v>100</v>
      </c>
      <c r="O5" s="23">
        <v>100</v>
      </c>
      <c r="P5" s="23">
        <v>100</v>
      </c>
      <c r="Q5" s="23">
        <v>100</v>
      </c>
      <c r="R5" s="23">
        <f>SUM(L5:Q5)</f>
        <v>599</v>
      </c>
      <c r="S5" s="23">
        <f>R5+J5</f>
        <v>1198</v>
      </c>
      <c r="T5" s="23">
        <v>105.2</v>
      </c>
      <c r="U5" s="23">
        <f>SUM(S5:T5)</f>
        <v>1303.2</v>
      </c>
      <c r="V5" s="23" t="s">
        <v>153</v>
      </c>
    </row>
    <row r="6" spans="1:22" x14ac:dyDescent="0.35">
      <c r="A6" s="59" t="s">
        <v>239</v>
      </c>
      <c r="B6" s="59" t="s">
        <v>240</v>
      </c>
      <c r="C6" s="23"/>
      <c r="D6" s="23">
        <v>100</v>
      </c>
      <c r="E6" s="23">
        <v>99</v>
      </c>
      <c r="F6" s="23">
        <v>100</v>
      </c>
      <c r="G6" s="23">
        <v>100</v>
      </c>
      <c r="H6" s="23">
        <v>99</v>
      </c>
      <c r="I6" s="23">
        <v>99</v>
      </c>
      <c r="J6" s="23">
        <f>SUM(D6:I6)</f>
        <v>597</v>
      </c>
      <c r="K6" s="23"/>
      <c r="L6" s="23">
        <v>100</v>
      </c>
      <c r="M6" s="23">
        <v>100</v>
      </c>
      <c r="N6" s="23">
        <v>100</v>
      </c>
      <c r="O6" s="23">
        <v>100</v>
      </c>
      <c r="P6" s="23">
        <v>99</v>
      </c>
      <c r="Q6" s="23">
        <v>100</v>
      </c>
      <c r="R6" s="23">
        <f>SUM(L6:Q6)</f>
        <v>599</v>
      </c>
      <c r="S6" s="23">
        <f>R6+J6</f>
        <v>1196</v>
      </c>
      <c r="T6" s="23">
        <v>103.5</v>
      </c>
      <c r="U6" s="23">
        <f>SUM(S6:T6)</f>
        <v>1299.5</v>
      </c>
      <c r="V6" s="23" t="s">
        <v>154</v>
      </c>
    </row>
    <row r="7" spans="1:22" x14ac:dyDescent="0.35">
      <c r="A7" s="59" t="s">
        <v>210</v>
      </c>
      <c r="B7" s="59" t="s">
        <v>211</v>
      </c>
      <c r="C7" s="23"/>
      <c r="D7" s="23">
        <v>99</v>
      </c>
      <c r="E7" s="23">
        <v>100</v>
      </c>
      <c r="F7" s="23">
        <v>100</v>
      </c>
      <c r="G7" s="23">
        <v>100</v>
      </c>
      <c r="H7" s="23">
        <v>99</v>
      </c>
      <c r="I7" s="23">
        <v>100</v>
      </c>
      <c r="J7" s="23">
        <f>SUM(D7:I7)</f>
        <v>598</v>
      </c>
      <c r="K7" s="23"/>
      <c r="L7" s="23">
        <v>100</v>
      </c>
      <c r="M7" s="23">
        <v>99</v>
      </c>
      <c r="N7" s="23">
        <v>99</v>
      </c>
      <c r="O7" s="23">
        <v>100</v>
      </c>
      <c r="P7" s="23">
        <v>100</v>
      </c>
      <c r="Q7" s="23">
        <v>99</v>
      </c>
      <c r="R7" s="23">
        <f>SUM(L7:Q7)</f>
        <v>597</v>
      </c>
      <c r="S7" s="23">
        <f>R7+J7</f>
        <v>1195</v>
      </c>
      <c r="T7" s="23">
        <v>104.4</v>
      </c>
      <c r="U7" s="23">
        <f>SUM(S7:T7)</f>
        <v>1299.4000000000001</v>
      </c>
      <c r="V7" s="23" t="s">
        <v>155</v>
      </c>
    </row>
    <row r="8" spans="1:22" x14ac:dyDescent="0.35">
      <c r="A8" s="48"/>
      <c r="B8" s="48"/>
    </row>
    <row r="9" spans="1:22" x14ac:dyDescent="0.35">
      <c r="A9" s="48" t="s">
        <v>199</v>
      </c>
      <c r="B9" s="48" t="s">
        <v>200</v>
      </c>
      <c r="D9" s="3">
        <v>99</v>
      </c>
      <c r="E9" s="3">
        <v>100</v>
      </c>
      <c r="F9" s="3">
        <v>100</v>
      </c>
      <c r="G9" s="3">
        <v>99</v>
      </c>
      <c r="H9" s="3">
        <v>99</v>
      </c>
      <c r="I9" s="3">
        <v>99</v>
      </c>
      <c r="J9" s="3">
        <f t="shared" ref="J9:J32" si="0">SUM(D9:I9)</f>
        <v>596</v>
      </c>
      <c r="L9" s="3">
        <v>99</v>
      </c>
      <c r="M9" s="3">
        <v>100</v>
      </c>
      <c r="N9" s="3">
        <v>100</v>
      </c>
      <c r="O9" s="3">
        <v>100</v>
      </c>
      <c r="P9" s="3">
        <v>100</v>
      </c>
      <c r="Q9" s="3">
        <v>100</v>
      </c>
      <c r="R9" s="3">
        <f t="shared" ref="R9:R31" si="1">SUM(L9:Q9)</f>
        <v>599</v>
      </c>
      <c r="S9" s="3">
        <f t="shared" ref="S9:S32" si="2">R9+J9</f>
        <v>1195</v>
      </c>
      <c r="T9" s="3">
        <v>103.8</v>
      </c>
      <c r="U9" s="3">
        <f>SUM(S9:T9)</f>
        <v>1298.8</v>
      </c>
    </row>
    <row r="10" spans="1:22" x14ac:dyDescent="0.35">
      <c r="A10" s="2" t="s">
        <v>193</v>
      </c>
      <c r="B10" s="2" t="s">
        <v>194</v>
      </c>
      <c r="D10" s="3">
        <v>100</v>
      </c>
      <c r="E10" s="3">
        <v>98</v>
      </c>
      <c r="F10" s="3">
        <v>99</v>
      </c>
      <c r="G10" s="3">
        <v>100</v>
      </c>
      <c r="H10" s="3">
        <v>99</v>
      </c>
      <c r="I10" s="3">
        <v>100</v>
      </c>
      <c r="J10" s="3">
        <f t="shared" si="0"/>
        <v>596</v>
      </c>
      <c r="L10" s="3">
        <v>99</v>
      </c>
      <c r="M10" s="3">
        <v>100</v>
      </c>
      <c r="N10" s="3">
        <v>99</v>
      </c>
      <c r="O10" s="3">
        <v>98</v>
      </c>
      <c r="P10" s="3">
        <v>99</v>
      </c>
      <c r="Q10" s="3">
        <v>100</v>
      </c>
      <c r="R10" s="3">
        <f t="shared" si="1"/>
        <v>595</v>
      </c>
      <c r="S10" s="3">
        <f t="shared" si="2"/>
        <v>1191</v>
      </c>
      <c r="T10" s="3">
        <v>104.6</v>
      </c>
      <c r="U10" s="3">
        <f>SUM(S10:T10)</f>
        <v>1295.5999999999999</v>
      </c>
    </row>
    <row r="11" spans="1:22" x14ac:dyDescent="0.35">
      <c r="A11" s="48" t="s">
        <v>235</v>
      </c>
      <c r="B11" s="48" t="s">
        <v>236</v>
      </c>
      <c r="D11" s="3">
        <v>97</v>
      </c>
      <c r="E11" s="3">
        <v>99</v>
      </c>
      <c r="F11" s="3">
        <v>99</v>
      </c>
      <c r="G11" s="3">
        <v>99</v>
      </c>
      <c r="H11" s="3">
        <v>100</v>
      </c>
      <c r="I11" s="3">
        <v>100</v>
      </c>
      <c r="J11" s="3">
        <f t="shared" si="0"/>
        <v>594</v>
      </c>
      <c r="L11" s="3">
        <v>100</v>
      </c>
      <c r="M11" s="3">
        <v>99</v>
      </c>
      <c r="N11" s="3">
        <v>100</v>
      </c>
      <c r="O11" s="3">
        <v>100</v>
      </c>
      <c r="P11" s="3">
        <v>99</v>
      </c>
      <c r="Q11" s="3">
        <v>100</v>
      </c>
      <c r="R11" s="3">
        <f t="shared" si="1"/>
        <v>598</v>
      </c>
      <c r="S11" s="3">
        <f t="shared" si="2"/>
        <v>1192</v>
      </c>
      <c r="T11" s="3">
        <v>102.8</v>
      </c>
      <c r="U11" s="3">
        <f>SUM(S11:T11)</f>
        <v>1294.8</v>
      </c>
    </row>
    <row r="12" spans="1:22" x14ac:dyDescent="0.35">
      <c r="A12" s="48" t="s">
        <v>208</v>
      </c>
      <c r="B12" s="48" t="s">
        <v>209</v>
      </c>
      <c r="D12" s="3">
        <v>100</v>
      </c>
      <c r="E12" s="3">
        <v>99</v>
      </c>
      <c r="F12" s="3">
        <v>98</v>
      </c>
      <c r="G12" s="3">
        <v>98</v>
      </c>
      <c r="H12" s="3">
        <v>98</v>
      </c>
      <c r="I12" s="3">
        <v>99</v>
      </c>
      <c r="J12" s="3">
        <f t="shared" si="0"/>
        <v>592</v>
      </c>
      <c r="L12" s="3">
        <v>100</v>
      </c>
      <c r="M12" s="3">
        <v>99</v>
      </c>
      <c r="N12" s="3">
        <v>99</v>
      </c>
      <c r="O12" s="3">
        <v>100</v>
      </c>
      <c r="P12" s="3">
        <v>100</v>
      </c>
      <c r="Q12" s="3">
        <v>100</v>
      </c>
      <c r="R12" s="3">
        <f t="shared" si="1"/>
        <v>598</v>
      </c>
      <c r="S12" s="3">
        <f t="shared" si="2"/>
        <v>1190</v>
      </c>
      <c r="T12" s="24">
        <v>104</v>
      </c>
      <c r="U12" s="24">
        <f>SUM(S12:T12)</f>
        <v>1294</v>
      </c>
    </row>
    <row r="13" spans="1:22" x14ac:dyDescent="0.35">
      <c r="A13" s="48" t="s">
        <v>167</v>
      </c>
      <c r="B13" s="48" t="s">
        <v>212</v>
      </c>
      <c r="C13" s="56"/>
      <c r="D13" s="56">
        <v>100</v>
      </c>
      <c r="E13" s="56">
        <v>100</v>
      </c>
      <c r="F13" s="56">
        <v>98</v>
      </c>
      <c r="G13" s="56">
        <v>99</v>
      </c>
      <c r="H13" s="56">
        <v>99</v>
      </c>
      <c r="I13" s="56">
        <v>99</v>
      </c>
      <c r="J13" s="56">
        <f t="shared" si="0"/>
        <v>595</v>
      </c>
      <c r="K13" s="56"/>
      <c r="L13" s="56">
        <v>99</v>
      </c>
      <c r="M13" s="56">
        <v>99</v>
      </c>
      <c r="N13" s="56">
        <v>98</v>
      </c>
      <c r="O13" s="56">
        <v>100</v>
      </c>
      <c r="P13" s="56">
        <v>100</v>
      </c>
      <c r="Q13" s="56">
        <v>100</v>
      </c>
      <c r="R13" s="56">
        <f t="shared" si="1"/>
        <v>596</v>
      </c>
      <c r="S13" s="56">
        <f t="shared" si="2"/>
        <v>1191</v>
      </c>
      <c r="T13" s="56">
        <v>102.5</v>
      </c>
      <c r="U13" s="56">
        <f>SUM(S13:T13)</f>
        <v>1293.5</v>
      </c>
    </row>
    <row r="14" spans="1:22" x14ac:dyDescent="0.35">
      <c r="A14" s="48" t="s">
        <v>237</v>
      </c>
      <c r="B14" s="48" t="s">
        <v>238</v>
      </c>
      <c r="D14" s="3">
        <v>100</v>
      </c>
      <c r="E14" s="3">
        <v>100</v>
      </c>
      <c r="F14" s="3">
        <v>98</v>
      </c>
      <c r="G14" s="3">
        <v>99</v>
      </c>
      <c r="H14" s="3">
        <v>100</v>
      </c>
      <c r="I14" s="3">
        <v>99</v>
      </c>
      <c r="J14" s="3">
        <f t="shared" si="0"/>
        <v>596</v>
      </c>
      <c r="L14" s="3">
        <v>98</v>
      </c>
      <c r="M14" s="3">
        <v>98</v>
      </c>
      <c r="N14" s="3">
        <v>99</v>
      </c>
      <c r="O14" s="3">
        <v>100</v>
      </c>
      <c r="P14" s="3">
        <v>100</v>
      </c>
      <c r="Q14" s="3">
        <v>99</v>
      </c>
      <c r="R14" s="3">
        <f t="shared" si="1"/>
        <v>594</v>
      </c>
      <c r="S14" s="3">
        <f t="shared" si="2"/>
        <v>1190</v>
      </c>
    </row>
    <row r="15" spans="1:22" x14ac:dyDescent="0.35">
      <c r="A15" s="48" t="s">
        <v>213</v>
      </c>
      <c r="B15" s="48" t="s">
        <v>234</v>
      </c>
      <c r="D15" s="3">
        <v>99</v>
      </c>
      <c r="E15" s="3">
        <v>100</v>
      </c>
      <c r="F15" s="3">
        <v>99</v>
      </c>
      <c r="G15" s="3">
        <v>100</v>
      </c>
      <c r="H15" s="3">
        <v>100</v>
      </c>
      <c r="I15" s="3">
        <v>100</v>
      </c>
      <c r="J15" s="3">
        <f t="shared" si="0"/>
        <v>598</v>
      </c>
      <c r="L15" s="3">
        <v>100</v>
      </c>
      <c r="M15" s="3">
        <v>98</v>
      </c>
      <c r="N15" s="3">
        <v>98</v>
      </c>
      <c r="O15" s="3">
        <v>98</v>
      </c>
      <c r="P15" s="3">
        <v>99</v>
      </c>
      <c r="Q15" s="3">
        <v>99</v>
      </c>
      <c r="R15" s="3">
        <f t="shared" si="1"/>
        <v>592</v>
      </c>
      <c r="S15" s="3">
        <f t="shared" si="2"/>
        <v>1190</v>
      </c>
    </row>
    <row r="16" spans="1:22" x14ac:dyDescent="0.35">
      <c r="A16" s="48" t="s">
        <v>202</v>
      </c>
      <c r="B16" s="48" t="s">
        <v>203</v>
      </c>
      <c r="D16" s="3">
        <v>99</v>
      </c>
      <c r="E16" s="3">
        <v>99</v>
      </c>
      <c r="F16" s="3">
        <v>99</v>
      </c>
      <c r="G16" s="3">
        <v>99</v>
      </c>
      <c r="H16" s="3">
        <v>99</v>
      </c>
      <c r="I16" s="3">
        <v>99</v>
      </c>
      <c r="J16" s="3">
        <f t="shared" si="0"/>
        <v>594</v>
      </c>
      <c r="L16" s="3">
        <v>100</v>
      </c>
      <c r="M16" s="3">
        <v>98</v>
      </c>
      <c r="N16" s="3">
        <v>100</v>
      </c>
      <c r="O16" s="3">
        <v>99</v>
      </c>
      <c r="P16" s="3">
        <v>99</v>
      </c>
      <c r="Q16" s="3">
        <v>99</v>
      </c>
      <c r="R16" s="3">
        <f t="shared" si="1"/>
        <v>595</v>
      </c>
      <c r="S16" s="3">
        <f t="shared" si="2"/>
        <v>1189</v>
      </c>
    </row>
    <row r="17" spans="1:23" x14ac:dyDescent="0.35">
      <c r="A17" s="48" t="s">
        <v>225</v>
      </c>
      <c r="B17" s="48" t="s">
        <v>211</v>
      </c>
      <c r="D17" s="3">
        <v>99</v>
      </c>
      <c r="E17" s="3">
        <v>99</v>
      </c>
      <c r="F17" s="3">
        <v>98</v>
      </c>
      <c r="G17" s="3">
        <v>100</v>
      </c>
      <c r="H17" s="3">
        <v>99</v>
      </c>
      <c r="I17" s="3">
        <v>99</v>
      </c>
      <c r="J17" s="3">
        <f t="shared" si="0"/>
        <v>594</v>
      </c>
      <c r="L17" s="3">
        <v>99</v>
      </c>
      <c r="M17" s="3">
        <v>98</v>
      </c>
      <c r="N17" s="3">
        <v>100</v>
      </c>
      <c r="O17" s="3">
        <v>98</v>
      </c>
      <c r="P17" s="3">
        <v>100</v>
      </c>
      <c r="Q17" s="3">
        <v>100</v>
      </c>
      <c r="R17" s="3">
        <f t="shared" si="1"/>
        <v>595</v>
      </c>
      <c r="S17" s="3">
        <f t="shared" si="2"/>
        <v>1189</v>
      </c>
    </row>
    <row r="18" spans="1:23" x14ac:dyDescent="0.35">
      <c r="A18" s="48" t="s">
        <v>197</v>
      </c>
      <c r="B18" s="48" t="s">
        <v>198</v>
      </c>
      <c r="D18" s="3">
        <v>100</v>
      </c>
      <c r="E18" s="3">
        <v>99</v>
      </c>
      <c r="F18" s="3">
        <v>99</v>
      </c>
      <c r="G18" s="3">
        <v>99</v>
      </c>
      <c r="H18" s="3">
        <v>99</v>
      </c>
      <c r="I18" s="3">
        <v>98</v>
      </c>
      <c r="J18" s="3">
        <f t="shared" si="0"/>
        <v>594</v>
      </c>
      <c r="L18" s="3">
        <v>98</v>
      </c>
      <c r="M18" s="3">
        <v>99</v>
      </c>
      <c r="N18" s="3">
        <v>99</v>
      </c>
      <c r="O18" s="3">
        <v>99</v>
      </c>
      <c r="P18" s="3">
        <v>99</v>
      </c>
      <c r="Q18" s="3">
        <v>100</v>
      </c>
      <c r="R18" s="3">
        <f t="shared" si="1"/>
        <v>594</v>
      </c>
      <c r="S18" s="3">
        <f t="shared" si="2"/>
        <v>1188</v>
      </c>
      <c r="V18" s="29"/>
    </row>
    <row r="19" spans="1:23" x14ac:dyDescent="0.35">
      <c r="A19" s="48" t="s">
        <v>246</v>
      </c>
      <c r="B19" s="48" t="s">
        <v>247</v>
      </c>
      <c r="D19" s="3">
        <v>100</v>
      </c>
      <c r="E19" s="3">
        <v>98</v>
      </c>
      <c r="F19" s="3">
        <v>97</v>
      </c>
      <c r="G19" s="3">
        <v>98</v>
      </c>
      <c r="H19" s="3">
        <v>100</v>
      </c>
      <c r="I19" s="3">
        <v>100</v>
      </c>
      <c r="J19" s="3">
        <f t="shared" si="0"/>
        <v>593</v>
      </c>
      <c r="L19" s="3">
        <v>97</v>
      </c>
      <c r="M19" s="3">
        <v>100</v>
      </c>
      <c r="N19" s="3">
        <v>98</v>
      </c>
      <c r="O19" s="3">
        <v>98</v>
      </c>
      <c r="P19" s="3">
        <v>98</v>
      </c>
      <c r="Q19" s="3">
        <v>100</v>
      </c>
      <c r="R19" s="3">
        <f t="shared" si="1"/>
        <v>591</v>
      </c>
      <c r="S19" s="3">
        <f t="shared" si="2"/>
        <v>1184</v>
      </c>
    </row>
    <row r="20" spans="1:23" x14ac:dyDescent="0.35">
      <c r="A20" s="48" t="s">
        <v>230</v>
      </c>
      <c r="B20" s="48" t="s">
        <v>231</v>
      </c>
      <c r="D20" s="3">
        <v>97</v>
      </c>
      <c r="E20" s="3">
        <v>98</v>
      </c>
      <c r="F20" s="3">
        <v>98</v>
      </c>
      <c r="G20" s="3">
        <v>99</v>
      </c>
      <c r="H20" s="3">
        <v>100</v>
      </c>
      <c r="I20" s="3">
        <v>99</v>
      </c>
      <c r="J20" s="3">
        <f t="shared" si="0"/>
        <v>591</v>
      </c>
      <c r="L20" s="3">
        <v>97</v>
      </c>
      <c r="M20" s="3">
        <v>99</v>
      </c>
      <c r="N20" s="3">
        <v>98</v>
      </c>
      <c r="O20" s="3">
        <v>98</v>
      </c>
      <c r="P20" s="3">
        <v>100</v>
      </c>
      <c r="Q20" s="3">
        <v>99</v>
      </c>
      <c r="R20" s="3">
        <f t="shared" si="1"/>
        <v>591</v>
      </c>
      <c r="S20" s="3">
        <f t="shared" si="2"/>
        <v>1182</v>
      </c>
    </row>
    <row r="21" spans="1:23" x14ac:dyDescent="0.35">
      <c r="A21" s="48" t="s">
        <v>248</v>
      </c>
      <c r="B21" s="48" t="s">
        <v>249</v>
      </c>
      <c r="D21" s="3">
        <v>96</v>
      </c>
      <c r="E21" s="3">
        <v>99</v>
      </c>
      <c r="F21" s="3">
        <v>99</v>
      </c>
      <c r="G21" s="3">
        <v>100</v>
      </c>
      <c r="H21" s="3">
        <v>100</v>
      </c>
      <c r="I21" s="3">
        <v>99</v>
      </c>
      <c r="J21" s="3">
        <f t="shared" si="0"/>
        <v>593</v>
      </c>
      <c r="L21" s="3">
        <v>99</v>
      </c>
      <c r="M21" s="3">
        <v>98</v>
      </c>
      <c r="N21" s="3">
        <v>96</v>
      </c>
      <c r="O21" s="3">
        <v>97</v>
      </c>
      <c r="P21" s="3">
        <v>100</v>
      </c>
      <c r="Q21" s="3">
        <v>99</v>
      </c>
      <c r="R21" s="3">
        <f t="shared" si="1"/>
        <v>589</v>
      </c>
      <c r="S21" s="3">
        <f t="shared" si="2"/>
        <v>1182</v>
      </c>
    </row>
    <row r="22" spans="1:23" x14ac:dyDescent="0.35">
      <c r="A22" s="2" t="s">
        <v>189</v>
      </c>
      <c r="B22" s="2" t="s">
        <v>190</v>
      </c>
      <c r="D22" s="3">
        <v>97</v>
      </c>
      <c r="E22" s="3">
        <v>100</v>
      </c>
      <c r="F22" s="3">
        <v>99</v>
      </c>
      <c r="G22" s="3">
        <v>100</v>
      </c>
      <c r="H22" s="3">
        <v>100</v>
      </c>
      <c r="I22" s="3">
        <v>99</v>
      </c>
      <c r="J22" s="3">
        <f t="shared" si="0"/>
        <v>595</v>
      </c>
      <c r="L22" s="3">
        <v>97</v>
      </c>
      <c r="M22" s="3">
        <v>97</v>
      </c>
      <c r="N22" s="3">
        <v>97</v>
      </c>
      <c r="O22" s="3">
        <v>99</v>
      </c>
      <c r="P22" s="3">
        <v>98</v>
      </c>
      <c r="Q22" s="3">
        <v>95</v>
      </c>
      <c r="R22" s="3">
        <f t="shared" si="1"/>
        <v>583</v>
      </c>
      <c r="S22" s="3">
        <f t="shared" si="2"/>
        <v>1178</v>
      </c>
    </row>
    <row r="23" spans="1:23" x14ac:dyDescent="0.35">
      <c r="A23" s="48" t="s">
        <v>252</v>
      </c>
      <c r="B23" s="48" t="s">
        <v>253</v>
      </c>
      <c r="D23" s="3">
        <v>99</v>
      </c>
      <c r="E23" s="3">
        <v>95</v>
      </c>
      <c r="F23" s="3">
        <v>96</v>
      </c>
      <c r="G23" s="3">
        <v>97</v>
      </c>
      <c r="H23" s="3">
        <v>99</v>
      </c>
      <c r="I23" s="3">
        <v>98</v>
      </c>
      <c r="J23" s="3">
        <f t="shared" si="0"/>
        <v>584</v>
      </c>
      <c r="L23" s="3">
        <v>97</v>
      </c>
      <c r="M23" s="3">
        <v>98</v>
      </c>
      <c r="N23" s="3">
        <v>100</v>
      </c>
      <c r="O23" s="3">
        <v>99</v>
      </c>
      <c r="P23" s="3">
        <v>97</v>
      </c>
      <c r="Q23" s="3">
        <v>100</v>
      </c>
      <c r="R23" s="3">
        <f t="shared" si="1"/>
        <v>591</v>
      </c>
      <c r="S23" s="3">
        <f t="shared" si="2"/>
        <v>1175</v>
      </c>
    </row>
    <row r="24" spans="1:23" x14ac:dyDescent="0.35">
      <c r="A24" s="48" t="s">
        <v>217</v>
      </c>
      <c r="B24" s="48" t="s">
        <v>218</v>
      </c>
      <c r="D24" s="3">
        <v>98</v>
      </c>
      <c r="E24" s="3">
        <v>96</v>
      </c>
      <c r="F24" s="3">
        <v>97</v>
      </c>
      <c r="G24" s="3">
        <v>100</v>
      </c>
      <c r="H24" s="3">
        <v>98</v>
      </c>
      <c r="I24" s="3">
        <v>99</v>
      </c>
      <c r="J24" s="3">
        <f t="shared" si="0"/>
        <v>588</v>
      </c>
      <c r="L24" s="3">
        <v>98</v>
      </c>
      <c r="M24" s="3">
        <v>96</v>
      </c>
      <c r="N24" s="3">
        <v>99</v>
      </c>
      <c r="O24" s="3">
        <v>98</v>
      </c>
      <c r="P24" s="3">
        <v>99</v>
      </c>
      <c r="Q24" s="3">
        <v>96</v>
      </c>
      <c r="R24" s="3">
        <f t="shared" si="1"/>
        <v>586</v>
      </c>
      <c r="S24" s="3">
        <f t="shared" si="2"/>
        <v>1174</v>
      </c>
    </row>
    <row r="25" spans="1:23" x14ac:dyDescent="0.35">
      <c r="A25" s="48" t="s">
        <v>223</v>
      </c>
      <c r="B25" s="48" t="s">
        <v>224</v>
      </c>
      <c r="D25" s="3">
        <v>98</v>
      </c>
      <c r="E25" s="3">
        <v>97</v>
      </c>
      <c r="F25" s="3">
        <v>99</v>
      </c>
      <c r="G25" s="3">
        <v>95</v>
      </c>
      <c r="H25" s="3">
        <v>95</v>
      </c>
      <c r="I25" s="3">
        <v>98</v>
      </c>
      <c r="J25" s="3">
        <f t="shared" si="0"/>
        <v>582</v>
      </c>
      <c r="L25" s="3">
        <v>99</v>
      </c>
      <c r="M25" s="3">
        <v>97</v>
      </c>
      <c r="N25" s="3">
        <v>97</v>
      </c>
      <c r="O25" s="3">
        <v>97</v>
      </c>
      <c r="P25" s="3">
        <v>100</v>
      </c>
      <c r="Q25" s="3">
        <v>97</v>
      </c>
      <c r="R25" s="3">
        <f t="shared" si="1"/>
        <v>587</v>
      </c>
      <c r="S25" s="3">
        <f t="shared" si="2"/>
        <v>1169</v>
      </c>
    </row>
    <row r="26" spans="1:23" x14ac:dyDescent="0.35">
      <c r="A26" s="48" t="s">
        <v>232</v>
      </c>
      <c r="B26" s="48" t="s">
        <v>233</v>
      </c>
      <c r="D26" s="3">
        <v>97</v>
      </c>
      <c r="E26" s="3">
        <v>96</v>
      </c>
      <c r="F26" s="3">
        <v>98</v>
      </c>
      <c r="G26" s="3">
        <v>99</v>
      </c>
      <c r="H26" s="3">
        <v>96</v>
      </c>
      <c r="I26" s="3">
        <v>98</v>
      </c>
      <c r="J26" s="3">
        <f t="shared" si="0"/>
        <v>584</v>
      </c>
      <c r="L26" s="3">
        <v>98</v>
      </c>
      <c r="M26" s="3">
        <v>95</v>
      </c>
      <c r="N26" s="3">
        <v>96</v>
      </c>
      <c r="O26" s="3">
        <v>98</v>
      </c>
      <c r="P26" s="3">
        <v>99</v>
      </c>
      <c r="Q26" s="3">
        <v>98</v>
      </c>
      <c r="R26" s="3">
        <f t="shared" si="1"/>
        <v>584</v>
      </c>
      <c r="S26" s="3">
        <f t="shared" si="2"/>
        <v>1168</v>
      </c>
    </row>
    <row r="27" spans="1:23" x14ac:dyDescent="0.35">
      <c r="A27" s="2" t="s">
        <v>191</v>
      </c>
      <c r="B27" s="2" t="s">
        <v>192</v>
      </c>
      <c r="D27" s="3">
        <v>92</v>
      </c>
      <c r="E27" s="3">
        <v>95</v>
      </c>
      <c r="F27" s="3">
        <v>98</v>
      </c>
      <c r="G27" s="3">
        <v>95</v>
      </c>
      <c r="H27" s="3">
        <v>97</v>
      </c>
      <c r="I27" s="3">
        <v>98</v>
      </c>
      <c r="J27" s="3">
        <f t="shared" si="0"/>
        <v>575</v>
      </c>
      <c r="L27" s="3">
        <v>97</v>
      </c>
      <c r="M27" s="3">
        <v>93</v>
      </c>
      <c r="N27" s="3">
        <v>95</v>
      </c>
      <c r="O27" s="3">
        <v>97</v>
      </c>
      <c r="P27" s="3">
        <v>98</v>
      </c>
      <c r="Q27" s="3">
        <v>98</v>
      </c>
      <c r="R27" s="3">
        <f t="shared" si="1"/>
        <v>578</v>
      </c>
      <c r="S27" s="3">
        <f t="shared" si="2"/>
        <v>1153</v>
      </c>
    </row>
    <row r="28" spans="1:23" x14ac:dyDescent="0.35">
      <c r="A28" s="48" t="s">
        <v>219</v>
      </c>
      <c r="B28" s="48" t="s">
        <v>220</v>
      </c>
      <c r="D28" s="3">
        <v>97</v>
      </c>
      <c r="E28" s="3">
        <v>96</v>
      </c>
      <c r="F28" s="3">
        <v>96</v>
      </c>
      <c r="G28" s="3">
        <v>94</v>
      </c>
      <c r="H28" s="3">
        <v>99</v>
      </c>
      <c r="I28" s="3">
        <v>97</v>
      </c>
      <c r="J28" s="3">
        <f t="shared" si="0"/>
        <v>579</v>
      </c>
      <c r="L28" s="3">
        <v>97</v>
      </c>
      <c r="M28" s="3">
        <v>93</v>
      </c>
      <c r="N28" s="3">
        <v>98</v>
      </c>
      <c r="O28" s="3">
        <v>97</v>
      </c>
      <c r="P28" s="3">
        <v>96</v>
      </c>
      <c r="Q28" s="3">
        <v>93</v>
      </c>
      <c r="R28" s="3">
        <f t="shared" si="1"/>
        <v>574</v>
      </c>
      <c r="S28" s="3">
        <f t="shared" si="2"/>
        <v>1153</v>
      </c>
    </row>
    <row r="29" spans="1:23" x14ac:dyDescent="0.35">
      <c r="A29" s="48" t="s">
        <v>204</v>
      </c>
      <c r="B29" s="48" t="s">
        <v>205</v>
      </c>
      <c r="D29" s="3">
        <v>98</v>
      </c>
      <c r="E29" s="3">
        <v>94</v>
      </c>
      <c r="F29" s="3">
        <v>96</v>
      </c>
      <c r="G29" s="3">
        <v>94</v>
      </c>
      <c r="H29" s="3">
        <v>95</v>
      </c>
      <c r="I29" s="3">
        <v>95</v>
      </c>
      <c r="J29" s="3">
        <f t="shared" si="0"/>
        <v>572</v>
      </c>
      <c r="L29" s="3">
        <v>98</v>
      </c>
      <c r="M29" s="3">
        <v>95</v>
      </c>
      <c r="N29" s="3">
        <v>92</v>
      </c>
      <c r="O29" s="3">
        <v>94</v>
      </c>
      <c r="P29" s="3">
        <v>97</v>
      </c>
      <c r="Q29" s="3">
        <v>96</v>
      </c>
      <c r="R29" s="3">
        <f t="shared" si="1"/>
        <v>572</v>
      </c>
      <c r="S29" s="3">
        <f t="shared" si="2"/>
        <v>1144</v>
      </c>
    </row>
    <row r="30" spans="1:23" x14ac:dyDescent="0.35">
      <c r="A30" s="48" t="s">
        <v>244</v>
      </c>
      <c r="B30" s="48" t="s">
        <v>203</v>
      </c>
      <c r="D30" s="3">
        <v>92</v>
      </c>
      <c r="E30" s="3">
        <v>97</v>
      </c>
      <c r="F30" s="3">
        <v>96</v>
      </c>
      <c r="G30" s="3">
        <v>93</v>
      </c>
      <c r="H30" s="3">
        <v>90</v>
      </c>
      <c r="I30" s="3">
        <v>95</v>
      </c>
      <c r="J30" s="3">
        <f t="shared" si="0"/>
        <v>563</v>
      </c>
      <c r="L30" s="3">
        <v>93</v>
      </c>
      <c r="M30" s="3">
        <v>97</v>
      </c>
      <c r="N30" s="3">
        <v>96</v>
      </c>
      <c r="O30" s="3">
        <v>96</v>
      </c>
      <c r="P30" s="3">
        <v>96</v>
      </c>
      <c r="Q30" s="3">
        <v>96</v>
      </c>
      <c r="R30" s="3">
        <f t="shared" si="1"/>
        <v>574</v>
      </c>
      <c r="S30" s="3">
        <f t="shared" si="2"/>
        <v>1137</v>
      </c>
    </row>
    <row r="31" spans="1:23" x14ac:dyDescent="0.35">
      <c r="A31" s="48" t="s">
        <v>256</v>
      </c>
      <c r="B31" s="48" t="s">
        <v>257</v>
      </c>
      <c r="D31" s="3">
        <v>90</v>
      </c>
      <c r="E31" s="3">
        <v>94</v>
      </c>
      <c r="F31" s="3">
        <v>98</v>
      </c>
      <c r="G31" s="3">
        <v>96</v>
      </c>
      <c r="H31" s="3">
        <v>92</v>
      </c>
      <c r="I31" s="3">
        <v>97</v>
      </c>
      <c r="J31" s="3">
        <f t="shared" si="0"/>
        <v>567</v>
      </c>
      <c r="L31" s="3">
        <v>94</v>
      </c>
      <c r="M31" s="3">
        <v>94</v>
      </c>
      <c r="N31" s="3">
        <v>97</v>
      </c>
      <c r="O31" s="3">
        <v>92</v>
      </c>
      <c r="P31" s="3">
        <v>94</v>
      </c>
      <c r="Q31" s="3">
        <v>95</v>
      </c>
      <c r="R31" s="3">
        <f t="shared" si="1"/>
        <v>566</v>
      </c>
      <c r="S31" s="3">
        <f t="shared" si="2"/>
        <v>1133</v>
      </c>
      <c r="T31" s="55" t="s">
        <v>259</v>
      </c>
      <c r="W31" s="2" t="s">
        <v>261</v>
      </c>
    </row>
    <row r="32" spans="1:23" x14ac:dyDescent="0.35">
      <c r="A32" s="2" t="s">
        <v>191</v>
      </c>
      <c r="B32" s="2" t="s">
        <v>195</v>
      </c>
      <c r="D32" s="3">
        <v>94</v>
      </c>
      <c r="E32" s="3">
        <v>94</v>
      </c>
      <c r="F32" s="3">
        <v>95</v>
      </c>
      <c r="G32" s="3">
        <v>93</v>
      </c>
      <c r="H32" s="3">
        <v>94</v>
      </c>
      <c r="I32" s="3">
        <v>94</v>
      </c>
      <c r="J32" s="3">
        <f t="shared" si="0"/>
        <v>564</v>
      </c>
      <c r="L32" s="3">
        <v>95</v>
      </c>
      <c r="M32" s="3">
        <v>97</v>
      </c>
      <c r="N32" s="3">
        <v>95</v>
      </c>
      <c r="O32" s="3">
        <v>95</v>
      </c>
      <c r="P32" s="3" t="s">
        <v>260</v>
      </c>
      <c r="Q32" s="3" t="s">
        <v>258</v>
      </c>
      <c r="R32" s="3">
        <v>561</v>
      </c>
      <c r="S32" s="3">
        <f t="shared" si="2"/>
        <v>1125</v>
      </c>
    </row>
    <row r="33" spans="1:21" x14ac:dyDescent="0.35">
      <c r="A33" s="48"/>
      <c r="B33" s="48"/>
    </row>
    <row r="34" spans="1:21" x14ac:dyDescent="0.35">
      <c r="A34" s="48" t="s">
        <v>250</v>
      </c>
      <c r="B34" s="48" t="s">
        <v>251</v>
      </c>
      <c r="D34" s="3">
        <v>96</v>
      </c>
      <c r="E34" s="3">
        <v>99</v>
      </c>
      <c r="F34" s="3">
        <v>98</v>
      </c>
      <c r="G34" s="3">
        <v>99</v>
      </c>
      <c r="H34" s="3">
        <v>99</v>
      </c>
      <c r="I34" s="3">
        <v>99</v>
      </c>
      <c r="J34" s="3">
        <f>SUM(D34:I34)</f>
        <v>590</v>
      </c>
      <c r="L34" s="3">
        <v>97</v>
      </c>
      <c r="M34" s="3">
        <v>96</v>
      </c>
      <c r="N34" s="3">
        <v>98</v>
      </c>
      <c r="O34" s="3">
        <v>100</v>
      </c>
      <c r="P34" s="3">
        <v>98</v>
      </c>
      <c r="Q34" s="3">
        <v>98</v>
      </c>
      <c r="R34" s="3">
        <f>SUM(L34:Q34)</f>
        <v>587</v>
      </c>
      <c r="S34" s="3">
        <f>R34+J34</f>
        <v>1177</v>
      </c>
      <c r="T34" s="3">
        <v>102.6</v>
      </c>
      <c r="U34" s="3">
        <f>SUM(S34:T34)</f>
        <v>1279.5999999999999</v>
      </c>
    </row>
    <row r="35" spans="1:21" x14ac:dyDescent="0.35">
      <c r="A35" s="48" t="s">
        <v>245</v>
      </c>
      <c r="B35" s="48" t="s">
        <v>274</v>
      </c>
      <c r="D35" s="3">
        <v>96</v>
      </c>
      <c r="E35" s="3">
        <v>99</v>
      </c>
      <c r="F35" s="3">
        <v>97</v>
      </c>
      <c r="G35" s="3">
        <v>96</v>
      </c>
      <c r="H35" s="3">
        <v>98</v>
      </c>
      <c r="I35" s="3">
        <v>96</v>
      </c>
      <c r="J35" s="3">
        <f>SUM(D35:I35)</f>
        <v>582</v>
      </c>
      <c r="L35" s="3">
        <v>98</v>
      </c>
      <c r="M35" s="3">
        <v>98</v>
      </c>
      <c r="N35" s="3">
        <v>97</v>
      </c>
      <c r="O35" s="3">
        <v>100</v>
      </c>
      <c r="P35" s="3">
        <v>97</v>
      </c>
      <c r="Q35" s="3">
        <v>96</v>
      </c>
      <c r="R35" s="3">
        <f>SUM(L35:Q35)</f>
        <v>586</v>
      </c>
      <c r="S35" s="3">
        <f>R35+J35</f>
        <v>1168</v>
      </c>
    </row>
    <row r="36" spans="1:21" x14ac:dyDescent="0.35">
      <c r="A36" s="48" t="s">
        <v>245</v>
      </c>
      <c r="B36" s="48" t="s">
        <v>274</v>
      </c>
      <c r="D36" s="3">
        <v>95</v>
      </c>
      <c r="E36" s="3">
        <v>94</v>
      </c>
      <c r="F36" s="3">
        <v>97</v>
      </c>
      <c r="G36" s="3">
        <v>96</v>
      </c>
      <c r="H36" s="3">
        <v>95</v>
      </c>
      <c r="I36" s="3">
        <v>99</v>
      </c>
      <c r="J36" s="3">
        <f>SUM(D36:I36)</f>
        <v>576</v>
      </c>
      <c r="S36" s="3">
        <f>R36+J36</f>
        <v>576</v>
      </c>
    </row>
    <row r="37" spans="1:21" x14ac:dyDescent="0.35">
      <c r="A37" s="48" t="s">
        <v>273</v>
      </c>
      <c r="B37" s="48" t="s">
        <v>161</v>
      </c>
      <c r="D37" s="3">
        <v>99</v>
      </c>
      <c r="E37" s="3">
        <v>98</v>
      </c>
      <c r="F37" s="3">
        <v>99</v>
      </c>
      <c r="G37" s="3">
        <v>98</v>
      </c>
      <c r="H37" s="3">
        <v>100</v>
      </c>
      <c r="I37" s="3">
        <v>99</v>
      </c>
      <c r="J37" s="3">
        <f>SUM(D37:I37)</f>
        <v>593</v>
      </c>
      <c r="K37" s="2"/>
      <c r="L37" s="2"/>
      <c r="M37" s="2"/>
      <c r="N37" s="2"/>
      <c r="O37" s="2"/>
      <c r="P37" s="2"/>
      <c r="Q37" s="2"/>
      <c r="R37" s="2"/>
      <c r="S37" s="3">
        <f>R37+J37</f>
        <v>593</v>
      </c>
    </row>
    <row r="38" spans="1:21" x14ac:dyDescent="0.3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40" spans="1:21" x14ac:dyDescent="0.35">
      <c r="A40" s="48"/>
      <c r="B40" s="48"/>
    </row>
    <row r="49" spans="2:22" x14ac:dyDescent="0.35">
      <c r="Q49" s="24"/>
      <c r="R49" s="24"/>
    </row>
    <row r="57" spans="2:22" x14ac:dyDescent="0.35">
      <c r="T57" s="24"/>
      <c r="U57" s="24"/>
      <c r="V57" s="24"/>
    </row>
    <row r="58" spans="2:22" x14ac:dyDescent="0.35">
      <c r="T58" s="24"/>
      <c r="U58" s="24"/>
      <c r="V58" s="24"/>
    </row>
    <row r="59" spans="2:22" x14ac:dyDescent="0.35">
      <c r="T59" s="24"/>
      <c r="U59" s="24"/>
      <c r="V59" s="24"/>
    </row>
    <row r="60" spans="2:22" x14ac:dyDescent="0.35">
      <c r="T60" s="24"/>
      <c r="U60" s="24"/>
      <c r="V60" s="24"/>
    </row>
    <row r="61" spans="2:22" ht="20" x14ac:dyDescent="0.4">
      <c r="B61" s="26"/>
      <c r="T61" s="24"/>
      <c r="U61" s="24"/>
      <c r="V61" s="24"/>
    </row>
    <row r="62" spans="2:22" x14ac:dyDescent="0.35">
      <c r="T62" s="24"/>
      <c r="U62" s="24"/>
      <c r="V62" s="24"/>
    </row>
    <row r="63" spans="2:22" x14ac:dyDescent="0.35">
      <c r="T63" s="24"/>
      <c r="U63" s="24"/>
      <c r="V63" s="24"/>
    </row>
    <row r="64" spans="2:22" x14ac:dyDescent="0.35">
      <c r="T64" s="24"/>
      <c r="U64" s="24"/>
      <c r="V64" s="24"/>
    </row>
  </sheetData>
  <mergeCells count="2">
    <mergeCell ref="A4:B4"/>
    <mergeCell ref="A1:V1"/>
  </mergeCells>
  <phoneticPr fontId="0" type="noConversion"/>
  <pageMargins left="0.75" right="0.75" top="1" bottom="1" header="0.5" footer="0.5"/>
  <pageSetup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7"/>
  <sheetViews>
    <sheetView workbookViewId="0">
      <selection sqref="A1:AN1"/>
    </sheetView>
  </sheetViews>
  <sheetFormatPr defaultColWidth="9.1796875" defaultRowHeight="15.5" x14ac:dyDescent="0.35"/>
  <cols>
    <col min="1" max="2" width="15.7265625" style="2" customWidth="1"/>
    <col min="3" max="3" width="3.1796875" style="3" customWidth="1"/>
    <col min="4" max="7" width="5" style="3" customWidth="1"/>
    <col min="8" max="8" width="7.1796875" style="3" customWidth="1"/>
    <col min="9" max="12" width="5" style="3" customWidth="1"/>
    <col min="13" max="13" width="7.1796875" style="3" customWidth="1"/>
    <col min="14" max="17" width="5" style="3" customWidth="1"/>
    <col min="18" max="19" width="7.1796875" style="3" customWidth="1"/>
    <col min="20" max="20" width="3.54296875" style="3" customWidth="1"/>
    <col min="21" max="24" width="5" style="3" customWidth="1"/>
    <col min="25" max="25" width="7.1796875" style="3" customWidth="1"/>
    <col min="26" max="29" width="5" style="3" customWidth="1"/>
    <col min="30" max="30" width="7.1796875" style="3" customWidth="1"/>
    <col min="31" max="34" width="5" style="3" customWidth="1"/>
    <col min="35" max="36" width="7.1796875" style="3" customWidth="1"/>
    <col min="37" max="38" width="8.54296875" style="3" customWidth="1"/>
    <col min="39" max="39" width="9.1796875" style="3"/>
    <col min="40" max="16384" width="9.1796875" style="2"/>
  </cols>
  <sheetData>
    <row r="1" spans="1:41" ht="30" x14ac:dyDescent="0.6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</row>
    <row r="3" spans="1:41" x14ac:dyDescent="0.35">
      <c r="AK3" s="23" t="s">
        <v>27</v>
      </c>
    </row>
    <row r="4" spans="1:41" x14ac:dyDescent="0.35">
      <c r="A4" s="70" t="s">
        <v>0</v>
      </c>
      <c r="B4" s="70"/>
      <c r="C4" s="23"/>
      <c r="D4" s="23">
        <v>1</v>
      </c>
      <c r="E4" s="23">
        <v>2</v>
      </c>
      <c r="F4" s="23">
        <v>3</v>
      </c>
      <c r="G4" s="23">
        <v>4</v>
      </c>
      <c r="H4" s="23" t="s">
        <v>3</v>
      </c>
      <c r="I4" s="23">
        <v>1</v>
      </c>
      <c r="J4" s="23">
        <v>2</v>
      </c>
      <c r="K4" s="23">
        <v>3</v>
      </c>
      <c r="L4" s="23">
        <v>4</v>
      </c>
      <c r="M4" s="23" t="s">
        <v>4</v>
      </c>
      <c r="N4" s="23">
        <v>5</v>
      </c>
      <c r="O4" s="23">
        <v>6</v>
      </c>
      <c r="P4" s="23">
        <v>7</v>
      </c>
      <c r="Q4" s="23">
        <v>8</v>
      </c>
      <c r="R4" s="23" t="s">
        <v>5</v>
      </c>
      <c r="S4" s="23" t="s">
        <v>20</v>
      </c>
      <c r="T4" s="23"/>
      <c r="U4" s="23">
        <v>1</v>
      </c>
      <c r="V4" s="23">
        <v>2</v>
      </c>
      <c r="W4" s="23">
        <v>3</v>
      </c>
      <c r="X4" s="23">
        <v>4</v>
      </c>
      <c r="Y4" s="23" t="s">
        <v>3</v>
      </c>
      <c r="Z4" s="23">
        <v>1</v>
      </c>
      <c r="AA4" s="23">
        <v>2</v>
      </c>
      <c r="AB4" s="23">
        <v>3</v>
      </c>
      <c r="AC4" s="23">
        <v>4</v>
      </c>
      <c r="AD4" s="23" t="s">
        <v>4</v>
      </c>
      <c r="AE4" s="23">
        <v>5</v>
      </c>
      <c r="AF4" s="23">
        <v>6</v>
      </c>
      <c r="AG4" s="23">
        <v>7</v>
      </c>
      <c r="AH4" s="23">
        <v>8</v>
      </c>
      <c r="AI4" s="23" t="s">
        <v>5</v>
      </c>
      <c r="AJ4" s="23" t="s">
        <v>21</v>
      </c>
      <c r="AK4" s="23" t="s">
        <v>7</v>
      </c>
      <c r="AL4" s="23" t="s">
        <v>29</v>
      </c>
      <c r="AM4" s="23" t="s">
        <v>7</v>
      </c>
    </row>
    <row r="5" spans="1:41" x14ac:dyDescent="0.35">
      <c r="A5" s="59" t="s">
        <v>199</v>
      </c>
      <c r="B5" s="59" t="s">
        <v>200</v>
      </c>
      <c r="C5" s="23"/>
      <c r="D5" s="63">
        <v>99</v>
      </c>
      <c r="E5" s="63">
        <v>100</v>
      </c>
      <c r="F5" s="63">
        <v>100</v>
      </c>
      <c r="G5" s="63">
        <v>99</v>
      </c>
      <c r="H5" s="23">
        <f>SUM(D5:G5)</f>
        <v>398</v>
      </c>
      <c r="I5" s="63">
        <v>97</v>
      </c>
      <c r="J5" s="63">
        <v>98</v>
      </c>
      <c r="K5" s="63">
        <v>99</v>
      </c>
      <c r="L5" s="63">
        <v>98</v>
      </c>
      <c r="M5" s="23">
        <f>SUM(I5:L5)</f>
        <v>392</v>
      </c>
      <c r="N5" s="63">
        <v>100</v>
      </c>
      <c r="O5" s="63">
        <v>100</v>
      </c>
      <c r="P5" s="63">
        <v>98</v>
      </c>
      <c r="Q5" s="63">
        <v>98</v>
      </c>
      <c r="R5" s="23">
        <f>SUM(N5:Q5)</f>
        <v>396</v>
      </c>
      <c r="S5" s="23">
        <f>R5+M5+H5</f>
        <v>1186</v>
      </c>
      <c r="T5" s="23"/>
      <c r="U5" s="23">
        <v>99</v>
      </c>
      <c r="V5" s="23">
        <v>100</v>
      </c>
      <c r="W5" s="23">
        <v>100</v>
      </c>
      <c r="X5" s="23">
        <v>100</v>
      </c>
      <c r="Y5" s="63">
        <f>SUM(U5:X5)</f>
        <v>399</v>
      </c>
      <c r="Z5" s="23">
        <v>100</v>
      </c>
      <c r="AA5" s="23">
        <v>99</v>
      </c>
      <c r="AB5" s="23">
        <v>98</v>
      </c>
      <c r="AC5" s="23">
        <v>96</v>
      </c>
      <c r="AD5" s="63">
        <f>SUM(Z5:AC5)</f>
        <v>393</v>
      </c>
      <c r="AE5" s="23">
        <v>99</v>
      </c>
      <c r="AF5" s="23">
        <v>98</v>
      </c>
      <c r="AG5" s="23">
        <v>99</v>
      </c>
      <c r="AH5" s="23">
        <v>97</v>
      </c>
      <c r="AI5" s="63">
        <f>SUM(AE5:AH5)</f>
        <v>393</v>
      </c>
      <c r="AJ5" s="63">
        <f>AI5+AD5+Y5</f>
        <v>1185</v>
      </c>
      <c r="AK5" s="63">
        <f>AJ5+S5</f>
        <v>2371</v>
      </c>
      <c r="AL5" s="23">
        <v>101.1</v>
      </c>
      <c r="AM5" s="61">
        <f>SUM(AK5:AL5)</f>
        <v>2472.1</v>
      </c>
      <c r="AN5" s="23" t="s">
        <v>153</v>
      </c>
    </row>
    <row r="6" spans="1:41" x14ac:dyDescent="0.35">
      <c r="A6" s="59" t="s">
        <v>210</v>
      </c>
      <c r="B6" s="59" t="s">
        <v>211</v>
      </c>
      <c r="C6" s="23"/>
      <c r="D6" s="63">
        <v>99</v>
      </c>
      <c r="E6" s="63">
        <v>100</v>
      </c>
      <c r="F6" s="63">
        <v>100</v>
      </c>
      <c r="G6" s="63">
        <v>100</v>
      </c>
      <c r="H6" s="23">
        <f>SUM(D6:G6)</f>
        <v>399</v>
      </c>
      <c r="I6" s="63">
        <v>96</v>
      </c>
      <c r="J6" s="63">
        <v>100</v>
      </c>
      <c r="K6" s="63">
        <v>96</v>
      </c>
      <c r="L6" s="63">
        <v>99</v>
      </c>
      <c r="M6" s="23">
        <f>SUM(I6:L6)</f>
        <v>391</v>
      </c>
      <c r="N6" s="63">
        <v>99</v>
      </c>
      <c r="O6" s="63">
        <v>95</v>
      </c>
      <c r="P6" s="63">
        <v>98</v>
      </c>
      <c r="Q6" s="63">
        <v>100</v>
      </c>
      <c r="R6" s="23">
        <f>SUM(N6:Q6)</f>
        <v>392</v>
      </c>
      <c r="S6" s="23">
        <f>R6+M6+H6</f>
        <v>1182</v>
      </c>
      <c r="T6" s="63"/>
      <c r="U6" s="63">
        <v>100</v>
      </c>
      <c r="V6" s="63">
        <v>99</v>
      </c>
      <c r="W6" s="63">
        <v>99</v>
      </c>
      <c r="X6" s="63">
        <v>100</v>
      </c>
      <c r="Y6" s="63">
        <f>SUM(U6:X6)</f>
        <v>398</v>
      </c>
      <c r="Z6" s="63">
        <v>97</v>
      </c>
      <c r="AA6" s="63">
        <v>98</v>
      </c>
      <c r="AB6" s="63">
        <v>96</v>
      </c>
      <c r="AC6" s="63">
        <v>95</v>
      </c>
      <c r="AD6" s="63">
        <f>SUM(Z6:AC6)</f>
        <v>386</v>
      </c>
      <c r="AE6" s="63">
        <v>97</v>
      </c>
      <c r="AF6" s="63">
        <v>100</v>
      </c>
      <c r="AG6" s="63">
        <v>98</v>
      </c>
      <c r="AH6" s="63">
        <v>98</v>
      </c>
      <c r="AI6" s="63">
        <f>SUM(AE6:AH6)</f>
        <v>393</v>
      </c>
      <c r="AJ6" s="63">
        <f>AI6+AD6+Y6</f>
        <v>1177</v>
      </c>
      <c r="AK6" s="63">
        <f>AJ6+S6</f>
        <v>2359</v>
      </c>
      <c r="AL6" s="61">
        <v>103</v>
      </c>
      <c r="AM6" s="61">
        <f>SUM(AK6:AL6)</f>
        <v>2462</v>
      </c>
      <c r="AN6" s="23" t="s">
        <v>154</v>
      </c>
    </row>
    <row r="7" spans="1:41" x14ac:dyDescent="0.35">
      <c r="A7" s="59" t="s">
        <v>239</v>
      </c>
      <c r="B7" s="59" t="s">
        <v>240</v>
      </c>
      <c r="C7" s="23"/>
      <c r="D7" s="63">
        <v>100</v>
      </c>
      <c r="E7" s="63">
        <v>99</v>
      </c>
      <c r="F7" s="63">
        <v>100</v>
      </c>
      <c r="G7" s="63">
        <v>100</v>
      </c>
      <c r="H7" s="23">
        <f>SUM(D7:G7)</f>
        <v>399</v>
      </c>
      <c r="I7" s="63">
        <v>96</v>
      </c>
      <c r="J7" s="63">
        <v>97</v>
      </c>
      <c r="K7" s="63">
        <v>96</v>
      </c>
      <c r="L7" s="63">
        <v>96</v>
      </c>
      <c r="M7" s="23">
        <f>SUM(I7:L7)</f>
        <v>385</v>
      </c>
      <c r="N7" s="63">
        <v>97</v>
      </c>
      <c r="O7" s="63">
        <v>98</v>
      </c>
      <c r="P7" s="63">
        <v>98</v>
      </c>
      <c r="Q7" s="63">
        <v>97</v>
      </c>
      <c r="R7" s="23">
        <f>SUM(N7:Q7)</f>
        <v>390</v>
      </c>
      <c r="S7" s="23">
        <f>R7+M7+H7</f>
        <v>1174</v>
      </c>
      <c r="T7" s="63"/>
      <c r="U7" s="63">
        <v>100</v>
      </c>
      <c r="V7" s="63">
        <v>100</v>
      </c>
      <c r="W7" s="63">
        <v>100</v>
      </c>
      <c r="X7" s="63">
        <v>100</v>
      </c>
      <c r="Y7" s="63">
        <f>SUM(U7:X7)</f>
        <v>400</v>
      </c>
      <c r="Z7" s="63">
        <v>98</v>
      </c>
      <c r="AA7" s="63">
        <v>92</v>
      </c>
      <c r="AB7" s="63">
        <v>96</v>
      </c>
      <c r="AC7" s="63">
        <v>96</v>
      </c>
      <c r="AD7" s="63">
        <f>SUM(Z7:AC7)</f>
        <v>382</v>
      </c>
      <c r="AE7" s="63">
        <v>96</v>
      </c>
      <c r="AF7" s="63">
        <v>97</v>
      </c>
      <c r="AG7" s="63">
        <v>97</v>
      </c>
      <c r="AH7" s="63">
        <v>98</v>
      </c>
      <c r="AI7" s="63">
        <f>SUM(AE7:AH7)</f>
        <v>388</v>
      </c>
      <c r="AJ7" s="63">
        <f>AI7+AD7+Y7</f>
        <v>1170</v>
      </c>
      <c r="AK7" s="63">
        <f>AJ7+S7</f>
        <v>2344</v>
      </c>
      <c r="AL7" s="61">
        <v>101.6</v>
      </c>
      <c r="AM7" s="61">
        <f>SUM(AK7:AL7)</f>
        <v>2445.6</v>
      </c>
      <c r="AN7" s="23" t="s">
        <v>155</v>
      </c>
    </row>
    <row r="8" spans="1:41" x14ac:dyDescent="0.35">
      <c r="A8" s="48"/>
      <c r="B8" s="48"/>
      <c r="D8" s="30"/>
      <c r="E8" s="30"/>
      <c r="F8" s="30"/>
      <c r="G8" s="30"/>
      <c r="I8" s="30"/>
      <c r="J8" s="30"/>
      <c r="K8" s="30"/>
      <c r="L8" s="30"/>
      <c r="N8" s="30"/>
      <c r="O8" s="30"/>
      <c r="P8" s="30"/>
      <c r="Q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24"/>
      <c r="AM8" s="24"/>
      <c r="AN8" s="3"/>
    </row>
    <row r="9" spans="1:41" x14ac:dyDescent="0.35">
      <c r="A9" s="48" t="s">
        <v>208</v>
      </c>
      <c r="B9" s="48" t="s">
        <v>209</v>
      </c>
      <c r="D9" s="30">
        <v>100</v>
      </c>
      <c r="E9" s="30">
        <v>99</v>
      </c>
      <c r="F9" s="30">
        <v>98</v>
      </c>
      <c r="G9" s="30">
        <v>98</v>
      </c>
      <c r="H9" s="3">
        <f t="shared" ref="H9:H25" si="0">SUM(D9:G9)</f>
        <v>395</v>
      </c>
      <c r="I9" s="30">
        <v>97</v>
      </c>
      <c r="J9" s="30">
        <v>97</v>
      </c>
      <c r="K9" s="30">
        <v>98</v>
      </c>
      <c r="L9" s="30">
        <v>93</v>
      </c>
      <c r="M9" s="3">
        <f t="shared" ref="M9:M25" si="1">SUM(I9:L9)</f>
        <v>385</v>
      </c>
      <c r="N9" s="30">
        <v>97</v>
      </c>
      <c r="O9" s="30">
        <v>97</v>
      </c>
      <c r="P9" s="30">
        <v>98</v>
      </c>
      <c r="Q9" s="30">
        <v>98</v>
      </c>
      <c r="R9" s="3">
        <f t="shared" ref="R9:R25" si="2">SUM(N9:Q9)</f>
        <v>390</v>
      </c>
      <c r="S9" s="3">
        <f t="shared" ref="S9:S25" si="3">R9+M9+H9</f>
        <v>1170</v>
      </c>
      <c r="T9" s="30"/>
      <c r="U9" s="30">
        <v>100</v>
      </c>
      <c r="V9" s="30">
        <v>99</v>
      </c>
      <c r="W9" s="30">
        <v>99</v>
      </c>
      <c r="X9" s="30">
        <v>100</v>
      </c>
      <c r="Y9" s="30">
        <f t="shared" ref="Y9:Y25" si="4">SUM(U9:X9)</f>
        <v>398</v>
      </c>
      <c r="Z9" s="30">
        <v>98</v>
      </c>
      <c r="AA9" s="30">
        <v>97</v>
      </c>
      <c r="AB9" s="30">
        <v>95</v>
      </c>
      <c r="AC9" s="30">
        <v>98</v>
      </c>
      <c r="AD9" s="30">
        <f t="shared" ref="AD9:AD25" si="5">SUM(Z9:AC9)</f>
        <v>388</v>
      </c>
      <c r="AE9" s="30">
        <v>97</v>
      </c>
      <c r="AF9" s="30">
        <v>95</v>
      </c>
      <c r="AG9" s="30">
        <v>98</v>
      </c>
      <c r="AH9" s="30">
        <v>98</v>
      </c>
      <c r="AI9" s="30">
        <f t="shared" ref="AI9:AI25" si="6">SUM(AE9:AH9)</f>
        <v>388</v>
      </c>
      <c r="AJ9" s="30">
        <f t="shared" ref="AJ9:AJ25" si="7">AI9+AD9+Y9</f>
        <v>1174</v>
      </c>
      <c r="AK9" s="30">
        <f t="shared" ref="AK9:AK25" si="8">AJ9+S9</f>
        <v>2344</v>
      </c>
      <c r="AL9" s="24">
        <v>101.3</v>
      </c>
      <c r="AM9" s="24">
        <f>SUM(AK9:AL9)</f>
        <v>2445.3000000000002</v>
      </c>
      <c r="AN9" s="3"/>
    </row>
    <row r="10" spans="1:41" x14ac:dyDescent="0.35">
      <c r="A10" s="48" t="s">
        <v>202</v>
      </c>
      <c r="B10" s="48" t="s">
        <v>203</v>
      </c>
      <c r="D10" s="30">
        <v>99</v>
      </c>
      <c r="E10" s="30">
        <v>99</v>
      </c>
      <c r="F10" s="30">
        <v>99</v>
      </c>
      <c r="G10" s="30">
        <v>99</v>
      </c>
      <c r="H10" s="3">
        <f t="shared" si="0"/>
        <v>396</v>
      </c>
      <c r="I10" s="30">
        <v>93</v>
      </c>
      <c r="J10" s="30">
        <v>97</v>
      </c>
      <c r="K10" s="30">
        <v>98</v>
      </c>
      <c r="L10" s="30">
        <v>96</v>
      </c>
      <c r="M10" s="3">
        <f t="shared" si="1"/>
        <v>384</v>
      </c>
      <c r="N10" s="30">
        <v>98</v>
      </c>
      <c r="O10" s="30">
        <v>95</v>
      </c>
      <c r="P10" s="30">
        <v>98</v>
      </c>
      <c r="Q10" s="30">
        <v>97</v>
      </c>
      <c r="R10" s="3">
        <f t="shared" si="2"/>
        <v>388</v>
      </c>
      <c r="S10" s="3">
        <f t="shared" si="3"/>
        <v>1168</v>
      </c>
      <c r="T10" s="30"/>
      <c r="U10" s="30">
        <v>100</v>
      </c>
      <c r="V10" s="30">
        <v>98</v>
      </c>
      <c r="W10" s="30">
        <v>100</v>
      </c>
      <c r="X10" s="30">
        <v>99</v>
      </c>
      <c r="Y10" s="30">
        <f t="shared" si="4"/>
        <v>397</v>
      </c>
      <c r="Z10" s="30">
        <v>96</v>
      </c>
      <c r="AA10" s="30">
        <v>91</v>
      </c>
      <c r="AB10" s="30">
        <v>97</v>
      </c>
      <c r="AC10" s="30">
        <v>99</v>
      </c>
      <c r="AD10" s="30">
        <f t="shared" si="5"/>
        <v>383</v>
      </c>
      <c r="AE10" s="30">
        <v>99</v>
      </c>
      <c r="AF10" s="30">
        <v>97</v>
      </c>
      <c r="AG10" s="30">
        <v>99</v>
      </c>
      <c r="AH10" s="30">
        <v>98</v>
      </c>
      <c r="AI10" s="30">
        <f t="shared" si="6"/>
        <v>393</v>
      </c>
      <c r="AJ10" s="30">
        <f t="shared" si="7"/>
        <v>1173</v>
      </c>
      <c r="AK10" s="30">
        <f t="shared" si="8"/>
        <v>2341</v>
      </c>
      <c r="AL10" s="24">
        <v>98.1</v>
      </c>
      <c r="AM10" s="24">
        <f>SUM(AK10:AL10)</f>
        <v>2439.1</v>
      </c>
      <c r="AN10" s="3"/>
    </row>
    <row r="11" spans="1:41" x14ac:dyDescent="0.35">
      <c r="A11" s="48" t="s">
        <v>235</v>
      </c>
      <c r="B11" s="48" t="s">
        <v>236</v>
      </c>
      <c r="D11" s="30">
        <v>97</v>
      </c>
      <c r="E11" s="30">
        <v>99</v>
      </c>
      <c r="F11" s="30">
        <v>99</v>
      </c>
      <c r="G11" s="30">
        <v>99</v>
      </c>
      <c r="H11" s="3">
        <f t="shared" si="0"/>
        <v>394</v>
      </c>
      <c r="I11" s="30">
        <v>97</v>
      </c>
      <c r="J11" s="30">
        <v>94</v>
      </c>
      <c r="K11" s="30">
        <v>96</v>
      </c>
      <c r="L11" s="30">
        <v>96</v>
      </c>
      <c r="M11" s="3">
        <f t="shared" si="1"/>
        <v>383</v>
      </c>
      <c r="N11" s="30">
        <v>99</v>
      </c>
      <c r="O11" s="30">
        <v>97</v>
      </c>
      <c r="P11" s="30">
        <v>98</v>
      </c>
      <c r="Q11" s="30">
        <v>98</v>
      </c>
      <c r="R11" s="3">
        <f t="shared" si="2"/>
        <v>392</v>
      </c>
      <c r="S11" s="3">
        <f t="shared" si="3"/>
        <v>1169</v>
      </c>
      <c r="T11" s="30"/>
      <c r="U11" s="30">
        <v>100</v>
      </c>
      <c r="V11" s="30">
        <v>99</v>
      </c>
      <c r="W11" s="30">
        <v>100</v>
      </c>
      <c r="X11" s="30">
        <v>100</v>
      </c>
      <c r="Y11" s="30">
        <f t="shared" si="4"/>
        <v>399</v>
      </c>
      <c r="Z11" s="30">
        <v>98</v>
      </c>
      <c r="AA11" s="30">
        <v>96</v>
      </c>
      <c r="AB11" s="30">
        <v>95</v>
      </c>
      <c r="AC11" s="30">
        <v>94</v>
      </c>
      <c r="AD11" s="30">
        <f t="shared" si="5"/>
        <v>383</v>
      </c>
      <c r="AE11" s="30">
        <v>98</v>
      </c>
      <c r="AF11" s="30">
        <v>100</v>
      </c>
      <c r="AG11" s="30">
        <v>98</v>
      </c>
      <c r="AH11" s="30">
        <v>95</v>
      </c>
      <c r="AI11" s="30">
        <f t="shared" si="6"/>
        <v>391</v>
      </c>
      <c r="AJ11" s="30">
        <f t="shared" si="7"/>
        <v>1173</v>
      </c>
      <c r="AK11" s="30">
        <f t="shared" si="8"/>
        <v>2342</v>
      </c>
      <c r="AL11" s="24">
        <v>96.5</v>
      </c>
      <c r="AM11" s="24">
        <f>SUM(AK11:AL11)</f>
        <v>2438.5</v>
      </c>
      <c r="AN11" s="3"/>
    </row>
    <row r="12" spans="1:41" x14ac:dyDescent="0.35">
      <c r="A12" s="48" t="s">
        <v>237</v>
      </c>
      <c r="B12" s="48" t="s">
        <v>238</v>
      </c>
      <c r="D12" s="30">
        <v>100</v>
      </c>
      <c r="E12" s="30">
        <v>100</v>
      </c>
      <c r="F12" s="30">
        <v>98</v>
      </c>
      <c r="G12" s="30">
        <v>99</v>
      </c>
      <c r="H12" s="3">
        <f t="shared" si="0"/>
        <v>397</v>
      </c>
      <c r="I12" s="30">
        <v>96</v>
      </c>
      <c r="J12" s="30">
        <v>98</v>
      </c>
      <c r="K12" s="30">
        <v>95</v>
      </c>
      <c r="L12" s="30">
        <v>98</v>
      </c>
      <c r="M12" s="3">
        <f t="shared" si="1"/>
        <v>387</v>
      </c>
      <c r="N12" s="30">
        <v>98</v>
      </c>
      <c r="O12" s="30">
        <v>98</v>
      </c>
      <c r="P12" s="30">
        <v>96</v>
      </c>
      <c r="Q12" s="30">
        <v>96</v>
      </c>
      <c r="R12" s="3">
        <f t="shared" si="2"/>
        <v>388</v>
      </c>
      <c r="S12" s="3">
        <f t="shared" si="3"/>
        <v>1172</v>
      </c>
      <c r="T12" s="30"/>
      <c r="U12" s="30">
        <v>98</v>
      </c>
      <c r="V12" s="30">
        <v>98</v>
      </c>
      <c r="W12" s="30">
        <v>99</v>
      </c>
      <c r="X12" s="30">
        <v>100</v>
      </c>
      <c r="Y12" s="30">
        <f t="shared" si="4"/>
        <v>395</v>
      </c>
      <c r="Z12" s="30">
        <v>96</v>
      </c>
      <c r="AA12" s="30">
        <v>96</v>
      </c>
      <c r="AB12" s="30">
        <v>95</v>
      </c>
      <c r="AC12" s="30">
        <v>95</v>
      </c>
      <c r="AD12" s="30">
        <f t="shared" si="5"/>
        <v>382</v>
      </c>
      <c r="AE12" s="30">
        <v>93</v>
      </c>
      <c r="AF12" s="30">
        <v>98</v>
      </c>
      <c r="AG12" s="30">
        <v>99</v>
      </c>
      <c r="AH12" s="30">
        <v>97</v>
      </c>
      <c r="AI12" s="30">
        <f t="shared" si="6"/>
        <v>387</v>
      </c>
      <c r="AJ12" s="30">
        <f t="shared" si="7"/>
        <v>1164</v>
      </c>
      <c r="AK12" s="30">
        <f t="shared" si="8"/>
        <v>2336</v>
      </c>
      <c r="AL12" s="24">
        <v>98.3</v>
      </c>
      <c r="AM12" s="24">
        <f>SUM(AK12:AL12)</f>
        <v>2434.3000000000002</v>
      </c>
      <c r="AN12" s="3"/>
    </row>
    <row r="13" spans="1:41" x14ac:dyDescent="0.35">
      <c r="A13" s="48" t="s">
        <v>167</v>
      </c>
      <c r="B13" s="48" t="s">
        <v>212</v>
      </c>
      <c r="C13" s="56"/>
      <c r="D13" s="56">
        <v>100</v>
      </c>
      <c r="E13" s="56">
        <v>100</v>
      </c>
      <c r="F13" s="56">
        <v>98</v>
      </c>
      <c r="G13" s="56">
        <v>99</v>
      </c>
      <c r="H13" s="56">
        <f t="shared" si="0"/>
        <v>397</v>
      </c>
      <c r="I13" s="62">
        <v>98</v>
      </c>
      <c r="J13" s="62">
        <v>94</v>
      </c>
      <c r="K13" s="62">
        <v>93</v>
      </c>
      <c r="L13" s="62">
        <v>97</v>
      </c>
      <c r="M13" s="56">
        <f t="shared" si="1"/>
        <v>382</v>
      </c>
      <c r="N13" s="62">
        <v>94</v>
      </c>
      <c r="O13" s="62">
        <v>99</v>
      </c>
      <c r="P13" s="62">
        <v>96</v>
      </c>
      <c r="Q13" s="62">
        <v>98</v>
      </c>
      <c r="R13" s="56">
        <f t="shared" si="2"/>
        <v>387</v>
      </c>
      <c r="S13" s="56">
        <f t="shared" si="3"/>
        <v>1166</v>
      </c>
      <c r="T13" s="62"/>
      <c r="U13" s="62">
        <v>99</v>
      </c>
      <c r="V13" s="62">
        <v>99</v>
      </c>
      <c r="W13" s="62">
        <v>98</v>
      </c>
      <c r="X13" s="62">
        <v>100</v>
      </c>
      <c r="Y13" s="62">
        <f t="shared" si="4"/>
        <v>396</v>
      </c>
      <c r="Z13" s="62">
        <v>97</v>
      </c>
      <c r="AA13" s="62">
        <v>92</v>
      </c>
      <c r="AB13" s="62">
        <v>94</v>
      </c>
      <c r="AC13" s="62">
        <v>95</v>
      </c>
      <c r="AD13" s="62">
        <f t="shared" si="5"/>
        <v>378</v>
      </c>
      <c r="AE13" s="62">
        <v>97</v>
      </c>
      <c r="AF13" s="62">
        <v>98</v>
      </c>
      <c r="AG13" s="62">
        <v>98</v>
      </c>
      <c r="AH13" s="62">
        <v>99</v>
      </c>
      <c r="AI13" s="62">
        <f t="shared" si="6"/>
        <v>392</v>
      </c>
      <c r="AJ13" s="62">
        <f t="shared" si="7"/>
        <v>1166</v>
      </c>
      <c r="AK13" s="62">
        <f t="shared" si="8"/>
        <v>2332</v>
      </c>
      <c r="AL13" s="58">
        <v>95.1</v>
      </c>
      <c r="AM13" s="58">
        <f>SUM(AK13:AL13)</f>
        <v>2427.1</v>
      </c>
      <c r="AN13" s="56"/>
      <c r="AO13" s="48"/>
    </row>
    <row r="14" spans="1:41" x14ac:dyDescent="0.35">
      <c r="A14" s="48" t="s">
        <v>225</v>
      </c>
      <c r="B14" s="48" t="s">
        <v>211</v>
      </c>
      <c r="D14" s="30">
        <v>99</v>
      </c>
      <c r="E14" s="30">
        <v>99</v>
      </c>
      <c r="F14" s="30">
        <v>98</v>
      </c>
      <c r="G14" s="30">
        <v>100</v>
      </c>
      <c r="H14" s="3">
        <f t="shared" si="0"/>
        <v>396</v>
      </c>
      <c r="I14" s="30">
        <v>93</v>
      </c>
      <c r="J14" s="30">
        <v>95</v>
      </c>
      <c r="K14" s="30">
        <v>98</v>
      </c>
      <c r="L14" s="30">
        <v>93</v>
      </c>
      <c r="M14" s="3">
        <f t="shared" si="1"/>
        <v>379</v>
      </c>
      <c r="N14" s="30">
        <v>96</v>
      </c>
      <c r="O14" s="30">
        <v>98</v>
      </c>
      <c r="P14" s="30">
        <v>98</v>
      </c>
      <c r="Q14" s="30">
        <v>97</v>
      </c>
      <c r="R14" s="3">
        <f t="shared" si="2"/>
        <v>389</v>
      </c>
      <c r="S14" s="3">
        <f t="shared" si="3"/>
        <v>1164</v>
      </c>
      <c r="T14" s="30"/>
      <c r="U14" s="30">
        <v>99</v>
      </c>
      <c r="V14" s="30">
        <v>98</v>
      </c>
      <c r="W14" s="30">
        <v>100</v>
      </c>
      <c r="X14" s="30">
        <v>98</v>
      </c>
      <c r="Y14" s="30">
        <f t="shared" si="4"/>
        <v>395</v>
      </c>
      <c r="Z14" s="30">
        <v>95</v>
      </c>
      <c r="AA14" s="30">
        <v>96</v>
      </c>
      <c r="AB14" s="30">
        <v>96</v>
      </c>
      <c r="AC14" s="30">
        <v>93</v>
      </c>
      <c r="AD14" s="30">
        <f t="shared" si="5"/>
        <v>380</v>
      </c>
      <c r="AE14" s="30">
        <v>97</v>
      </c>
      <c r="AF14" s="30">
        <v>97</v>
      </c>
      <c r="AG14" s="30">
        <v>99</v>
      </c>
      <c r="AH14" s="30">
        <v>98</v>
      </c>
      <c r="AI14" s="30">
        <f t="shared" si="6"/>
        <v>391</v>
      </c>
      <c r="AJ14" s="30">
        <f t="shared" si="7"/>
        <v>1166</v>
      </c>
      <c r="AK14" s="30">
        <f t="shared" si="8"/>
        <v>2330</v>
      </c>
      <c r="AL14" s="24"/>
      <c r="AM14" s="24"/>
      <c r="AN14" s="3"/>
    </row>
    <row r="15" spans="1:41" x14ac:dyDescent="0.35">
      <c r="A15" s="48" t="s">
        <v>213</v>
      </c>
      <c r="B15" s="48" t="s">
        <v>234</v>
      </c>
      <c r="D15" s="30">
        <v>99</v>
      </c>
      <c r="E15" s="30">
        <v>100</v>
      </c>
      <c r="F15" s="30">
        <v>99</v>
      </c>
      <c r="G15" s="30">
        <v>100</v>
      </c>
      <c r="H15" s="3">
        <f t="shared" si="0"/>
        <v>398</v>
      </c>
      <c r="I15" s="30">
        <v>92</v>
      </c>
      <c r="J15" s="30">
        <v>95</v>
      </c>
      <c r="K15" s="30">
        <v>92</v>
      </c>
      <c r="L15" s="30">
        <v>92</v>
      </c>
      <c r="M15" s="3">
        <f t="shared" si="1"/>
        <v>371</v>
      </c>
      <c r="N15" s="30">
        <v>96</v>
      </c>
      <c r="O15" s="30">
        <v>99</v>
      </c>
      <c r="P15" s="30">
        <v>96</v>
      </c>
      <c r="Q15" s="30">
        <v>96</v>
      </c>
      <c r="R15" s="3">
        <f t="shared" si="2"/>
        <v>387</v>
      </c>
      <c r="S15" s="3">
        <f t="shared" si="3"/>
        <v>1156</v>
      </c>
      <c r="T15" s="30"/>
      <c r="U15" s="30">
        <v>100</v>
      </c>
      <c r="V15" s="30">
        <v>98</v>
      </c>
      <c r="W15" s="30">
        <v>98</v>
      </c>
      <c r="X15" s="30">
        <v>98</v>
      </c>
      <c r="Y15" s="30">
        <f t="shared" si="4"/>
        <v>394</v>
      </c>
      <c r="Z15" s="30">
        <v>94</v>
      </c>
      <c r="AA15" s="30">
        <v>97</v>
      </c>
      <c r="AB15" s="30">
        <v>93</v>
      </c>
      <c r="AC15" s="30">
        <v>100</v>
      </c>
      <c r="AD15" s="30">
        <f t="shared" si="5"/>
        <v>384</v>
      </c>
      <c r="AE15" s="30">
        <v>98</v>
      </c>
      <c r="AF15" s="30">
        <v>98</v>
      </c>
      <c r="AG15" s="30">
        <v>91</v>
      </c>
      <c r="AH15" s="30">
        <v>96</v>
      </c>
      <c r="AI15" s="30">
        <f t="shared" si="6"/>
        <v>383</v>
      </c>
      <c r="AJ15" s="30">
        <f t="shared" si="7"/>
        <v>1161</v>
      </c>
      <c r="AK15" s="30">
        <f t="shared" si="8"/>
        <v>2317</v>
      </c>
      <c r="AL15" s="24"/>
      <c r="AM15" s="24"/>
      <c r="AN15" s="3"/>
    </row>
    <row r="16" spans="1:41" x14ac:dyDescent="0.35">
      <c r="A16" s="48" t="s">
        <v>197</v>
      </c>
      <c r="B16" s="48" t="s">
        <v>198</v>
      </c>
      <c r="D16" s="3">
        <v>100</v>
      </c>
      <c r="E16" s="3">
        <v>99</v>
      </c>
      <c r="F16" s="3">
        <v>99</v>
      </c>
      <c r="G16" s="3">
        <v>99</v>
      </c>
      <c r="H16" s="3">
        <f t="shared" si="0"/>
        <v>397</v>
      </c>
      <c r="I16" s="30">
        <v>91</v>
      </c>
      <c r="J16" s="30">
        <v>97</v>
      </c>
      <c r="K16" s="30">
        <v>97</v>
      </c>
      <c r="L16" s="30">
        <v>94</v>
      </c>
      <c r="M16" s="3">
        <f t="shared" si="1"/>
        <v>379</v>
      </c>
      <c r="N16" s="30">
        <v>95</v>
      </c>
      <c r="O16" s="30">
        <v>93</v>
      </c>
      <c r="P16" s="30">
        <v>96</v>
      </c>
      <c r="Q16" s="30">
        <v>94</v>
      </c>
      <c r="R16" s="3">
        <f t="shared" si="2"/>
        <v>378</v>
      </c>
      <c r="S16" s="3">
        <f t="shared" si="3"/>
        <v>1154</v>
      </c>
      <c r="T16" s="30"/>
      <c r="U16" s="30">
        <v>98</v>
      </c>
      <c r="V16" s="30">
        <v>99</v>
      </c>
      <c r="W16" s="30">
        <v>99</v>
      </c>
      <c r="X16" s="30">
        <v>99</v>
      </c>
      <c r="Y16" s="30">
        <f t="shared" si="4"/>
        <v>395</v>
      </c>
      <c r="Z16" s="30">
        <v>94</v>
      </c>
      <c r="AA16" s="30">
        <v>95</v>
      </c>
      <c r="AB16" s="30">
        <v>93</v>
      </c>
      <c r="AC16" s="30">
        <v>94</v>
      </c>
      <c r="AD16" s="30">
        <f t="shared" si="5"/>
        <v>376</v>
      </c>
      <c r="AE16" s="30">
        <v>98</v>
      </c>
      <c r="AF16" s="30">
        <v>96</v>
      </c>
      <c r="AG16" s="30">
        <v>98</v>
      </c>
      <c r="AH16" s="30">
        <v>98</v>
      </c>
      <c r="AI16" s="30">
        <f t="shared" si="6"/>
        <v>390</v>
      </c>
      <c r="AJ16" s="30">
        <f t="shared" si="7"/>
        <v>1161</v>
      </c>
      <c r="AK16" s="30">
        <f t="shared" si="8"/>
        <v>2315</v>
      </c>
      <c r="AL16" s="24"/>
      <c r="AM16" s="24"/>
      <c r="AN16" s="3"/>
    </row>
    <row r="17" spans="1:40" x14ac:dyDescent="0.35">
      <c r="A17" s="48" t="s">
        <v>230</v>
      </c>
      <c r="B17" s="48" t="s">
        <v>231</v>
      </c>
      <c r="D17" s="30">
        <v>97</v>
      </c>
      <c r="E17" s="30">
        <v>98</v>
      </c>
      <c r="F17" s="30">
        <v>98</v>
      </c>
      <c r="G17" s="30">
        <v>99</v>
      </c>
      <c r="H17" s="3">
        <f t="shared" si="0"/>
        <v>392</v>
      </c>
      <c r="I17" s="30">
        <v>96</v>
      </c>
      <c r="J17" s="30">
        <v>93</v>
      </c>
      <c r="K17" s="30">
        <v>97</v>
      </c>
      <c r="L17" s="30">
        <v>97</v>
      </c>
      <c r="M17" s="3">
        <f t="shared" si="1"/>
        <v>383</v>
      </c>
      <c r="N17" s="30">
        <v>99</v>
      </c>
      <c r="O17" s="30">
        <v>98</v>
      </c>
      <c r="P17" s="30">
        <v>97</v>
      </c>
      <c r="Q17" s="30">
        <v>100</v>
      </c>
      <c r="R17" s="3">
        <f t="shared" si="2"/>
        <v>394</v>
      </c>
      <c r="S17" s="3">
        <f t="shared" si="3"/>
        <v>1169</v>
      </c>
      <c r="T17" s="30"/>
      <c r="U17" s="30">
        <v>97</v>
      </c>
      <c r="V17" s="30">
        <v>99</v>
      </c>
      <c r="W17" s="30">
        <v>98</v>
      </c>
      <c r="X17" s="30">
        <v>98</v>
      </c>
      <c r="Y17" s="30">
        <f t="shared" si="4"/>
        <v>392</v>
      </c>
      <c r="Z17" s="30">
        <v>97</v>
      </c>
      <c r="AA17" s="30">
        <v>99</v>
      </c>
      <c r="AB17" s="30">
        <v>92</v>
      </c>
      <c r="AC17" s="30">
        <v>89</v>
      </c>
      <c r="AD17" s="30">
        <f t="shared" si="5"/>
        <v>377</v>
      </c>
      <c r="AE17" s="30">
        <v>93</v>
      </c>
      <c r="AF17" s="30">
        <v>96</v>
      </c>
      <c r="AG17" s="30">
        <v>92</v>
      </c>
      <c r="AH17" s="30">
        <v>96</v>
      </c>
      <c r="AI17" s="30">
        <f t="shared" si="6"/>
        <v>377</v>
      </c>
      <c r="AJ17" s="30">
        <f t="shared" si="7"/>
        <v>1146</v>
      </c>
      <c r="AK17" s="30">
        <f t="shared" si="8"/>
        <v>2315</v>
      </c>
      <c r="AL17" s="24"/>
      <c r="AM17" s="24"/>
      <c r="AN17" s="3"/>
    </row>
    <row r="18" spans="1:40" x14ac:dyDescent="0.35">
      <c r="A18" s="2" t="s">
        <v>193</v>
      </c>
      <c r="B18" s="2" t="s">
        <v>194</v>
      </c>
      <c r="D18" s="3">
        <v>100</v>
      </c>
      <c r="E18" s="3">
        <v>98</v>
      </c>
      <c r="F18" s="3">
        <v>99</v>
      </c>
      <c r="G18" s="3">
        <v>100</v>
      </c>
      <c r="H18" s="3">
        <f t="shared" si="0"/>
        <v>397</v>
      </c>
      <c r="I18" s="30">
        <v>94</v>
      </c>
      <c r="J18" s="30">
        <v>89</v>
      </c>
      <c r="K18" s="30">
        <v>96</v>
      </c>
      <c r="L18" s="30">
        <v>98</v>
      </c>
      <c r="M18" s="3">
        <f t="shared" si="1"/>
        <v>377</v>
      </c>
      <c r="N18" s="30">
        <v>95</v>
      </c>
      <c r="O18" s="30">
        <v>97</v>
      </c>
      <c r="P18" s="30">
        <v>94</v>
      </c>
      <c r="Q18" s="30">
        <v>97</v>
      </c>
      <c r="R18" s="3">
        <f t="shared" si="2"/>
        <v>383</v>
      </c>
      <c r="S18" s="3">
        <f t="shared" si="3"/>
        <v>1157</v>
      </c>
      <c r="T18" s="30"/>
      <c r="U18" s="30">
        <v>99</v>
      </c>
      <c r="V18" s="30">
        <v>100</v>
      </c>
      <c r="W18" s="30">
        <v>99</v>
      </c>
      <c r="X18" s="30">
        <v>98</v>
      </c>
      <c r="Y18" s="30">
        <f t="shared" si="4"/>
        <v>396</v>
      </c>
      <c r="Z18" s="30">
        <v>93</v>
      </c>
      <c r="AA18" s="30">
        <v>95</v>
      </c>
      <c r="AB18" s="30">
        <v>95</v>
      </c>
      <c r="AC18" s="30">
        <v>91</v>
      </c>
      <c r="AD18" s="30">
        <f t="shared" si="5"/>
        <v>374</v>
      </c>
      <c r="AE18" s="30">
        <v>96</v>
      </c>
      <c r="AF18" s="30">
        <v>94</v>
      </c>
      <c r="AG18" s="30">
        <v>97</v>
      </c>
      <c r="AH18" s="30">
        <v>98</v>
      </c>
      <c r="AI18" s="30">
        <f t="shared" si="6"/>
        <v>385</v>
      </c>
      <c r="AJ18" s="30">
        <f t="shared" si="7"/>
        <v>1155</v>
      </c>
      <c r="AK18" s="30">
        <f t="shared" si="8"/>
        <v>2312</v>
      </c>
      <c r="AL18" s="24"/>
      <c r="AM18" s="24"/>
      <c r="AN18" s="3"/>
    </row>
    <row r="19" spans="1:40" x14ac:dyDescent="0.35">
      <c r="A19" s="2" t="s">
        <v>189</v>
      </c>
      <c r="B19" s="2" t="s">
        <v>190</v>
      </c>
      <c r="D19" s="3">
        <v>97</v>
      </c>
      <c r="E19" s="3">
        <v>100</v>
      </c>
      <c r="F19" s="3">
        <v>99</v>
      </c>
      <c r="G19" s="3">
        <v>100</v>
      </c>
      <c r="H19" s="3">
        <f t="shared" si="0"/>
        <v>396</v>
      </c>
      <c r="I19" s="3">
        <v>92</v>
      </c>
      <c r="J19" s="3">
        <v>95</v>
      </c>
      <c r="K19" s="3">
        <v>92</v>
      </c>
      <c r="L19" s="3">
        <v>97</v>
      </c>
      <c r="M19" s="3">
        <f t="shared" si="1"/>
        <v>376</v>
      </c>
      <c r="N19" s="3">
        <v>96</v>
      </c>
      <c r="O19" s="3">
        <v>94</v>
      </c>
      <c r="P19" s="3">
        <v>97</v>
      </c>
      <c r="Q19" s="3">
        <v>95</v>
      </c>
      <c r="R19" s="3">
        <f t="shared" si="2"/>
        <v>382</v>
      </c>
      <c r="S19" s="3">
        <f t="shared" si="3"/>
        <v>1154</v>
      </c>
      <c r="T19" s="30"/>
      <c r="U19" s="30">
        <v>97</v>
      </c>
      <c r="V19" s="30">
        <v>97</v>
      </c>
      <c r="W19" s="30">
        <v>97</v>
      </c>
      <c r="X19" s="30">
        <v>99</v>
      </c>
      <c r="Y19" s="30">
        <f t="shared" si="4"/>
        <v>390</v>
      </c>
      <c r="Z19" s="30">
        <v>91</v>
      </c>
      <c r="AA19" s="30">
        <v>90</v>
      </c>
      <c r="AB19" s="30">
        <v>88</v>
      </c>
      <c r="AC19" s="30">
        <v>90</v>
      </c>
      <c r="AD19" s="30">
        <f t="shared" si="5"/>
        <v>359</v>
      </c>
      <c r="AE19" s="30">
        <v>93</v>
      </c>
      <c r="AF19" s="30">
        <v>97</v>
      </c>
      <c r="AG19" s="30">
        <v>97</v>
      </c>
      <c r="AH19" s="30">
        <v>97</v>
      </c>
      <c r="AI19" s="30">
        <f t="shared" si="6"/>
        <v>384</v>
      </c>
      <c r="AJ19" s="30">
        <f t="shared" si="7"/>
        <v>1133</v>
      </c>
      <c r="AK19" s="30">
        <f t="shared" si="8"/>
        <v>2287</v>
      </c>
      <c r="AL19" s="24"/>
      <c r="AM19" s="24"/>
      <c r="AN19" s="3"/>
    </row>
    <row r="20" spans="1:40" x14ac:dyDescent="0.35">
      <c r="A20" s="48" t="s">
        <v>223</v>
      </c>
      <c r="B20" s="48" t="s">
        <v>224</v>
      </c>
      <c r="C20" s="3" t="s">
        <v>28</v>
      </c>
      <c r="D20" s="30">
        <v>98</v>
      </c>
      <c r="E20" s="30">
        <v>97</v>
      </c>
      <c r="F20" s="30">
        <v>99</v>
      </c>
      <c r="G20" s="30">
        <v>95</v>
      </c>
      <c r="H20" s="3">
        <f t="shared" si="0"/>
        <v>389</v>
      </c>
      <c r="I20" s="30">
        <v>91</v>
      </c>
      <c r="J20" s="30">
        <v>97</v>
      </c>
      <c r="K20" s="30">
        <v>94</v>
      </c>
      <c r="L20" s="30">
        <v>94</v>
      </c>
      <c r="M20" s="3">
        <f t="shared" si="1"/>
        <v>376</v>
      </c>
      <c r="N20" s="30">
        <v>91</v>
      </c>
      <c r="O20" s="30">
        <v>96</v>
      </c>
      <c r="P20" s="30">
        <v>99</v>
      </c>
      <c r="Q20" s="30">
        <v>96</v>
      </c>
      <c r="R20" s="3">
        <f t="shared" si="2"/>
        <v>382</v>
      </c>
      <c r="S20" s="3">
        <f t="shared" si="3"/>
        <v>1147</v>
      </c>
      <c r="T20" s="30"/>
      <c r="U20" s="30">
        <v>99</v>
      </c>
      <c r="V20" s="30">
        <v>97</v>
      </c>
      <c r="W20" s="30">
        <v>97</v>
      </c>
      <c r="X20" s="30">
        <v>97</v>
      </c>
      <c r="Y20" s="30">
        <f t="shared" si="4"/>
        <v>390</v>
      </c>
      <c r="Z20" s="30">
        <v>86</v>
      </c>
      <c r="AA20" s="30">
        <v>90</v>
      </c>
      <c r="AB20" s="30">
        <v>90</v>
      </c>
      <c r="AC20" s="30">
        <v>90</v>
      </c>
      <c r="AD20" s="30">
        <f t="shared" si="5"/>
        <v>356</v>
      </c>
      <c r="AE20" s="30">
        <v>97</v>
      </c>
      <c r="AF20" s="30">
        <v>98</v>
      </c>
      <c r="AG20" s="30">
        <v>96</v>
      </c>
      <c r="AH20" s="30">
        <v>95</v>
      </c>
      <c r="AI20" s="30">
        <f t="shared" si="6"/>
        <v>386</v>
      </c>
      <c r="AJ20" s="30">
        <f t="shared" si="7"/>
        <v>1132</v>
      </c>
      <c r="AK20" s="30">
        <f t="shared" si="8"/>
        <v>2279</v>
      </c>
      <c r="AL20" s="24"/>
      <c r="AM20" s="24"/>
    </row>
    <row r="21" spans="1:40" x14ac:dyDescent="0.35">
      <c r="A21" s="48" t="s">
        <v>217</v>
      </c>
      <c r="B21" s="48" t="s">
        <v>218</v>
      </c>
      <c r="D21" s="30">
        <v>98</v>
      </c>
      <c r="E21" s="30">
        <v>96</v>
      </c>
      <c r="F21" s="30">
        <v>97</v>
      </c>
      <c r="G21" s="30">
        <v>100</v>
      </c>
      <c r="H21" s="3">
        <f t="shared" si="0"/>
        <v>391</v>
      </c>
      <c r="I21" s="30">
        <v>83</v>
      </c>
      <c r="J21" s="30">
        <v>87</v>
      </c>
      <c r="K21" s="30">
        <v>91</v>
      </c>
      <c r="L21" s="30">
        <v>89</v>
      </c>
      <c r="M21" s="3">
        <f t="shared" si="1"/>
        <v>350</v>
      </c>
      <c r="N21" s="30">
        <v>93</v>
      </c>
      <c r="O21" s="30">
        <v>95</v>
      </c>
      <c r="P21" s="30">
        <v>96</v>
      </c>
      <c r="Q21" s="30">
        <v>93</v>
      </c>
      <c r="R21" s="3">
        <f t="shared" si="2"/>
        <v>377</v>
      </c>
      <c r="S21" s="3">
        <f t="shared" si="3"/>
        <v>1118</v>
      </c>
      <c r="T21" s="30"/>
      <c r="U21" s="30">
        <v>98</v>
      </c>
      <c r="V21" s="30">
        <v>96</v>
      </c>
      <c r="W21" s="30">
        <v>99</v>
      </c>
      <c r="X21" s="30">
        <v>98</v>
      </c>
      <c r="Y21" s="30">
        <f t="shared" si="4"/>
        <v>391</v>
      </c>
      <c r="Z21" s="30">
        <v>96</v>
      </c>
      <c r="AA21" s="30">
        <v>86</v>
      </c>
      <c r="AB21" s="30">
        <v>92</v>
      </c>
      <c r="AC21" s="30">
        <v>89</v>
      </c>
      <c r="AD21" s="30">
        <f t="shared" si="5"/>
        <v>363</v>
      </c>
      <c r="AE21" s="30">
        <v>96</v>
      </c>
      <c r="AF21" s="30">
        <v>97</v>
      </c>
      <c r="AG21" s="30">
        <v>93</v>
      </c>
      <c r="AH21" s="30">
        <v>95</v>
      </c>
      <c r="AI21" s="30">
        <f t="shared" si="6"/>
        <v>381</v>
      </c>
      <c r="AJ21" s="30">
        <f t="shared" si="7"/>
        <v>1135</v>
      </c>
      <c r="AK21" s="30">
        <f t="shared" si="8"/>
        <v>2253</v>
      </c>
      <c r="AL21" s="24"/>
      <c r="AM21" s="24"/>
    </row>
    <row r="22" spans="1:40" x14ac:dyDescent="0.35">
      <c r="A22" s="2" t="s">
        <v>191</v>
      </c>
      <c r="B22" s="2" t="s">
        <v>192</v>
      </c>
      <c r="C22" s="3" t="s">
        <v>28</v>
      </c>
      <c r="D22" s="3">
        <v>92</v>
      </c>
      <c r="E22" s="3">
        <v>95</v>
      </c>
      <c r="F22" s="3">
        <v>98</v>
      </c>
      <c r="G22" s="3">
        <v>95</v>
      </c>
      <c r="H22" s="3">
        <f t="shared" si="0"/>
        <v>380</v>
      </c>
      <c r="I22" s="30">
        <v>91</v>
      </c>
      <c r="J22" s="30">
        <v>93</v>
      </c>
      <c r="K22" s="30">
        <v>92</v>
      </c>
      <c r="L22" s="30">
        <v>88</v>
      </c>
      <c r="M22" s="3">
        <f t="shared" si="1"/>
        <v>364</v>
      </c>
      <c r="N22" s="30">
        <v>96</v>
      </c>
      <c r="O22" s="30">
        <v>97</v>
      </c>
      <c r="P22" s="30">
        <v>96</v>
      </c>
      <c r="Q22" s="30">
        <v>93</v>
      </c>
      <c r="R22" s="3">
        <f t="shared" si="2"/>
        <v>382</v>
      </c>
      <c r="S22" s="3">
        <f t="shared" si="3"/>
        <v>1126</v>
      </c>
      <c r="T22" s="30"/>
      <c r="U22" s="30">
        <v>97</v>
      </c>
      <c r="V22" s="30">
        <v>93</v>
      </c>
      <c r="W22" s="30">
        <v>95</v>
      </c>
      <c r="X22" s="30">
        <v>97</v>
      </c>
      <c r="Y22" s="30">
        <f t="shared" si="4"/>
        <v>382</v>
      </c>
      <c r="Z22" s="30">
        <v>90</v>
      </c>
      <c r="AA22" s="30">
        <v>86</v>
      </c>
      <c r="AB22" s="30">
        <v>87</v>
      </c>
      <c r="AC22" s="30">
        <v>86</v>
      </c>
      <c r="AD22" s="30">
        <f t="shared" si="5"/>
        <v>349</v>
      </c>
      <c r="AE22" s="30">
        <v>95</v>
      </c>
      <c r="AF22" s="30">
        <v>95</v>
      </c>
      <c r="AG22" s="30">
        <v>98</v>
      </c>
      <c r="AH22" s="30">
        <v>92</v>
      </c>
      <c r="AI22" s="30">
        <f t="shared" si="6"/>
        <v>380</v>
      </c>
      <c r="AJ22" s="30">
        <f t="shared" si="7"/>
        <v>1111</v>
      </c>
      <c r="AK22" s="30">
        <f t="shared" si="8"/>
        <v>2237</v>
      </c>
      <c r="AL22" s="24">
        <v>92.4</v>
      </c>
      <c r="AM22" s="24">
        <f>SUM(AK22:AL22)</f>
        <v>2329.4</v>
      </c>
    </row>
    <row r="23" spans="1:40" x14ac:dyDescent="0.35">
      <c r="A23" s="48" t="s">
        <v>232</v>
      </c>
      <c r="B23" s="48" t="s">
        <v>233</v>
      </c>
      <c r="C23" s="3" t="s">
        <v>28</v>
      </c>
      <c r="D23" s="30">
        <v>97</v>
      </c>
      <c r="E23" s="30">
        <v>96</v>
      </c>
      <c r="F23" s="30">
        <v>98</v>
      </c>
      <c r="G23" s="30">
        <v>99</v>
      </c>
      <c r="H23" s="3">
        <f t="shared" si="0"/>
        <v>390</v>
      </c>
      <c r="I23" s="30">
        <v>91</v>
      </c>
      <c r="J23" s="30">
        <v>88</v>
      </c>
      <c r="K23" s="30">
        <v>92</v>
      </c>
      <c r="L23" s="30">
        <v>90</v>
      </c>
      <c r="M23" s="3">
        <f t="shared" si="1"/>
        <v>361</v>
      </c>
      <c r="N23" s="30">
        <v>92</v>
      </c>
      <c r="O23" s="30">
        <v>94</v>
      </c>
      <c r="P23" s="30">
        <v>91</v>
      </c>
      <c r="Q23" s="30">
        <v>90</v>
      </c>
      <c r="R23" s="3">
        <f t="shared" si="2"/>
        <v>367</v>
      </c>
      <c r="S23" s="3">
        <f t="shared" si="3"/>
        <v>1118</v>
      </c>
      <c r="T23" s="30"/>
      <c r="U23" s="30">
        <v>98</v>
      </c>
      <c r="V23" s="30">
        <v>95</v>
      </c>
      <c r="W23" s="30">
        <v>96</v>
      </c>
      <c r="X23" s="30">
        <v>98</v>
      </c>
      <c r="Y23" s="30">
        <f t="shared" si="4"/>
        <v>387</v>
      </c>
      <c r="Z23" s="30">
        <v>92</v>
      </c>
      <c r="AA23" s="30">
        <v>86</v>
      </c>
      <c r="AB23" s="30">
        <v>88</v>
      </c>
      <c r="AC23" s="30">
        <v>94</v>
      </c>
      <c r="AD23" s="30">
        <f t="shared" si="5"/>
        <v>360</v>
      </c>
      <c r="AE23" s="30">
        <v>91</v>
      </c>
      <c r="AF23" s="30">
        <v>91</v>
      </c>
      <c r="AG23" s="30">
        <v>92</v>
      </c>
      <c r="AH23" s="30">
        <v>91</v>
      </c>
      <c r="AI23" s="30">
        <f t="shared" si="6"/>
        <v>365</v>
      </c>
      <c r="AJ23" s="30">
        <f t="shared" si="7"/>
        <v>1112</v>
      </c>
      <c r="AK23" s="30">
        <f t="shared" si="8"/>
        <v>2230</v>
      </c>
      <c r="AL23" s="24"/>
      <c r="AM23" s="24"/>
    </row>
    <row r="24" spans="1:40" x14ac:dyDescent="0.35">
      <c r="A24" s="48" t="s">
        <v>204</v>
      </c>
      <c r="B24" s="48" t="s">
        <v>205</v>
      </c>
      <c r="D24" s="30">
        <v>98</v>
      </c>
      <c r="E24" s="30">
        <v>94</v>
      </c>
      <c r="F24" s="30">
        <v>96</v>
      </c>
      <c r="G24" s="30">
        <v>94</v>
      </c>
      <c r="H24" s="3">
        <f t="shared" si="0"/>
        <v>382</v>
      </c>
      <c r="I24" s="30">
        <v>78</v>
      </c>
      <c r="J24" s="30">
        <v>87</v>
      </c>
      <c r="K24" s="30">
        <v>85</v>
      </c>
      <c r="L24" s="30">
        <v>84</v>
      </c>
      <c r="M24" s="3">
        <f t="shared" si="1"/>
        <v>334</v>
      </c>
      <c r="N24" s="30">
        <v>91</v>
      </c>
      <c r="O24" s="30">
        <v>90</v>
      </c>
      <c r="P24" s="30">
        <v>84</v>
      </c>
      <c r="Q24" s="30">
        <v>86</v>
      </c>
      <c r="R24" s="3">
        <f t="shared" si="2"/>
        <v>351</v>
      </c>
      <c r="S24" s="3">
        <f t="shared" si="3"/>
        <v>1067</v>
      </c>
      <c r="T24" s="30"/>
      <c r="U24" s="30">
        <v>98</v>
      </c>
      <c r="V24" s="30">
        <v>95</v>
      </c>
      <c r="W24" s="30">
        <v>92</v>
      </c>
      <c r="X24" s="30">
        <v>94</v>
      </c>
      <c r="Y24" s="30">
        <f t="shared" si="4"/>
        <v>379</v>
      </c>
      <c r="Z24" s="30">
        <v>87</v>
      </c>
      <c r="AA24" s="30">
        <v>89</v>
      </c>
      <c r="AB24" s="30">
        <v>88</v>
      </c>
      <c r="AC24" s="30">
        <v>76</v>
      </c>
      <c r="AD24" s="30">
        <f t="shared" si="5"/>
        <v>340</v>
      </c>
      <c r="AE24" s="30">
        <v>91</v>
      </c>
      <c r="AF24" s="30">
        <v>91</v>
      </c>
      <c r="AG24" s="30">
        <v>92</v>
      </c>
      <c r="AH24" s="30">
        <v>87</v>
      </c>
      <c r="AI24" s="30">
        <f t="shared" si="6"/>
        <v>361</v>
      </c>
      <c r="AJ24" s="30">
        <f t="shared" si="7"/>
        <v>1080</v>
      </c>
      <c r="AK24" s="30">
        <f t="shared" si="8"/>
        <v>2147</v>
      </c>
      <c r="AL24" s="24"/>
      <c r="AM24" s="24"/>
    </row>
    <row r="25" spans="1:40" x14ac:dyDescent="0.35">
      <c r="A25" s="48" t="s">
        <v>219</v>
      </c>
      <c r="B25" s="48" t="s">
        <v>220</v>
      </c>
      <c r="D25" s="30">
        <v>97</v>
      </c>
      <c r="E25" s="30">
        <v>96</v>
      </c>
      <c r="F25" s="30">
        <v>96</v>
      </c>
      <c r="G25" s="30">
        <v>94</v>
      </c>
      <c r="H25" s="3">
        <f t="shared" si="0"/>
        <v>383</v>
      </c>
      <c r="I25" s="30">
        <v>65</v>
      </c>
      <c r="J25" s="30">
        <v>65</v>
      </c>
      <c r="K25" s="30">
        <v>68</v>
      </c>
      <c r="L25" s="30">
        <v>71</v>
      </c>
      <c r="M25" s="3">
        <f t="shared" si="1"/>
        <v>269</v>
      </c>
      <c r="N25" s="30">
        <v>80</v>
      </c>
      <c r="O25" s="30">
        <v>67</v>
      </c>
      <c r="P25" s="30">
        <v>80</v>
      </c>
      <c r="Q25" s="30">
        <v>81</v>
      </c>
      <c r="R25" s="3">
        <f t="shared" si="2"/>
        <v>308</v>
      </c>
      <c r="S25" s="3">
        <f t="shared" si="3"/>
        <v>960</v>
      </c>
      <c r="T25" s="30"/>
      <c r="U25" s="30">
        <v>97</v>
      </c>
      <c r="V25" s="30">
        <v>93</v>
      </c>
      <c r="W25" s="30">
        <v>98</v>
      </c>
      <c r="X25" s="30">
        <v>97</v>
      </c>
      <c r="Y25" s="30">
        <f t="shared" si="4"/>
        <v>385</v>
      </c>
      <c r="Z25" s="30">
        <v>70</v>
      </c>
      <c r="AA25" s="30">
        <v>63</v>
      </c>
      <c r="AB25" s="30">
        <v>82</v>
      </c>
      <c r="AC25" s="30">
        <v>70</v>
      </c>
      <c r="AD25" s="30">
        <f t="shared" si="5"/>
        <v>285</v>
      </c>
      <c r="AE25" s="30">
        <v>64</v>
      </c>
      <c r="AF25" s="30">
        <v>72</v>
      </c>
      <c r="AG25" s="30">
        <v>83</v>
      </c>
      <c r="AH25" s="30">
        <v>80</v>
      </c>
      <c r="AI25" s="30">
        <f t="shared" si="6"/>
        <v>299</v>
      </c>
      <c r="AJ25" s="30">
        <f t="shared" si="7"/>
        <v>969</v>
      </c>
      <c r="AK25" s="30">
        <f t="shared" si="8"/>
        <v>1929</v>
      </c>
      <c r="AL25" s="2"/>
      <c r="AM25" s="2"/>
    </row>
    <row r="26" spans="1:40" x14ac:dyDescent="0.35">
      <c r="A26" s="48"/>
      <c r="B26" s="48"/>
      <c r="D26" s="30"/>
      <c r="E26" s="30"/>
      <c r="F26" s="30"/>
      <c r="G26" s="30"/>
      <c r="I26" s="30"/>
      <c r="J26" s="30"/>
      <c r="K26" s="30"/>
      <c r="L26" s="30"/>
      <c r="N26" s="30"/>
      <c r="O26" s="30"/>
      <c r="P26" s="30"/>
      <c r="Q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2"/>
      <c r="AM26" s="2"/>
    </row>
    <row r="27" spans="1:40" x14ac:dyDescent="0.35">
      <c r="A27" s="48"/>
      <c r="B27" s="48"/>
      <c r="D27" s="30"/>
      <c r="E27" s="30"/>
      <c r="F27" s="30"/>
      <c r="G27" s="30"/>
      <c r="I27" s="30"/>
      <c r="J27" s="30"/>
      <c r="K27" s="30"/>
      <c r="L27" s="30"/>
      <c r="N27" s="30"/>
      <c r="O27" s="30"/>
      <c r="P27" s="30"/>
      <c r="Q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2"/>
      <c r="AM27" s="2"/>
    </row>
    <row r="28" spans="1:40" x14ac:dyDescent="0.35">
      <c r="A28" s="48"/>
      <c r="B28" s="48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2"/>
      <c r="AM28" s="2"/>
    </row>
    <row r="29" spans="1:40" x14ac:dyDescent="0.35"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2"/>
      <c r="AM29" s="2"/>
    </row>
    <row r="30" spans="1:40" x14ac:dyDescent="0.35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2"/>
      <c r="AM30" s="2"/>
    </row>
    <row r="31" spans="1:40" x14ac:dyDescent="0.35"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"/>
      <c r="AM31" s="2"/>
    </row>
    <row r="32" spans="1:40" x14ac:dyDescent="0.35"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2"/>
      <c r="AM32" s="2"/>
    </row>
    <row r="33" spans="4:39" x14ac:dyDescent="0.35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2"/>
      <c r="AM33" s="2"/>
    </row>
    <row r="34" spans="4:39" x14ac:dyDescent="0.35"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2"/>
      <c r="AM34" s="2"/>
    </row>
    <row r="35" spans="4:39" x14ac:dyDescent="0.35"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2"/>
      <c r="AM35" s="2"/>
    </row>
    <row r="36" spans="4:39" x14ac:dyDescent="0.35"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2"/>
      <c r="AM36" s="2"/>
    </row>
    <row r="37" spans="4:39" x14ac:dyDescent="0.35"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2"/>
      <c r="AM37" s="2"/>
    </row>
    <row r="38" spans="4:39" x14ac:dyDescent="0.35"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2"/>
      <c r="AM38" s="2"/>
    </row>
    <row r="39" spans="4:39" x14ac:dyDescent="0.35"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2"/>
      <c r="AM39" s="2"/>
    </row>
    <row r="40" spans="4:39" x14ac:dyDescent="0.35"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2"/>
      <c r="AM40" s="2"/>
    </row>
    <row r="41" spans="4:39" x14ac:dyDescent="0.35"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2"/>
      <c r="AM41" s="2"/>
    </row>
    <row r="42" spans="4:39" x14ac:dyDescent="0.35"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2"/>
      <c r="AM42" s="2"/>
    </row>
    <row r="43" spans="4:39" x14ac:dyDescent="0.35"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2"/>
      <c r="AM43" s="2"/>
    </row>
    <row r="44" spans="4:39" x14ac:dyDescent="0.35"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2"/>
      <c r="AM44" s="2"/>
    </row>
    <row r="45" spans="4:39" x14ac:dyDescent="0.35"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2"/>
      <c r="AM45" s="2"/>
    </row>
    <row r="46" spans="4:39" x14ac:dyDescent="0.35"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2"/>
      <c r="AM46" s="2"/>
    </row>
    <row r="47" spans="4:39" x14ac:dyDescent="0.35"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2"/>
      <c r="AM47" s="2"/>
    </row>
    <row r="48" spans="4:39" x14ac:dyDescent="0.35">
      <c r="AA48" s="24"/>
      <c r="AB48" s="24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 x14ac:dyDescent="0.35">
      <c r="AA49" s="24"/>
      <c r="AB49" s="24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 x14ac:dyDescent="0.35">
      <c r="AC50" s="24"/>
      <c r="AD50" s="24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35">
      <c r="AC51" s="24"/>
      <c r="AD51" s="24"/>
      <c r="AE51" s="2"/>
      <c r="AF51" s="2"/>
      <c r="AG51" s="2"/>
      <c r="AH51" s="2"/>
      <c r="AI51" s="2"/>
      <c r="AJ51" s="2"/>
      <c r="AK51" s="2"/>
      <c r="AL51" s="2"/>
      <c r="AM51" s="2"/>
    </row>
    <row r="52" spans="2:39" x14ac:dyDescent="0.35">
      <c r="AC52" s="24"/>
      <c r="AD52" s="24"/>
      <c r="AE52" s="2"/>
      <c r="AF52" s="2"/>
      <c r="AG52" s="2"/>
      <c r="AH52" s="2"/>
      <c r="AI52" s="2"/>
      <c r="AJ52" s="2"/>
      <c r="AK52" s="2"/>
      <c r="AL52" s="2"/>
      <c r="AM52" s="2"/>
    </row>
    <row r="53" spans="2:39" x14ac:dyDescent="0.35">
      <c r="AG53" s="2"/>
      <c r="AH53" s="2"/>
      <c r="AI53" s="2"/>
      <c r="AJ53" s="2"/>
      <c r="AK53" s="2"/>
      <c r="AL53" s="2"/>
      <c r="AM53" s="2"/>
    </row>
    <row r="54" spans="2:39" ht="20" x14ac:dyDescent="0.4">
      <c r="B54" s="26"/>
      <c r="AK54" s="2"/>
      <c r="AL54" s="2"/>
      <c r="AM54" s="2"/>
    </row>
    <row r="55" spans="2:39" x14ac:dyDescent="0.35">
      <c r="AK55" s="2"/>
      <c r="AL55" s="2"/>
      <c r="AM55" s="2"/>
    </row>
    <row r="56" spans="2:39" x14ac:dyDescent="0.35">
      <c r="AJ56" s="24"/>
      <c r="AK56" s="2"/>
      <c r="AL56" s="2"/>
      <c r="AM56" s="2"/>
    </row>
    <row r="57" spans="2:39" x14ac:dyDescent="0.35">
      <c r="AM57" s="2"/>
    </row>
  </sheetData>
  <mergeCells count="2">
    <mergeCell ref="A4:B4"/>
    <mergeCell ref="A1:AN1"/>
  </mergeCells>
  <phoneticPr fontId="0" type="noConversion"/>
  <pageMargins left="0.25" right="0.25" top="0.25" bottom="0.25" header="0.5" footer="0.5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9"/>
  <sheetViews>
    <sheetView workbookViewId="0"/>
  </sheetViews>
  <sheetFormatPr defaultRowHeight="12.5" x14ac:dyDescent="0.25"/>
  <cols>
    <col min="1" max="1" width="16.26953125" style="1" customWidth="1"/>
    <col min="2" max="2" width="10.54296875" customWidth="1"/>
    <col min="3" max="3" width="6.453125" hidden="1" customWidth="1"/>
    <col min="4" max="4" width="8.453125" customWidth="1"/>
    <col min="5" max="5" width="6.54296875" customWidth="1"/>
    <col min="6" max="6" width="10.1796875" customWidth="1"/>
    <col min="7" max="7" width="8.26953125" bestFit="1" customWidth="1"/>
    <col min="8" max="8" width="5.7265625" customWidth="1"/>
    <col min="9" max="9" width="13.453125" customWidth="1"/>
    <col min="10" max="10" width="12.81640625" customWidth="1"/>
    <col min="11" max="11" width="6.453125" customWidth="1"/>
    <col min="13" max="13" width="6.7265625" customWidth="1"/>
    <col min="14" max="14" width="10.26953125" customWidth="1"/>
    <col min="15" max="15" width="9.26953125" customWidth="1"/>
  </cols>
  <sheetData>
    <row r="1" spans="1:15" ht="31.5" customHeight="1" x14ac:dyDescent="0.6">
      <c r="A1" s="6" t="s">
        <v>196</v>
      </c>
    </row>
    <row r="2" spans="1:15" ht="13.9" customHeight="1" x14ac:dyDescent="0.6">
      <c r="A2" s="19"/>
    </row>
    <row r="3" spans="1:15" ht="13" x14ac:dyDescent="0.3">
      <c r="F3" s="1"/>
      <c r="G3" s="1"/>
      <c r="H3" s="1"/>
      <c r="J3" s="15"/>
      <c r="K3" s="15"/>
      <c r="L3" s="41"/>
      <c r="M3" s="15"/>
      <c r="N3" s="41"/>
    </row>
    <row r="4" spans="1:15" ht="15.5" x14ac:dyDescent="0.35">
      <c r="B4" s="23" t="s">
        <v>25</v>
      </c>
      <c r="C4" s="23" t="s">
        <v>3</v>
      </c>
      <c r="D4" s="23" t="s">
        <v>275</v>
      </c>
      <c r="E4" s="23" t="s">
        <v>24</v>
      </c>
      <c r="F4" s="23" t="s">
        <v>7</v>
      </c>
      <c r="G4" s="23"/>
      <c r="H4" s="23"/>
      <c r="I4" s="2"/>
      <c r="J4" s="23" t="s">
        <v>26</v>
      </c>
      <c r="K4" s="23" t="s">
        <v>3</v>
      </c>
      <c r="L4" s="23" t="s">
        <v>276</v>
      </c>
      <c r="M4" s="23" t="s">
        <v>24</v>
      </c>
      <c r="N4" s="23" t="s">
        <v>7</v>
      </c>
    </row>
    <row r="5" spans="1:15" ht="15.5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15.5" x14ac:dyDescent="0.35">
      <c r="A6" s="59" t="s">
        <v>180</v>
      </c>
      <c r="B6" s="59" t="s">
        <v>181</v>
      </c>
      <c r="C6" s="23" t="s">
        <v>33</v>
      </c>
      <c r="D6" s="23">
        <v>1172</v>
      </c>
      <c r="E6" s="23">
        <v>398</v>
      </c>
      <c r="F6" s="23">
        <f>SUM(D6:E6)</f>
        <v>1570</v>
      </c>
      <c r="G6" s="23" t="s">
        <v>153</v>
      </c>
      <c r="H6" s="23"/>
      <c r="I6" s="59" t="s">
        <v>199</v>
      </c>
      <c r="J6" s="59" t="s">
        <v>200</v>
      </c>
      <c r="K6" s="23">
        <v>1195</v>
      </c>
      <c r="L6" s="23">
        <v>2371</v>
      </c>
      <c r="M6" s="23">
        <v>596</v>
      </c>
      <c r="N6" s="23">
        <f>SUM(K6:M6)</f>
        <v>4162</v>
      </c>
      <c r="O6" s="23" t="s">
        <v>153</v>
      </c>
    </row>
    <row r="7" spans="1:15" ht="15.5" x14ac:dyDescent="0.35">
      <c r="A7" s="59" t="s">
        <v>167</v>
      </c>
      <c r="B7" s="59" t="s">
        <v>168</v>
      </c>
      <c r="C7" s="37" t="s">
        <v>35</v>
      </c>
      <c r="D7" s="23">
        <v>1166</v>
      </c>
      <c r="E7" s="23">
        <v>399</v>
      </c>
      <c r="F7" s="23">
        <f>SUM(D7:E7)</f>
        <v>1565</v>
      </c>
      <c r="G7" s="23" t="s">
        <v>154</v>
      </c>
      <c r="H7" s="23"/>
      <c r="I7" s="59" t="s">
        <v>210</v>
      </c>
      <c r="J7" s="59" t="s">
        <v>211</v>
      </c>
      <c r="K7" s="23">
        <v>1195</v>
      </c>
      <c r="L7" s="23">
        <v>2359</v>
      </c>
      <c r="M7" s="23">
        <v>595</v>
      </c>
      <c r="N7" s="23">
        <f>SUM(K7:M7)</f>
        <v>4149</v>
      </c>
      <c r="O7" s="23" t="s">
        <v>154</v>
      </c>
    </row>
    <row r="8" spans="1:15" ht="15.5" x14ac:dyDescent="0.35">
      <c r="A8" s="59" t="s">
        <v>176</v>
      </c>
      <c r="B8" s="59" t="s">
        <v>177</v>
      </c>
      <c r="C8" s="65" t="s">
        <v>45</v>
      </c>
      <c r="D8" s="65">
        <v>1167</v>
      </c>
      <c r="E8" s="65">
        <v>394</v>
      </c>
      <c r="F8" s="65">
        <f>SUM(D8:E8)</f>
        <v>1561</v>
      </c>
      <c r="G8" s="65" t="s">
        <v>155</v>
      </c>
      <c r="H8" s="65"/>
      <c r="I8" s="59" t="s">
        <v>208</v>
      </c>
      <c r="J8" s="59" t="s">
        <v>209</v>
      </c>
      <c r="K8" s="65">
        <v>1190</v>
      </c>
      <c r="L8" s="65">
        <v>2344</v>
      </c>
      <c r="M8" s="65">
        <v>596</v>
      </c>
      <c r="N8" s="65">
        <f>SUM(K8:M8)</f>
        <v>4130</v>
      </c>
      <c r="O8" s="23" t="s">
        <v>155</v>
      </c>
    </row>
    <row r="9" spans="1:15" ht="15.5" x14ac:dyDescent="0.35">
      <c r="A9" s="59"/>
      <c r="B9" s="59"/>
      <c r="C9" s="65"/>
      <c r="D9" s="65"/>
      <c r="E9" s="65"/>
      <c r="F9" s="65"/>
      <c r="G9" s="65"/>
      <c r="H9" s="65"/>
      <c r="I9" s="59"/>
      <c r="J9" s="59"/>
      <c r="K9" s="65"/>
      <c r="L9" s="65"/>
      <c r="M9" s="65"/>
      <c r="N9" s="65"/>
      <c r="O9" s="23"/>
    </row>
    <row r="10" spans="1:15" ht="15.5" x14ac:dyDescent="0.35">
      <c r="A10" s="51" t="s">
        <v>131</v>
      </c>
      <c r="B10" s="51" t="s">
        <v>175</v>
      </c>
      <c r="C10" s="2" t="s">
        <v>51</v>
      </c>
      <c r="D10" s="3">
        <v>1162</v>
      </c>
      <c r="E10" s="3">
        <v>393</v>
      </c>
      <c r="F10" s="3">
        <f t="shared" ref="F10:F19" si="0">SUM(D10:E10)</f>
        <v>1555</v>
      </c>
      <c r="G10" s="2"/>
      <c r="H10" s="2"/>
      <c r="I10" s="48" t="s">
        <v>167</v>
      </c>
      <c r="J10" s="48" t="s">
        <v>212</v>
      </c>
      <c r="K10" s="3">
        <v>1191</v>
      </c>
      <c r="L10" s="3">
        <v>2332</v>
      </c>
      <c r="M10" s="3">
        <v>585</v>
      </c>
      <c r="N10" s="3">
        <f t="shared" ref="N10:N20" si="1">SUM(K10:M10)</f>
        <v>4108</v>
      </c>
    </row>
    <row r="11" spans="1:15" ht="15.5" x14ac:dyDescent="0.35">
      <c r="A11" s="51" t="s">
        <v>164</v>
      </c>
      <c r="B11" s="51" t="s">
        <v>165</v>
      </c>
      <c r="C11" s="2" t="s">
        <v>41</v>
      </c>
      <c r="D11" s="3">
        <v>1153</v>
      </c>
      <c r="E11" s="3">
        <v>388</v>
      </c>
      <c r="F11" s="3">
        <f t="shared" si="0"/>
        <v>1541</v>
      </c>
      <c r="G11" s="3"/>
      <c r="H11" s="3"/>
      <c r="I11" s="48" t="s">
        <v>225</v>
      </c>
      <c r="J11" s="48" t="s">
        <v>211</v>
      </c>
      <c r="K11" s="3">
        <v>1189</v>
      </c>
      <c r="L11" s="3">
        <v>2330</v>
      </c>
      <c r="M11" s="3">
        <v>585</v>
      </c>
      <c r="N11" s="3">
        <f t="shared" si="1"/>
        <v>4104</v>
      </c>
    </row>
    <row r="12" spans="1:15" ht="15.5" x14ac:dyDescent="0.35">
      <c r="A12" s="51" t="s">
        <v>172</v>
      </c>
      <c r="B12" s="51" t="s">
        <v>182</v>
      </c>
      <c r="C12" s="2" t="s">
        <v>50</v>
      </c>
      <c r="D12" s="3">
        <v>1150</v>
      </c>
      <c r="E12" s="3">
        <v>391</v>
      </c>
      <c r="F12" s="3">
        <f t="shared" si="0"/>
        <v>1541</v>
      </c>
      <c r="G12" s="3"/>
      <c r="H12" s="3"/>
      <c r="I12" s="48" t="s">
        <v>197</v>
      </c>
      <c r="J12" s="48" t="s">
        <v>198</v>
      </c>
      <c r="K12" s="3">
        <v>1188</v>
      </c>
      <c r="L12" s="3">
        <v>2315</v>
      </c>
      <c r="M12" s="3">
        <v>594</v>
      </c>
      <c r="N12" s="3">
        <f t="shared" si="1"/>
        <v>4097</v>
      </c>
    </row>
    <row r="13" spans="1:15" ht="15.5" x14ac:dyDescent="0.35">
      <c r="A13" s="51" t="s">
        <v>170</v>
      </c>
      <c r="B13" s="51" t="s">
        <v>171</v>
      </c>
      <c r="C13" s="2" t="s">
        <v>36</v>
      </c>
      <c r="D13" s="3">
        <v>1152</v>
      </c>
      <c r="E13" s="3">
        <v>387</v>
      </c>
      <c r="F13" s="3">
        <f t="shared" si="0"/>
        <v>1539</v>
      </c>
      <c r="G13" s="3"/>
      <c r="H13" s="3"/>
      <c r="I13" s="48" t="s">
        <v>230</v>
      </c>
      <c r="J13" s="48" t="s">
        <v>231</v>
      </c>
      <c r="K13" s="3">
        <v>1182</v>
      </c>
      <c r="L13" s="3">
        <v>2315</v>
      </c>
      <c r="M13" s="3">
        <v>586</v>
      </c>
      <c r="N13" s="3">
        <f t="shared" si="1"/>
        <v>4083</v>
      </c>
    </row>
    <row r="14" spans="1:15" ht="15.5" x14ac:dyDescent="0.35">
      <c r="A14" s="51" t="s">
        <v>158</v>
      </c>
      <c r="B14" s="51" t="s">
        <v>159</v>
      </c>
      <c r="C14" s="2" t="s">
        <v>39</v>
      </c>
      <c r="D14" s="3">
        <v>1148</v>
      </c>
      <c r="E14" s="3">
        <v>391</v>
      </c>
      <c r="F14" s="3">
        <f t="shared" si="0"/>
        <v>1539</v>
      </c>
      <c r="G14" s="3"/>
      <c r="H14" s="3"/>
      <c r="I14" s="48" t="s">
        <v>189</v>
      </c>
      <c r="J14" s="48" t="s">
        <v>190</v>
      </c>
      <c r="K14" s="3">
        <v>1178</v>
      </c>
      <c r="L14" s="3">
        <v>2287</v>
      </c>
      <c r="M14" s="3">
        <v>571</v>
      </c>
      <c r="N14" s="3">
        <f t="shared" si="1"/>
        <v>4036</v>
      </c>
    </row>
    <row r="15" spans="1:15" ht="15.5" x14ac:dyDescent="0.35">
      <c r="A15" s="51" t="s">
        <v>172</v>
      </c>
      <c r="B15" s="51" t="s">
        <v>173</v>
      </c>
      <c r="C15" s="2" t="s">
        <v>42</v>
      </c>
      <c r="D15" s="3">
        <v>1145</v>
      </c>
      <c r="E15" s="3">
        <v>383</v>
      </c>
      <c r="F15" s="3">
        <f t="shared" si="0"/>
        <v>1528</v>
      </c>
      <c r="G15" s="3"/>
      <c r="H15" s="3"/>
      <c r="I15" s="48" t="s">
        <v>223</v>
      </c>
      <c r="J15" s="48" t="s">
        <v>224</v>
      </c>
      <c r="K15" s="3">
        <v>1169</v>
      </c>
      <c r="L15" s="3">
        <v>2279</v>
      </c>
      <c r="M15" s="3">
        <v>584</v>
      </c>
      <c r="N15" s="3">
        <f t="shared" si="1"/>
        <v>4032</v>
      </c>
    </row>
    <row r="16" spans="1:15" ht="15.5" x14ac:dyDescent="0.35">
      <c r="A16" s="51" t="s">
        <v>130</v>
      </c>
      <c r="B16" s="51" t="s">
        <v>174</v>
      </c>
      <c r="C16" s="2" t="s">
        <v>46</v>
      </c>
      <c r="D16" s="3">
        <v>1137</v>
      </c>
      <c r="E16" s="3">
        <v>391</v>
      </c>
      <c r="F16" s="3">
        <f t="shared" si="0"/>
        <v>1528</v>
      </c>
      <c r="G16" s="3"/>
      <c r="H16" s="3"/>
      <c r="I16" s="48" t="s">
        <v>232</v>
      </c>
      <c r="J16" s="48" t="s">
        <v>233</v>
      </c>
      <c r="K16" s="3">
        <v>1168</v>
      </c>
      <c r="L16" s="3">
        <v>2230</v>
      </c>
      <c r="M16" s="3">
        <v>570</v>
      </c>
      <c r="N16" s="3">
        <f t="shared" si="1"/>
        <v>3968</v>
      </c>
    </row>
    <row r="17" spans="1:14" ht="15.5" x14ac:dyDescent="0.35">
      <c r="A17" s="51" t="s">
        <v>133</v>
      </c>
      <c r="B17" s="51" t="s">
        <v>166</v>
      </c>
      <c r="C17" s="2"/>
      <c r="D17" s="3">
        <v>1142</v>
      </c>
      <c r="E17" s="3">
        <v>379</v>
      </c>
      <c r="F17" s="3">
        <f t="shared" si="0"/>
        <v>1521</v>
      </c>
      <c r="G17" s="3"/>
      <c r="H17" s="3"/>
      <c r="I17" s="48" t="s">
        <v>191</v>
      </c>
      <c r="J17" s="48" t="s">
        <v>192</v>
      </c>
      <c r="K17" s="3">
        <v>1153</v>
      </c>
      <c r="L17" s="3">
        <v>2237</v>
      </c>
      <c r="M17" s="3">
        <v>578</v>
      </c>
      <c r="N17" s="3">
        <f t="shared" si="1"/>
        <v>3968</v>
      </c>
    </row>
    <row r="18" spans="1:14" ht="15.5" x14ac:dyDescent="0.35">
      <c r="A18" s="51" t="s">
        <v>187</v>
      </c>
      <c r="B18" s="51" t="s">
        <v>169</v>
      </c>
      <c r="C18" s="2"/>
      <c r="D18" s="3">
        <v>1126</v>
      </c>
      <c r="E18" s="3">
        <v>389</v>
      </c>
      <c r="F18" s="3">
        <f t="shared" si="0"/>
        <v>1515</v>
      </c>
      <c r="G18" s="3"/>
      <c r="H18" s="3"/>
      <c r="I18" s="48" t="s">
        <v>204</v>
      </c>
      <c r="J18" s="48" t="s">
        <v>205</v>
      </c>
      <c r="K18" s="3">
        <v>1144</v>
      </c>
      <c r="L18" s="3">
        <v>2147</v>
      </c>
      <c r="M18" s="3">
        <v>548</v>
      </c>
      <c r="N18" s="3">
        <f t="shared" si="1"/>
        <v>3839</v>
      </c>
    </row>
    <row r="19" spans="1:14" ht="15.5" x14ac:dyDescent="0.35">
      <c r="A19" s="51" t="s">
        <v>156</v>
      </c>
      <c r="B19" s="51" t="s">
        <v>157</v>
      </c>
      <c r="C19" s="3" t="s">
        <v>34</v>
      </c>
      <c r="D19" s="3">
        <v>1100</v>
      </c>
      <c r="E19" s="3">
        <v>376</v>
      </c>
      <c r="F19" s="3">
        <f t="shared" si="0"/>
        <v>1476</v>
      </c>
      <c r="G19" s="3"/>
      <c r="H19" s="3"/>
      <c r="I19" s="48" t="s">
        <v>219</v>
      </c>
      <c r="J19" s="48" t="s">
        <v>220</v>
      </c>
      <c r="K19" s="3">
        <v>1153</v>
      </c>
      <c r="L19" s="3">
        <v>1929</v>
      </c>
      <c r="M19" s="3">
        <v>535</v>
      </c>
      <c r="N19" s="3">
        <f t="shared" si="1"/>
        <v>3617</v>
      </c>
    </row>
    <row r="20" spans="1:14" ht="15.5" x14ac:dyDescent="0.35">
      <c r="A20" s="51"/>
      <c r="B20" s="51"/>
      <c r="C20" s="2"/>
      <c r="D20" s="3"/>
      <c r="E20" s="3"/>
      <c r="F20" s="3"/>
      <c r="G20" s="3"/>
      <c r="H20" s="3"/>
      <c r="I20" s="48" t="s">
        <v>217</v>
      </c>
      <c r="J20" s="48" t="s">
        <v>218</v>
      </c>
      <c r="K20" s="3">
        <v>1174</v>
      </c>
      <c r="L20" s="3">
        <v>2253</v>
      </c>
      <c r="M20" s="3"/>
      <c r="N20" s="3">
        <f t="shared" si="1"/>
        <v>3427</v>
      </c>
    </row>
    <row r="21" spans="1:14" ht="15.5" x14ac:dyDescent="0.35">
      <c r="A21" s="51"/>
      <c r="B21" s="51"/>
      <c r="C21" s="2"/>
      <c r="D21" s="2"/>
      <c r="E21" s="2"/>
      <c r="F21" s="3"/>
      <c r="G21" s="3"/>
      <c r="H21" s="3"/>
      <c r="I21" s="48"/>
      <c r="J21" s="48"/>
      <c r="K21" s="3"/>
      <c r="L21" s="3"/>
      <c r="M21" s="3"/>
      <c r="N21" s="3"/>
    </row>
    <row r="22" spans="1:14" ht="15.5" x14ac:dyDescent="0.35">
      <c r="A22" s="51"/>
      <c r="B22" s="51"/>
      <c r="C22" s="2"/>
      <c r="D22" s="3"/>
      <c r="E22" s="3"/>
      <c r="F22" s="3"/>
      <c r="G22" s="3"/>
      <c r="H22" s="3"/>
      <c r="I22" s="48"/>
      <c r="J22" s="48"/>
      <c r="K22" s="3"/>
      <c r="L22" s="3"/>
      <c r="M22" s="2"/>
      <c r="N22" s="3"/>
    </row>
    <row r="23" spans="1:14" ht="15.5" x14ac:dyDescent="0.35">
      <c r="A23" s="51"/>
      <c r="B23" s="51"/>
      <c r="C23" s="2"/>
      <c r="D23" s="3"/>
      <c r="E23" s="3"/>
      <c r="F23" s="3"/>
      <c r="G23" s="3"/>
      <c r="H23" s="3"/>
      <c r="I23" s="48"/>
      <c r="J23" s="48"/>
      <c r="K23" s="2"/>
      <c r="L23" s="3"/>
      <c r="M23" s="3"/>
      <c r="N23" s="3"/>
    </row>
    <row r="24" spans="1:14" ht="15.5" x14ac:dyDescent="0.35">
      <c r="A24" s="51"/>
      <c r="B24" s="51"/>
      <c r="C24" s="2" t="s">
        <v>44</v>
      </c>
      <c r="D24" s="3"/>
      <c r="E24" s="3"/>
      <c r="F24" s="3"/>
      <c r="G24" s="3"/>
      <c r="H24" s="3"/>
      <c r="I24" s="48"/>
      <c r="J24" s="48"/>
      <c r="K24" s="3"/>
      <c r="L24" s="3"/>
      <c r="M24" s="3"/>
      <c r="N24" s="3"/>
    </row>
    <row r="25" spans="1:14" ht="15.5" x14ac:dyDescent="0.35">
      <c r="A25" s="51"/>
      <c r="B25" s="51"/>
      <c r="C25" s="3" t="s">
        <v>43</v>
      </c>
      <c r="D25" s="3"/>
      <c r="E25" s="3"/>
      <c r="F25" s="3"/>
      <c r="G25" s="3"/>
      <c r="H25" s="3"/>
      <c r="I25" s="48"/>
      <c r="J25" s="48"/>
      <c r="K25" s="3"/>
      <c r="L25" s="3"/>
      <c r="M25" s="3"/>
      <c r="N25" s="3"/>
    </row>
    <row r="26" spans="1:14" ht="15.5" x14ac:dyDescent="0.35">
      <c r="A26" s="51"/>
      <c r="B26" s="51"/>
      <c r="C26" s="3" t="s">
        <v>47</v>
      </c>
      <c r="D26" s="3"/>
      <c r="E26" s="3"/>
      <c r="F26" s="3"/>
      <c r="G26" s="3"/>
      <c r="H26" s="3"/>
      <c r="I26" s="48"/>
      <c r="J26" s="48"/>
      <c r="K26" s="3"/>
      <c r="L26" s="3"/>
      <c r="M26" s="3"/>
      <c r="N26" s="3"/>
    </row>
    <row r="27" spans="1:14" ht="15.5" x14ac:dyDescent="0.35">
      <c r="B27" s="2"/>
      <c r="C27" s="3" t="s">
        <v>40</v>
      </c>
      <c r="D27" s="3"/>
      <c r="E27" s="3"/>
      <c r="F27" s="3"/>
      <c r="G27" s="3"/>
      <c r="H27" s="3"/>
      <c r="I27" s="2"/>
      <c r="J27" s="2"/>
      <c r="K27" s="3"/>
      <c r="L27" s="3"/>
      <c r="M27" s="3"/>
      <c r="N27" s="3"/>
    </row>
    <row r="28" spans="1:14" ht="15.5" x14ac:dyDescent="0.35">
      <c r="B28" s="2"/>
      <c r="C28" s="3" t="s">
        <v>49</v>
      </c>
      <c r="D28" s="3"/>
      <c r="E28" s="3"/>
      <c r="F28" s="3"/>
      <c r="G28" s="3"/>
      <c r="H28" s="3"/>
      <c r="I28" s="2"/>
      <c r="J28" s="2"/>
      <c r="K28" s="3"/>
      <c r="L28" s="3"/>
      <c r="M28" s="3"/>
      <c r="N28" s="3"/>
    </row>
    <row r="29" spans="1:14" ht="15.5" x14ac:dyDescent="0.35">
      <c r="B29" s="2"/>
      <c r="C29" s="2" t="s">
        <v>48</v>
      </c>
      <c r="D29" s="3"/>
      <c r="E29" s="3"/>
      <c r="F29" s="3"/>
      <c r="G29" s="3"/>
      <c r="H29" s="3"/>
      <c r="I29" s="2"/>
      <c r="J29" s="2"/>
      <c r="K29" s="3"/>
      <c r="L29" s="3"/>
      <c r="M29" s="3"/>
      <c r="N29" s="3"/>
    </row>
    <row r="30" spans="1:14" ht="15.5" x14ac:dyDescent="0.35">
      <c r="B30" s="2"/>
      <c r="C30" s="3" t="s">
        <v>37</v>
      </c>
      <c r="D30" s="3"/>
      <c r="E30" s="3"/>
      <c r="F30" s="3"/>
      <c r="G30" s="3"/>
      <c r="H30" s="3"/>
      <c r="I30" s="2"/>
      <c r="J30" s="2"/>
      <c r="K30" s="3"/>
      <c r="L30" s="3"/>
      <c r="M30" s="3"/>
      <c r="N30" s="3"/>
    </row>
    <row r="31" spans="1:14" ht="15.5" x14ac:dyDescent="0.35">
      <c r="B31" s="2"/>
      <c r="C31" s="3" t="s">
        <v>38</v>
      </c>
      <c r="D31" s="3"/>
      <c r="E31" s="3"/>
      <c r="F31" s="3"/>
      <c r="G31" s="3"/>
      <c r="H31" s="3"/>
      <c r="I31" s="2"/>
      <c r="J31" s="2"/>
      <c r="K31" s="3"/>
      <c r="L31" s="3"/>
      <c r="M31" s="3"/>
      <c r="N31" s="3"/>
    </row>
    <row r="32" spans="1:14" ht="15.5" x14ac:dyDescent="0.35">
      <c r="B32" s="2"/>
      <c r="C32" s="2"/>
      <c r="D32" s="2"/>
      <c r="E32" s="2"/>
      <c r="F32" s="2"/>
      <c r="G32" s="2"/>
      <c r="H32" s="2"/>
      <c r="I32" s="2"/>
      <c r="J32" s="2"/>
      <c r="K32" s="3"/>
      <c r="L32" s="3"/>
      <c r="M32" s="3"/>
      <c r="N32" s="3"/>
    </row>
    <row r="33" spans="2:14" ht="15.5" x14ac:dyDescent="0.35">
      <c r="B33" s="2"/>
      <c r="C33" s="3"/>
      <c r="D33" s="2"/>
      <c r="E33" s="2"/>
      <c r="F33" s="2"/>
      <c r="G33" s="2"/>
      <c r="H33" s="2"/>
      <c r="I33" s="2"/>
      <c r="J33" s="2"/>
      <c r="K33" s="3"/>
      <c r="L33" s="3"/>
      <c r="M33" s="3"/>
      <c r="N33" s="3"/>
    </row>
    <row r="34" spans="2:14" ht="15.5" x14ac:dyDescent="0.35">
      <c r="B34" s="2"/>
      <c r="C34" s="3"/>
      <c r="D34" s="2"/>
      <c r="E34" s="2"/>
      <c r="F34" s="2"/>
      <c r="G34" s="2"/>
      <c r="H34" s="2"/>
      <c r="I34" s="2"/>
      <c r="J34" s="2"/>
      <c r="K34" s="3"/>
      <c r="L34" s="3"/>
      <c r="M34" s="3"/>
      <c r="N34" s="3"/>
    </row>
    <row r="35" spans="2:14" ht="15.5" x14ac:dyDescent="0.35">
      <c r="B35" s="2"/>
      <c r="C35" s="3"/>
      <c r="D35" s="2"/>
      <c r="E35" s="2"/>
      <c r="F35" s="2"/>
      <c r="G35" s="2"/>
      <c r="H35" s="2"/>
      <c r="I35" s="2"/>
      <c r="J35" s="2"/>
      <c r="K35" s="3"/>
      <c r="L35" s="3"/>
      <c r="M35" s="3"/>
      <c r="N35" s="3"/>
    </row>
    <row r="36" spans="2:14" ht="15.5" x14ac:dyDescent="0.35">
      <c r="B36" s="2"/>
      <c r="C36" s="3"/>
      <c r="D36" s="2"/>
      <c r="E36" s="2"/>
      <c r="F36" s="2"/>
      <c r="G36" s="2"/>
      <c r="H36" s="2"/>
      <c r="I36" s="2"/>
      <c r="J36" s="2"/>
      <c r="K36" s="3"/>
      <c r="L36" s="3"/>
      <c r="M36" s="3"/>
      <c r="N36" s="3"/>
    </row>
    <row r="37" spans="2:14" ht="15.5" x14ac:dyDescent="0.35">
      <c r="B37" s="2"/>
      <c r="C37" s="3"/>
      <c r="D37" s="2"/>
      <c r="E37" s="2"/>
      <c r="F37" s="2"/>
      <c r="G37" s="2"/>
      <c r="H37" s="2"/>
      <c r="I37" s="2"/>
      <c r="J37" s="2"/>
      <c r="K37" s="3"/>
      <c r="L37" s="3"/>
      <c r="M37" s="3"/>
      <c r="N37" s="3"/>
    </row>
    <row r="38" spans="2:14" x14ac:dyDescent="0.25">
      <c r="C38" s="1"/>
    </row>
    <row r="55" spans="5:29" x14ac:dyDescent="0.25">
      <c r="K55" s="1"/>
    </row>
    <row r="58" spans="5:29" x14ac:dyDescent="0.25">
      <c r="N58" s="1"/>
    </row>
    <row r="59" spans="5:29" x14ac:dyDescent="0.25">
      <c r="F59" s="1"/>
      <c r="G59" s="1"/>
      <c r="H59" s="1"/>
    </row>
    <row r="61" spans="5:29" x14ac:dyDescent="0.25">
      <c r="E61" s="1"/>
    </row>
    <row r="62" spans="5:29" x14ac:dyDescent="0.25">
      <c r="I62" s="1"/>
    </row>
    <row r="63" spans="5:29" x14ac:dyDescent="0.25">
      <c r="M63" s="1"/>
    </row>
    <row r="64" spans="5:29" x14ac:dyDescent="0.25">
      <c r="M64" s="5"/>
      <c r="V64" s="1"/>
      <c r="W64" s="1"/>
      <c r="X64" s="1"/>
      <c r="Z64" s="1"/>
      <c r="AB64" s="1"/>
      <c r="AC64" s="1"/>
    </row>
    <row r="65" spans="22:29" x14ac:dyDescent="0.25">
      <c r="V65" s="1"/>
      <c r="W65" s="1"/>
      <c r="X65" s="1"/>
      <c r="Z65" s="1"/>
      <c r="AB65" s="1"/>
      <c r="AC65" s="1"/>
    </row>
    <row r="66" spans="22:29" x14ac:dyDescent="0.25">
      <c r="V66" s="1"/>
      <c r="W66" s="1"/>
      <c r="X66" s="1"/>
      <c r="Z66" s="1"/>
      <c r="AB66" s="1"/>
      <c r="AC66" s="1"/>
    </row>
    <row r="67" spans="22:29" x14ac:dyDescent="0.25">
      <c r="V67" s="1"/>
      <c r="W67" s="1"/>
      <c r="X67" s="1"/>
      <c r="Y67" s="1"/>
      <c r="Z67" s="1"/>
      <c r="AB67" s="1"/>
      <c r="AC67" s="1"/>
    </row>
    <row r="68" spans="22:29" x14ac:dyDescent="0.25">
      <c r="V68" s="1"/>
      <c r="W68" s="1"/>
      <c r="X68" s="1"/>
      <c r="Y68" s="1"/>
      <c r="Z68" s="1"/>
      <c r="AB68" s="1"/>
      <c r="AC68" s="1"/>
    </row>
    <row r="69" spans="22:29" x14ac:dyDescent="0.25">
      <c r="V69" s="1"/>
      <c r="W69" s="1"/>
      <c r="X69" s="1"/>
      <c r="Y69" s="1"/>
      <c r="Z69" s="1"/>
      <c r="AB69" s="1"/>
      <c r="AC69" s="1"/>
    </row>
  </sheetData>
  <phoneticPr fontId="0" type="noConversion"/>
  <pageMargins left="0.75" right="0.75" top="0.5" bottom="0.5" header="0.5" footer="0.5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/>
  </sheetViews>
  <sheetFormatPr defaultRowHeight="12.5" x14ac:dyDescent="0.25"/>
  <cols>
    <col min="1" max="1" width="17.1796875" customWidth="1"/>
    <col min="2" max="3" width="6" style="1" customWidth="1"/>
    <col min="4" max="4" width="3.453125" customWidth="1"/>
    <col min="5" max="5" width="17.453125" customWidth="1"/>
    <col min="6" max="6" width="7.1796875" style="1" customWidth="1"/>
    <col min="7" max="7" width="5.7265625" style="1" customWidth="1"/>
    <col min="8" max="8" width="3.7265625" customWidth="1"/>
    <col min="9" max="9" width="17.1796875" customWidth="1"/>
    <col min="10" max="10" width="6.7265625" style="1" customWidth="1"/>
    <col min="11" max="11" width="6.1796875" style="1" customWidth="1"/>
    <col min="12" max="12" width="4.26953125" customWidth="1"/>
    <col min="13" max="13" width="14" customWidth="1"/>
    <col min="14" max="14" width="6" style="1" customWidth="1"/>
    <col min="15" max="15" width="6.453125" style="1" customWidth="1"/>
    <col min="16" max="16" width="2.81640625" customWidth="1"/>
    <col min="17" max="17" width="14.81640625" customWidth="1"/>
    <col min="18" max="18" width="6.1796875" style="1" customWidth="1"/>
    <col min="19" max="19" width="6" style="1" customWidth="1"/>
  </cols>
  <sheetData>
    <row r="1" spans="1:19" ht="28" x14ac:dyDescent="0.6">
      <c r="A1" s="13" t="s">
        <v>22</v>
      </c>
      <c r="E1" s="16"/>
      <c r="H1" s="1"/>
      <c r="M1" s="13" t="s">
        <v>23</v>
      </c>
      <c r="P1" s="1"/>
    </row>
    <row r="2" spans="1:19" x14ac:dyDescent="0.25">
      <c r="E2" s="16"/>
      <c r="H2" s="1"/>
      <c r="P2" s="1"/>
    </row>
    <row r="3" spans="1:19" x14ac:dyDescent="0.25">
      <c r="E3" s="16"/>
      <c r="H3" s="1"/>
      <c r="P3" s="1"/>
    </row>
    <row r="4" spans="1:19" x14ac:dyDescent="0.25">
      <c r="A4" t="s">
        <v>9</v>
      </c>
      <c r="E4" s="16" t="s">
        <v>10</v>
      </c>
      <c r="H4" s="1"/>
      <c r="I4" t="s">
        <v>11</v>
      </c>
      <c r="M4" t="s">
        <v>13</v>
      </c>
      <c r="P4" s="1"/>
      <c r="Q4" t="s">
        <v>14</v>
      </c>
    </row>
    <row r="5" spans="1:19" x14ac:dyDescent="0.25">
      <c r="E5" s="16"/>
      <c r="H5" s="1"/>
      <c r="P5" s="1"/>
    </row>
    <row r="6" spans="1:19" x14ac:dyDescent="0.25">
      <c r="A6" t="s">
        <v>0</v>
      </c>
      <c r="B6" s="1" t="s">
        <v>15</v>
      </c>
      <c r="C6" s="1" t="s">
        <v>7</v>
      </c>
      <c r="E6" s="16" t="s">
        <v>0</v>
      </c>
      <c r="F6" s="1" t="s">
        <v>15</v>
      </c>
      <c r="G6" s="1" t="s">
        <v>7</v>
      </c>
      <c r="H6" s="1"/>
      <c r="I6" t="s">
        <v>0</v>
      </c>
      <c r="J6" s="1" t="s">
        <v>15</v>
      </c>
      <c r="K6" s="1" t="s">
        <v>7</v>
      </c>
      <c r="M6" t="s">
        <v>0</v>
      </c>
      <c r="N6" s="1" t="s">
        <v>15</v>
      </c>
      <c r="O6" s="1" t="s">
        <v>7</v>
      </c>
      <c r="P6" s="1"/>
      <c r="Q6" t="s">
        <v>0</v>
      </c>
      <c r="R6" s="1" t="s">
        <v>15</v>
      </c>
      <c r="S6" s="1" t="s">
        <v>7</v>
      </c>
    </row>
    <row r="7" spans="1:19" x14ac:dyDescent="0.25">
      <c r="E7" s="16"/>
      <c r="H7" s="1"/>
      <c r="P7" s="1"/>
    </row>
    <row r="8" spans="1:19" ht="15.5" x14ac:dyDescent="0.35">
      <c r="A8" s="2" t="s">
        <v>265</v>
      </c>
      <c r="B8" s="3"/>
      <c r="C8" s="3"/>
      <c r="D8" s="2"/>
      <c r="E8" s="22" t="s">
        <v>62</v>
      </c>
      <c r="F8" s="3"/>
      <c r="G8" s="3"/>
      <c r="H8" s="2"/>
      <c r="I8" s="29" t="s">
        <v>282</v>
      </c>
      <c r="J8" s="2"/>
      <c r="K8" s="2"/>
      <c r="L8" s="3"/>
      <c r="M8" s="2" t="s">
        <v>61</v>
      </c>
      <c r="N8" s="3"/>
      <c r="O8" s="3"/>
      <c r="P8" s="3"/>
      <c r="Q8" s="2" t="s">
        <v>61</v>
      </c>
      <c r="R8" s="2"/>
      <c r="S8"/>
    </row>
    <row r="9" spans="1:19" x14ac:dyDescent="0.25">
      <c r="A9" t="s">
        <v>60</v>
      </c>
      <c r="B9" s="1">
        <v>599</v>
      </c>
      <c r="E9" s="16" t="s">
        <v>111</v>
      </c>
      <c r="F9" s="1">
        <v>1173</v>
      </c>
      <c r="I9" s="16"/>
      <c r="L9" s="1"/>
      <c r="M9" t="s">
        <v>100</v>
      </c>
      <c r="N9" s="1">
        <v>584</v>
      </c>
      <c r="P9" s="1"/>
      <c r="Q9" t="s">
        <v>54</v>
      </c>
      <c r="R9" s="1">
        <v>394</v>
      </c>
    </row>
    <row r="10" spans="1:19" x14ac:dyDescent="0.25">
      <c r="A10" s="16" t="s">
        <v>119</v>
      </c>
      <c r="B10" s="1">
        <v>599</v>
      </c>
      <c r="E10" s="16" t="s">
        <v>269</v>
      </c>
      <c r="F10" s="1">
        <v>1177</v>
      </c>
      <c r="I10" s="16"/>
      <c r="L10" s="1"/>
      <c r="M10" t="s">
        <v>54</v>
      </c>
      <c r="N10" s="1">
        <v>585</v>
      </c>
      <c r="P10" s="1"/>
      <c r="Q10" t="s">
        <v>100</v>
      </c>
      <c r="R10" s="1">
        <v>399</v>
      </c>
    </row>
    <row r="11" spans="1:19" x14ac:dyDescent="0.25">
      <c r="A11" s="16" t="s">
        <v>266</v>
      </c>
      <c r="B11" s="1">
        <v>592</v>
      </c>
      <c r="C11" s="1">
        <f>SUM(B9:B11)</f>
        <v>1790</v>
      </c>
      <c r="E11" s="16" t="s">
        <v>109</v>
      </c>
      <c r="F11" s="1">
        <v>1166</v>
      </c>
      <c r="G11" s="1">
        <f>SUM(F9:F11)</f>
        <v>3516</v>
      </c>
      <c r="I11" s="16"/>
      <c r="L11" s="1"/>
      <c r="M11" t="s">
        <v>52</v>
      </c>
      <c r="N11" s="1">
        <v>578</v>
      </c>
      <c r="O11" s="1">
        <f>SUM(N9:N11)</f>
        <v>1747</v>
      </c>
      <c r="P11" s="1"/>
      <c r="Q11" t="s">
        <v>53</v>
      </c>
      <c r="R11" s="1">
        <v>395</v>
      </c>
      <c r="S11" s="1">
        <f>SUM(R9:R11)</f>
        <v>1188</v>
      </c>
    </row>
    <row r="12" spans="1:19" x14ac:dyDescent="0.25">
      <c r="E12" s="16"/>
      <c r="I12" s="16"/>
      <c r="L12" s="1"/>
      <c r="N12"/>
      <c r="P12" s="1"/>
    </row>
    <row r="13" spans="1:19" ht="15.5" x14ac:dyDescent="0.35">
      <c r="A13" s="2" t="s">
        <v>62</v>
      </c>
      <c r="B13" s="3"/>
      <c r="C13" s="3"/>
      <c r="D13" s="2"/>
      <c r="E13" s="29" t="s">
        <v>265</v>
      </c>
      <c r="F13" s="3"/>
      <c r="G13" s="2"/>
      <c r="H13" s="2"/>
      <c r="I13" s="29"/>
      <c r="J13" s="3"/>
      <c r="K13" s="3"/>
      <c r="L13" s="3"/>
      <c r="M13" s="2" t="s">
        <v>270</v>
      </c>
      <c r="N13" s="2"/>
      <c r="O13" s="3"/>
      <c r="P13" s="3"/>
      <c r="Q13" s="2" t="s">
        <v>270</v>
      </c>
      <c r="R13" s="3"/>
    </row>
    <row r="14" spans="1:19" x14ac:dyDescent="0.25">
      <c r="A14" s="16" t="s">
        <v>111</v>
      </c>
      <c r="B14" s="1">
        <v>595</v>
      </c>
      <c r="E14" s="16" t="s">
        <v>59</v>
      </c>
      <c r="F14" s="1">
        <v>1173</v>
      </c>
      <c r="I14" s="16"/>
      <c r="L14" s="1"/>
      <c r="M14" t="s">
        <v>271</v>
      </c>
      <c r="N14" s="1">
        <v>573</v>
      </c>
      <c r="P14" s="1"/>
      <c r="Q14" t="s">
        <v>271</v>
      </c>
      <c r="R14" s="1">
        <v>379</v>
      </c>
    </row>
    <row r="15" spans="1:19" x14ac:dyDescent="0.25">
      <c r="A15" s="16" t="s">
        <v>269</v>
      </c>
      <c r="B15" s="1">
        <v>597</v>
      </c>
      <c r="E15" s="16" t="s">
        <v>119</v>
      </c>
      <c r="F15" s="1">
        <v>1170</v>
      </c>
      <c r="I15" s="16"/>
      <c r="L15" s="1"/>
      <c r="M15" t="s">
        <v>272</v>
      </c>
      <c r="N15" s="1">
        <v>578</v>
      </c>
      <c r="P15" s="1"/>
      <c r="Q15" t="s">
        <v>272</v>
      </c>
      <c r="R15" s="1">
        <v>391</v>
      </c>
    </row>
    <row r="16" spans="1:19" x14ac:dyDescent="0.25">
      <c r="A16" s="16" t="s">
        <v>109</v>
      </c>
      <c r="B16" s="1">
        <v>595</v>
      </c>
      <c r="C16" s="1">
        <f>SUM(B14:B16)</f>
        <v>1787</v>
      </c>
      <c r="E16" s="16" t="s">
        <v>56</v>
      </c>
      <c r="F16" s="1">
        <v>1164</v>
      </c>
      <c r="G16" s="1">
        <f>SUM(F14:F16)</f>
        <v>3507</v>
      </c>
      <c r="I16" s="16"/>
      <c r="L16" s="1"/>
      <c r="M16" t="s">
        <v>127</v>
      </c>
      <c r="N16" s="1">
        <v>575</v>
      </c>
      <c r="O16" s="1">
        <f>SUM(N14:N16)</f>
        <v>1726</v>
      </c>
      <c r="P16" s="1"/>
      <c r="Q16" t="s">
        <v>127</v>
      </c>
      <c r="R16" s="1">
        <v>387</v>
      </c>
      <c r="S16" s="1">
        <f>SUM(R14:R16)</f>
        <v>1157</v>
      </c>
    </row>
    <row r="17" spans="1:19" x14ac:dyDescent="0.25">
      <c r="A17" s="16"/>
      <c r="D17" s="8"/>
      <c r="E17" s="16"/>
      <c r="I17" s="16"/>
      <c r="L17" s="1"/>
      <c r="N17"/>
      <c r="P17" s="1"/>
      <c r="R17"/>
      <c r="S17"/>
    </row>
    <row r="18" spans="1:19" ht="15.5" x14ac:dyDescent="0.35">
      <c r="A18" s="29" t="s">
        <v>267</v>
      </c>
      <c r="B18" s="3"/>
      <c r="C18" s="3"/>
      <c r="D18" s="17"/>
      <c r="E18" s="29" t="s">
        <v>267</v>
      </c>
      <c r="F18" s="3"/>
      <c r="G18" s="3"/>
      <c r="H18" s="2"/>
      <c r="I18" s="29"/>
      <c r="J18" s="3"/>
      <c r="K18" s="3"/>
      <c r="L18" s="3"/>
      <c r="N18"/>
      <c r="P18" s="1"/>
      <c r="R18"/>
      <c r="S18"/>
    </row>
    <row r="19" spans="1:19" x14ac:dyDescent="0.25">
      <c r="A19" t="s">
        <v>56</v>
      </c>
      <c r="B19" s="1">
        <v>594</v>
      </c>
      <c r="E19" s="16" t="s">
        <v>118</v>
      </c>
      <c r="F19" s="1">
        <v>1161</v>
      </c>
      <c r="I19" s="16"/>
      <c r="L19" s="1"/>
      <c r="N19"/>
      <c r="P19" s="1"/>
      <c r="R19"/>
      <c r="S19"/>
    </row>
    <row r="20" spans="1:19" x14ac:dyDescent="0.25">
      <c r="A20" t="s">
        <v>58</v>
      </c>
      <c r="B20" s="1">
        <v>595</v>
      </c>
      <c r="E20" s="16" t="s">
        <v>55</v>
      </c>
      <c r="F20" s="1">
        <v>1166</v>
      </c>
      <c r="I20" s="16"/>
      <c r="L20" s="1"/>
      <c r="N20"/>
      <c r="P20" s="1"/>
      <c r="R20"/>
      <c r="S20"/>
    </row>
    <row r="21" spans="1:19" x14ac:dyDescent="0.25">
      <c r="A21" t="s">
        <v>55</v>
      </c>
      <c r="B21" s="1">
        <v>596</v>
      </c>
      <c r="C21" s="1">
        <f>SUM(B19:B21)</f>
        <v>1785</v>
      </c>
      <c r="E21" s="16" t="s">
        <v>58</v>
      </c>
      <c r="F21" s="1">
        <v>1155</v>
      </c>
      <c r="G21" s="1">
        <f>SUM(F19:F21)</f>
        <v>3482</v>
      </c>
      <c r="I21" s="16"/>
      <c r="L21" s="1"/>
      <c r="N21"/>
      <c r="P21" s="1"/>
      <c r="R21"/>
      <c r="S21"/>
    </row>
    <row r="22" spans="1:19" x14ac:dyDescent="0.25">
      <c r="A22" s="16"/>
      <c r="D22" s="8"/>
      <c r="E22" s="16"/>
      <c r="I22" s="16"/>
      <c r="J22"/>
      <c r="K22"/>
      <c r="L22" s="1"/>
      <c r="N22"/>
      <c r="P22" s="1"/>
      <c r="R22"/>
      <c r="S22"/>
    </row>
    <row r="23" spans="1:19" ht="15.5" x14ac:dyDescent="0.35">
      <c r="A23" s="21" t="s">
        <v>268</v>
      </c>
      <c r="B23" s="3"/>
      <c r="C23" s="17"/>
      <c r="D23" s="17"/>
      <c r="I23" s="16"/>
      <c r="J23"/>
      <c r="K23"/>
      <c r="L23" s="1"/>
      <c r="N23"/>
      <c r="P23" s="1"/>
      <c r="R23"/>
      <c r="S23"/>
    </row>
    <row r="24" spans="1:19" x14ac:dyDescent="0.25">
      <c r="A24" s="10" t="s">
        <v>59</v>
      </c>
      <c r="B24" s="1">
        <v>598</v>
      </c>
      <c r="D24" s="8"/>
      <c r="I24" s="16"/>
      <c r="J24"/>
      <c r="K24"/>
      <c r="L24" s="1"/>
      <c r="N24"/>
      <c r="P24" s="1"/>
      <c r="R24"/>
      <c r="S24"/>
    </row>
    <row r="25" spans="1:19" x14ac:dyDescent="0.25">
      <c r="A25" s="14" t="s">
        <v>118</v>
      </c>
      <c r="B25" s="1">
        <v>594</v>
      </c>
      <c r="I25" s="16"/>
      <c r="J25"/>
      <c r="K25"/>
      <c r="L25" s="1"/>
      <c r="N25"/>
      <c r="P25" s="1"/>
      <c r="R25"/>
      <c r="S25"/>
    </row>
    <row r="26" spans="1:19" x14ac:dyDescent="0.25">
      <c r="A26" s="14" t="s">
        <v>116</v>
      </c>
      <c r="B26" s="1">
        <v>587</v>
      </c>
      <c r="C26" s="1">
        <f>SUM(B24:B26)</f>
        <v>1779</v>
      </c>
      <c r="I26" s="16"/>
      <c r="J26"/>
      <c r="K26"/>
      <c r="L26" s="1"/>
      <c r="N26"/>
      <c r="P26" s="1"/>
      <c r="R26"/>
      <c r="S26"/>
    </row>
    <row r="27" spans="1:19" x14ac:dyDescent="0.25">
      <c r="E27" s="16"/>
      <c r="G27"/>
      <c r="I27" s="16"/>
      <c r="J27"/>
      <c r="K27"/>
      <c r="L27" s="1"/>
      <c r="N27"/>
      <c r="P27" s="1"/>
      <c r="R27"/>
      <c r="S27"/>
    </row>
    <row r="28" spans="1:19" x14ac:dyDescent="0.25">
      <c r="E28" s="16"/>
      <c r="G28"/>
      <c r="I28" s="16"/>
      <c r="J28"/>
      <c r="K28"/>
      <c r="L28" s="1"/>
      <c r="M28" s="1"/>
      <c r="O28"/>
      <c r="P28" s="1"/>
      <c r="Q28" s="1"/>
      <c r="R28"/>
      <c r="S28"/>
    </row>
    <row r="29" spans="1:19" x14ac:dyDescent="0.25">
      <c r="E29" s="16"/>
      <c r="G29"/>
      <c r="I29" s="16"/>
      <c r="J29"/>
      <c r="K29"/>
      <c r="L29" s="1"/>
      <c r="M29" s="1"/>
      <c r="O29"/>
      <c r="P29" s="1"/>
      <c r="Q29" s="1"/>
      <c r="R29"/>
      <c r="S29"/>
    </row>
    <row r="30" spans="1:19" x14ac:dyDescent="0.25">
      <c r="E30" s="16"/>
      <c r="G30"/>
      <c r="I30" s="16"/>
      <c r="J30"/>
      <c r="K30"/>
      <c r="L30" s="1"/>
      <c r="M30" s="1"/>
      <c r="N30"/>
      <c r="O30"/>
      <c r="P30" s="1"/>
      <c r="Q30" s="1"/>
      <c r="R30"/>
      <c r="S30"/>
    </row>
    <row r="31" spans="1:19" x14ac:dyDescent="0.25">
      <c r="E31" s="16"/>
      <c r="G31"/>
      <c r="I31" s="1"/>
      <c r="K31"/>
      <c r="M31" s="1"/>
      <c r="O31"/>
      <c r="Q31" s="1"/>
      <c r="S31"/>
    </row>
    <row r="32" spans="1:19" x14ac:dyDescent="0.25">
      <c r="E32" s="16"/>
      <c r="G32"/>
      <c r="I32" s="1"/>
      <c r="K32"/>
      <c r="M32" s="1"/>
      <c r="O32"/>
      <c r="Q32" s="1"/>
      <c r="S32"/>
    </row>
    <row r="33" spans="1:19" x14ac:dyDescent="0.25">
      <c r="E33" s="16"/>
      <c r="I33" s="18"/>
      <c r="K33"/>
      <c r="M33" s="1"/>
      <c r="Q33" s="1"/>
      <c r="S33"/>
    </row>
    <row r="34" spans="1:19" x14ac:dyDescent="0.25">
      <c r="E34" s="16"/>
      <c r="I34" s="1"/>
      <c r="K34"/>
      <c r="M34" s="1"/>
      <c r="Q34" s="1"/>
      <c r="S34"/>
    </row>
    <row r="35" spans="1:19" x14ac:dyDescent="0.25">
      <c r="E35" s="16"/>
      <c r="I35" s="1"/>
      <c r="K35"/>
      <c r="M35" s="1"/>
      <c r="Q35" s="1"/>
      <c r="S35"/>
    </row>
    <row r="36" spans="1:19" x14ac:dyDescent="0.25">
      <c r="E36" s="16"/>
      <c r="I36" s="1"/>
      <c r="K36"/>
      <c r="M36" s="1"/>
      <c r="Q36" s="1"/>
      <c r="S36"/>
    </row>
    <row r="37" spans="1:19" x14ac:dyDescent="0.25">
      <c r="E37" s="16"/>
      <c r="I37" s="1"/>
      <c r="K37"/>
      <c r="M37" s="1"/>
      <c r="Q37" s="1"/>
      <c r="S37"/>
    </row>
    <row r="38" spans="1:19" x14ac:dyDescent="0.25">
      <c r="C38" s="8"/>
      <c r="E38" s="16"/>
      <c r="H38" s="1"/>
      <c r="P38" s="1"/>
    </row>
    <row r="39" spans="1:19" x14ac:dyDescent="0.25">
      <c r="A39" s="16"/>
      <c r="C39" s="8"/>
      <c r="E39" s="16"/>
      <c r="H39" s="1"/>
      <c r="P39" s="1"/>
    </row>
    <row r="40" spans="1:19" x14ac:dyDescent="0.25">
      <c r="A40" s="16"/>
      <c r="C40" s="8"/>
      <c r="E40" s="16"/>
      <c r="H40" s="1"/>
      <c r="P40" s="1"/>
    </row>
    <row r="41" spans="1:19" x14ac:dyDescent="0.25">
      <c r="A41" s="16"/>
      <c r="E41" s="16"/>
      <c r="H41" s="1"/>
      <c r="P41" s="1"/>
    </row>
    <row r="42" spans="1:19" x14ac:dyDescent="0.25">
      <c r="E42" s="16"/>
      <c r="H42" s="1"/>
      <c r="P42" s="1"/>
    </row>
    <row r="43" spans="1:19" x14ac:dyDescent="0.25">
      <c r="E43" s="16"/>
      <c r="H43" s="1"/>
      <c r="P43" s="1"/>
    </row>
    <row r="44" spans="1:19" x14ac:dyDescent="0.25">
      <c r="E44" s="16"/>
      <c r="H44" s="1"/>
      <c r="P44" s="1"/>
    </row>
  </sheetData>
  <phoneticPr fontId="0" type="noConversion"/>
  <pageMargins left="0.75" right="0.75" top="1" bottom="1" header="0.5" footer="0.5"/>
  <pageSetup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0E08C0-D61E-46F9-8775-389DA4533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172083-7BD9-4A23-A545-14AB4C30B3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WPR</vt:lpstr>
      <vt:lpstr>PR-W</vt:lpstr>
      <vt:lpstr>ARW</vt:lpstr>
      <vt:lpstr>ARM</vt:lpstr>
      <vt:lpstr>3PW</vt:lpstr>
      <vt:lpstr>PR</vt:lpstr>
      <vt:lpstr>3PM</vt:lpstr>
      <vt:lpstr>RMC</vt:lpstr>
      <vt:lpstr>RMT</vt:lpstr>
      <vt:lpstr>SFP</vt:lpstr>
      <vt:lpstr>WPR!Print_Area</vt:lpstr>
    </vt:vector>
  </TitlesOfParts>
  <Company>Front Range Design / 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 Rocky Mountain Rifle Championship</dc:title>
  <dc:creator>Tim Conrad</dc:creator>
  <cp:lastModifiedBy>Reya Kempley</cp:lastModifiedBy>
  <cp:lastPrinted>2012-02-05T19:09:09Z</cp:lastPrinted>
  <dcterms:created xsi:type="dcterms:W3CDTF">1998-08-28T22:33:57Z</dcterms:created>
  <dcterms:modified xsi:type="dcterms:W3CDTF">2020-06-19T17:03:22Z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