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2/"/>
    </mc:Choice>
  </mc:AlternateContent>
  <xr:revisionPtr revIDLastSave="0" documentId="8_{AF817055-01AB-487C-A068-3091026FE961}" xr6:coauthVersionLast="44" xr6:coauthVersionMax="44" xr10:uidLastSave="{00000000-0000-0000-0000-000000000000}"/>
  <bookViews>
    <workbookView xWindow="31260" yWindow="1335" windowWidth="16680" windowHeight="13080"/>
  </bookViews>
  <sheets>
    <sheet name="SKEET SCORES" sheetId="1" r:id="rId1"/>
    <sheet name="TRAP SCORES" sheetId="7" r:id="rId2"/>
    <sheet name="Skeet Squads PET" sheetId="4" state="hidden" r:id="rId3"/>
    <sheet name="Skeet Squads JULY 16" sheetId="5" state="hidden" r:id="rId4"/>
    <sheet name="Skeet Squads JULY 17" sheetId="6" state="hidden" r:id="rId5"/>
    <sheet name="Sheet2" sheetId="2" state="hidden" r:id="rId6"/>
    <sheet name="DT SCORES" sheetId="8" r:id="rId7"/>
  </sheets>
  <definedNames>
    <definedName name="_xlnm.Print_Area" localSheetId="3">'Skeet Squads JULY 16'!$A$1:$R$49</definedName>
    <definedName name="_xlnm.Print_Area" localSheetId="4">'Skeet Squads JULY 17'!$A$1:$Q$49</definedName>
    <definedName name="_xlnm.Print_Area" localSheetId="1">'TRAP SCORES'!$A$1:$N$132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8" l="1"/>
  <c r="K65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I14" i="7"/>
  <c r="N14" i="7" s="1"/>
  <c r="L14" i="7"/>
  <c r="I15" i="7"/>
  <c r="L15" i="7"/>
  <c r="N15" i="7" s="1"/>
  <c r="I16" i="7"/>
  <c r="L16" i="7"/>
  <c r="N16" i="7"/>
  <c r="I17" i="7"/>
  <c r="L17" i="7"/>
  <c r="N17" i="7"/>
  <c r="I18" i="7"/>
  <c r="N18" i="7" s="1"/>
  <c r="L18" i="7"/>
  <c r="I19" i="7"/>
  <c r="L19" i="7"/>
  <c r="N19" i="7" s="1"/>
  <c r="I20" i="7"/>
  <c r="L20" i="7"/>
  <c r="N20" i="7"/>
  <c r="I21" i="7"/>
  <c r="L21" i="7"/>
  <c r="N21" i="7"/>
  <c r="I22" i="7"/>
  <c r="N22" i="7" s="1"/>
  <c r="L22" i="7"/>
  <c r="I23" i="7"/>
  <c r="L23" i="7"/>
  <c r="N23" i="7" s="1"/>
  <c r="I24" i="7"/>
  <c r="L24" i="7"/>
  <c r="N24" i="7"/>
  <c r="I25" i="7"/>
  <c r="L25" i="7"/>
  <c r="N25" i="7"/>
  <c r="I26" i="7"/>
  <c r="N26" i="7" s="1"/>
  <c r="L26" i="7"/>
  <c r="I27" i="7"/>
  <c r="L27" i="7"/>
  <c r="N27" i="7" s="1"/>
  <c r="I28" i="7"/>
  <c r="L28" i="7"/>
  <c r="N28" i="7"/>
  <c r="I29" i="7"/>
  <c r="L29" i="7"/>
  <c r="N29" i="7"/>
  <c r="I30" i="7"/>
  <c r="N30" i="7" s="1"/>
  <c r="L30" i="7"/>
  <c r="I31" i="7"/>
  <c r="L31" i="7"/>
  <c r="N31" i="7" s="1"/>
  <c r="I32" i="7"/>
  <c r="L32" i="7"/>
  <c r="N32" i="7"/>
  <c r="I33" i="7"/>
  <c r="L33" i="7"/>
  <c r="N33" i="7"/>
  <c r="I34" i="7"/>
  <c r="N34" i="7" s="1"/>
  <c r="L34" i="7"/>
  <c r="I35" i="7"/>
  <c r="L35" i="7"/>
  <c r="N35" i="7" s="1"/>
  <c r="I36" i="7"/>
  <c r="L36" i="7"/>
  <c r="N36" i="7"/>
  <c r="I37" i="7"/>
  <c r="L37" i="7"/>
  <c r="N37" i="7"/>
  <c r="I38" i="7"/>
  <c r="N38" i="7" s="1"/>
  <c r="L38" i="7"/>
  <c r="I39" i="7"/>
  <c r="L39" i="7"/>
  <c r="N39" i="7" s="1"/>
  <c r="I40" i="7"/>
  <c r="L40" i="7"/>
  <c r="N40" i="7"/>
  <c r="I41" i="7"/>
  <c r="L41" i="7"/>
  <c r="N41" i="7"/>
  <c r="I42" i="7"/>
  <c r="N42" i="7" s="1"/>
  <c r="L42" i="7"/>
  <c r="I43" i="7"/>
  <c r="L43" i="7"/>
  <c r="N43" i="7" s="1"/>
  <c r="I44" i="7"/>
  <c r="L44" i="7"/>
  <c r="N44" i="7"/>
  <c r="I45" i="7"/>
  <c r="L45" i="7"/>
  <c r="N45" i="7"/>
  <c r="I46" i="7"/>
  <c r="N46" i="7" s="1"/>
  <c r="L46" i="7"/>
  <c r="I47" i="7"/>
  <c r="L47" i="7"/>
  <c r="N47" i="7" s="1"/>
  <c r="I48" i="7"/>
  <c r="L48" i="7"/>
  <c r="N48" i="7"/>
  <c r="I49" i="7"/>
  <c r="L49" i="7"/>
  <c r="N49" i="7"/>
  <c r="I50" i="7"/>
  <c r="N50" i="7" s="1"/>
  <c r="L50" i="7"/>
  <c r="I51" i="7"/>
  <c r="L51" i="7"/>
  <c r="N51" i="7" s="1"/>
  <c r="I52" i="7"/>
  <c r="L52" i="7"/>
  <c r="N52" i="7"/>
  <c r="I53" i="7"/>
  <c r="L53" i="7"/>
  <c r="N53" i="7"/>
  <c r="I54" i="7"/>
  <c r="N54" i="7" s="1"/>
  <c r="L54" i="7"/>
  <c r="I55" i="7"/>
  <c r="L55" i="7"/>
  <c r="N55" i="7" s="1"/>
  <c r="I56" i="7"/>
  <c r="L56" i="7"/>
  <c r="N56" i="7"/>
  <c r="I57" i="7"/>
  <c r="L57" i="7"/>
  <c r="N57" i="7"/>
  <c r="I58" i="7"/>
  <c r="N58" i="7" s="1"/>
  <c r="L58" i="7"/>
  <c r="I59" i="7"/>
  <c r="L59" i="7"/>
  <c r="N59" i="7" s="1"/>
  <c r="I60" i="7"/>
  <c r="L60" i="7"/>
  <c r="N60" i="7"/>
  <c r="I61" i="7"/>
  <c r="L61" i="7"/>
  <c r="N61" i="7"/>
  <c r="I62" i="7"/>
  <c r="N62" i="7" s="1"/>
  <c r="L62" i="7"/>
  <c r="I63" i="7"/>
  <c r="L63" i="7"/>
  <c r="N63" i="7" s="1"/>
  <c r="I64" i="7"/>
  <c r="L64" i="7"/>
  <c r="N64" i="7"/>
  <c r="I65" i="7"/>
  <c r="L65" i="7"/>
  <c r="N65" i="7"/>
  <c r="I66" i="7"/>
  <c r="N66" i="7" s="1"/>
  <c r="L66" i="7"/>
  <c r="I67" i="7"/>
  <c r="L67" i="7"/>
  <c r="N67" i="7" s="1"/>
  <c r="I68" i="7"/>
  <c r="L68" i="7"/>
  <c r="N68" i="7"/>
  <c r="I69" i="7"/>
  <c r="L69" i="7"/>
  <c r="N69" i="7"/>
  <c r="I70" i="7"/>
  <c r="N70" i="7" s="1"/>
  <c r="L70" i="7"/>
  <c r="I71" i="7"/>
  <c r="L71" i="7"/>
  <c r="N71" i="7" s="1"/>
  <c r="I72" i="7"/>
  <c r="L72" i="7"/>
  <c r="N72" i="7"/>
  <c r="I73" i="7"/>
  <c r="L73" i="7"/>
  <c r="N73" i="7"/>
  <c r="I74" i="7"/>
  <c r="N74" i="7" s="1"/>
  <c r="L74" i="7"/>
  <c r="I75" i="7"/>
  <c r="L75" i="7"/>
  <c r="N75" i="7" s="1"/>
  <c r="I76" i="7"/>
  <c r="L76" i="7"/>
  <c r="N76" i="7"/>
  <c r="I77" i="7"/>
  <c r="L77" i="7"/>
  <c r="N77" i="7"/>
  <c r="I78" i="7"/>
  <c r="N78" i="7" s="1"/>
  <c r="L78" i="7"/>
  <c r="I79" i="7"/>
  <c r="L79" i="7"/>
  <c r="N79" i="7" s="1"/>
  <c r="I80" i="7"/>
  <c r="L80" i="7"/>
  <c r="N80" i="7"/>
  <c r="I81" i="7"/>
  <c r="L81" i="7"/>
  <c r="N81" i="7"/>
  <c r="I82" i="7"/>
  <c r="N82" i="7" s="1"/>
  <c r="L82" i="7"/>
  <c r="I83" i="7"/>
  <c r="L83" i="7"/>
  <c r="N83" i="7" s="1"/>
  <c r="I84" i="7"/>
  <c r="L84" i="7"/>
  <c r="N84" i="7"/>
  <c r="I85" i="7"/>
  <c r="L85" i="7"/>
  <c r="N85" i="7"/>
  <c r="I86" i="7"/>
  <c r="N86" i="7" s="1"/>
  <c r="L86" i="7"/>
  <c r="I87" i="7"/>
  <c r="L87" i="7"/>
  <c r="N87" i="7" s="1"/>
  <c r="I88" i="7"/>
  <c r="L88" i="7"/>
  <c r="N88" i="7"/>
  <c r="I89" i="7"/>
  <c r="L89" i="7"/>
  <c r="N89" i="7"/>
  <c r="I90" i="7"/>
  <c r="N90" i="7" s="1"/>
  <c r="L90" i="7"/>
  <c r="I91" i="7"/>
  <c r="L91" i="7"/>
  <c r="N91" i="7" s="1"/>
  <c r="I92" i="7"/>
  <c r="L92" i="7"/>
  <c r="N92" i="7"/>
  <c r="I93" i="7"/>
  <c r="L93" i="7"/>
  <c r="N93" i="7"/>
  <c r="I94" i="7"/>
  <c r="L94" i="7"/>
  <c r="I95" i="7"/>
  <c r="L95" i="7"/>
  <c r="I96" i="7"/>
  <c r="L96" i="7"/>
  <c r="I97" i="7"/>
  <c r="L97" i="7"/>
  <c r="I98" i="7"/>
  <c r="L98" i="7"/>
  <c r="I99" i="7"/>
  <c r="L99" i="7"/>
  <c r="I100" i="7"/>
  <c r="L100" i="7"/>
  <c r="I101" i="7"/>
  <c r="L101" i="7"/>
  <c r="I102" i="7"/>
  <c r="L102" i="7"/>
  <c r="I113" i="7"/>
  <c r="L113" i="7"/>
  <c r="N113" i="7"/>
  <c r="I114" i="7"/>
  <c r="L114" i="7"/>
  <c r="N114" i="7"/>
  <c r="I115" i="7"/>
  <c r="N115" i="7" s="1"/>
  <c r="L115" i="7"/>
  <c r="I116" i="7"/>
  <c r="L116" i="7"/>
  <c r="N116" i="7" s="1"/>
  <c r="I117" i="7"/>
  <c r="L117" i="7"/>
  <c r="N117" i="7"/>
  <c r="I118" i="7"/>
  <c r="L118" i="7"/>
  <c r="N118" i="7"/>
  <c r="I119" i="7"/>
  <c r="N119" i="7" s="1"/>
  <c r="L119" i="7"/>
  <c r="I120" i="7"/>
  <c r="L120" i="7"/>
  <c r="N120" i="7" s="1"/>
  <c r="I121" i="7"/>
  <c r="L121" i="7"/>
  <c r="N121" i="7"/>
  <c r="I122" i="7"/>
  <c r="L122" i="7"/>
  <c r="N122" i="7"/>
  <c r="I123" i="7"/>
  <c r="N123" i="7" s="1"/>
  <c r="L123" i="7"/>
  <c r="I124" i="7"/>
  <c r="L124" i="7"/>
  <c r="N124" i="7" s="1"/>
  <c r="I125" i="7"/>
  <c r="L125" i="7"/>
  <c r="N125" i="7"/>
  <c r="I126" i="7"/>
  <c r="L126" i="7"/>
  <c r="N126" i="7"/>
  <c r="I127" i="7"/>
  <c r="N127" i="7" s="1"/>
  <c r="L127" i="7"/>
  <c r="I128" i="7"/>
  <c r="L128" i="7"/>
  <c r="N128" i="7" s="1"/>
  <c r="I129" i="7"/>
  <c r="L129" i="7"/>
  <c r="N129" i="7"/>
  <c r="I130" i="7"/>
  <c r="L130" i="7"/>
  <c r="N130" i="7"/>
  <c r="I131" i="7"/>
  <c r="N131" i="7" s="1"/>
  <c r="L131" i="7"/>
  <c r="I132" i="7"/>
  <c r="L132" i="7"/>
  <c r="N132" i="7" s="1"/>
  <c r="K22" i="1"/>
  <c r="K36" i="1"/>
  <c r="M36" i="1" s="1"/>
  <c r="K54" i="1"/>
  <c r="M54" i="1" s="1"/>
  <c r="K84" i="1"/>
  <c r="K78" i="1"/>
  <c r="K31" i="1"/>
  <c r="K51" i="1"/>
  <c r="M51" i="1" s="1"/>
  <c r="K19" i="1"/>
  <c r="K20" i="1"/>
  <c r="K73" i="1"/>
  <c r="K17" i="1"/>
  <c r="M17" i="1" s="1"/>
  <c r="K60" i="1"/>
  <c r="K52" i="1"/>
  <c r="K35" i="1"/>
  <c r="K50" i="1"/>
  <c r="M50" i="1" s="1"/>
  <c r="K44" i="1"/>
  <c r="K24" i="1"/>
  <c r="M24" i="1" s="1"/>
  <c r="K16" i="1"/>
  <c r="K77" i="1"/>
  <c r="M77" i="1" s="1"/>
  <c r="K40" i="1"/>
  <c r="K79" i="1"/>
  <c r="M79" i="1" s="1"/>
  <c r="K21" i="1"/>
  <c r="K47" i="1"/>
  <c r="M47" i="1" s="1"/>
  <c r="K14" i="1"/>
  <c r="K80" i="1"/>
  <c r="M80" i="1" s="1"/>
  <c r="K33" i="1"/>
  <c r="K18" i="1"/>
  <c r="M18" i="1" s="1"/>
  <c r="K42" i="1"/>
  <c r="K85" i="1"/>
  <c r="M85" i="1" s="1"/>
  <c r="K30" i="1"/>
  <c r="K83" i="1"/>
  <c r="M83" i="1" s="1"/>
  <c r="K53" i="1"/>
  <c r="K55" i="1"/>
  <c r="M55" i="1" s="1"/>
  <c r="K39" i="1"/>
  <c r="K28" i="1"/>
  <c r="K27" i="1"/>
  <c r="K25" i="1"/>
  <c r="K45" i="1"/>
  <c r="M45" i="1" s="1"/>
  <c r="K75" i="1"/>
  <c r="K43" i="1"/>
  <c r="K26" i="1"/>
  <c r="K46" i="1"/>
  <c r="M46" i="1" s="1"/>
  <c r="K41" i="1"/>
  <c r="K58" i="1"/>
  <c r="K59" i="1"/>
  <c r="K57" i="1"/>
  <c r="M57" i="1" s="1"/>
  <c r="K23" i="1"/>
  <c r="M23" i="1" s="1"/>
  <c r="K76" i="1"/>
  <c r="K38" i="1"/>
  <c r="K81" i="1"/>
  <c r="M81" i="1" s="1"/>
  <c r="K32" i="1"/>
  <c r="M32" i="1" s="1"/>
  <c r="K15" i="1"/>
  <c r="K37" i="1"/>
  <c r="K34" i="1"/>
  <c r="M34" i="1" s="1"/>
  <c r="K74" i="1"/>
  <c r="M74" i="1" s="1"/>
  <c r="K82" i="1"/>
  <c r="K48" i="1"/>
  <c r="K56" i="1"/>
  <c r="M56" i="1" s="1"/>
  <c r="K29" i="1"/>
  <c r="M29" i="1" s="1"/>
  <c r="K49" i="1"/>
  <c r="H22" i="1"/>
  <c r="M22" i="1"/>
  <c r="H36" i="1"/>
  <c r="H54" i="1"/>
  <c r="H84" i="1"/>
  <c r="M84" i="1" s="1"/>
  <c r="H78" i="1"/>
  <c r="M78" i="1"/>
  <c r="H31" i="1"/>
  <c r="M31" i="1"/>
  <c r="H51" i="1"/>
  <c r="H19" i="1"/>
  <c r="M19" i="1"/>
  <c r="H20" i="1"/>
  <c r="M20" i="1"/>
  <c r="H73" i="1"/>
  <c r="M73" i="1"/>
  <c r="H17" i="1"/>
  <c r="H60" i="1"/>
  <c r="M60" i="1"/>
  <c r="H52" i="1"/>
  <c r="M52" i="1"/>
  <c r="H35" i="1"/>
  <c r="M35" i="1"/>
  <c r="H50" i="1"/>
  <c r="H44" i="1"/>
  <c r="M44" i="1"/>
  <c r="H24" i="1"/>
  <c r="H16" i="1"/>
  <c r="M16" i="1"/>
  <c r="H77" i="1"/>
  <c r="H40" i="1"/>
  <c r="M40" i="1"/>
  <c r="H79" i="1"/>
  <c r="H21" i="1"/>
  <c r="M21" i="1"/>
  <c r="H47" i="1"/>
  <c r="H14" i="1"/>
  <c r="M14" i="1"/>
  <c r="H80" i="1"/>
  <c r="H33" i="1"/>
  <c r="M33" i="1"/>
  <c r="H18" i="1"/>
  <c r="H42" i="1"/>
  <c r="M42" i="1"/>
  <c r="H85" i="1"/>
  <c r="H30" i="1"/>
  <c r="M30" i="1"/>
  <c r="H83" i="1"/>
  <c r="H53" i="1"/>
  <c r="M53" i="1"/>
  <c r="H55" i="1"/>
  <c r="H39" i="1"/>
  <c r="M39" i="1"/>
  <c r="H28" i="1"/>
  <c r="H27" i="1"/>
  <c r="M27" i="1"/>
  <c r="H25" i="1"/>
  <c r="M25" i="1"/>
  <c r="H45" i="1"/>
  <c r="H75" i="1"/>
  <c r="M75" i="1"/>
  <c r="H43" i="1"/>
  <c r="M43" i="1"/>
  <c r="H26" i="1"/>
  <c r="M26" i="1"/>
  <c r="H46" i="1"/>
  <c r="H41" i="1"/>
  <c r="M41" i="1"/>
  <c r="H58" i="1"/>
  <c r="M58" i="1"/>
  <c r="H59" i="1"/>
  <c r="H57" i="1"/>
  <c r="H23" i="1"/>
  <c r="H76" i="1"/>
  <c r="M76" i="1" s="1"/>
  <c r="H38" i="1"/>
  <c r="M38" i="1"/>
  <c r="H81" i="1"/>
  <c r="H32" i="1"/>
  <c r="H15" i="1"/>
  <c r="M15" i="1" s="1"/>
  <c r="H37" i="1"/>
  <c r="M37" i="1"/>
  <c r="H34" i="1"/>
  <c r="H74" i="1"/>
  <c r="H82" i="1"/>
  <c r="M82" i="1" s="1"/>
  <c r="H48" i="1"/>
  <c r="M48" i="1"/>
  <c r="H56" i="1"/>
  <c r="H29" i="1"/>
  <c r="H49" i="1"/>
  <c r="M49" i="1" s="1"/>
  <c r="M59" i="1"/>
  <c r="M28" i="1"/>
</calcChain>
</file>

<file path=xl/sharedStrings.xml><?xml version="1.0" encoding="utf-8"?>
<sst xmlns="http://schemas.openxmlformats.org/spreadsheetml/2006/main" count="1443" uniqueCount="419">
  <si>
    <t>Borders</t>
  </si>
  <si>
    <t>Anthony</t>
  </si>
  <si>
    <t>Brazell</t>
  </si>
  <si>
    <t>William</t>
  </si>
  <si>
    <t>Brooks</t>
  </si>
  <si>
    <t>Baylor</t>
  </si>
  <si>
    <t>Carson</t>
  </si>
  <si>
    <t>Sam</t>
  </si>
  <si>
    <t>Sydney</t>
  </si>
  <si>
    <t>Cates</t>
  </si>
  <si>
    <t>Emily</t>
  </si>
  <si>
    <t>Michael</t>
  </si>
  <si>
    <t>Copeland</t>
  </si>
  <si>
    <t>Hunter</t>
  </si>
  <si>
    <t>DeWitt</t>
  </si>
  <si>
    <t>Coulter</t>
  </si>
  <si>
    <t>Granger</t>
  </si>
  <si>
    <t>Drozd</t>
  </si>
  <si>
    <t>Brandy</t>
  </si>
  <si>
    <t>Dunnebacke</t>
  </si>
  <si>
    <t>Will</t>
  </si>
  <si>
    <t>Ellis</t>
  </si>
  <si>
    <t>Elijah</t>
  </si>
  <si>
    <t>Ethan</t>
  </si>
  <si>
    <t>Gloria</t>
  </si>
  <si>
    <t>Luis</t>
  </si>
  <si>
    <t>Halliday III</t>
  </si>
  <si>
    <t>Edwin</t>
  </si>
  <si>
    <t>Houston</t>
  </si>
  <si>
    <t>Hannah</t>
  </si>
  <si>
    <t>Johnson</t>
  </si>
  <si>
    <t>Robert</t>
  </si>
  <si>
    <t>Jungman</t>
  </si>
  <si>
    <t>Kyle</t>
  </si>
  <si>
    <t>Phillip</t>
  </si>
  <si>
    <t>Keen</t>
  </si>
  <si>
    <t>Aurora</t>
  </si>
  <si>
    <t>Keldsen</t>
  </si>
  <si>
    <t>Isaac</t>
  </si>
  <si>
    <t>Jakob</t>
  </si>
  <si>
    <t>Logan</t>
  </si>
  <si>
    <t>Kephart</t>
  </si>
  <si>
    <t>King</t>
  </si>
  <si>
    <t>Colin</t>
  </si>
  <si>
    <t>Lackey</t>
  </si>
  <si>
    <t>Katie</t>
  </si>
  <si>
    <t>Lanier</t>
  </si>
  <si>
    <t>Trey</t>
  </si>
  <si>
    <t>Layer</t>
  </si>
  <si>
    <t>Sevin</t>
  </si>
  <si>
    <t>McBee</t>
  </si>
  <si>
    <t>Remington</t>
  </si>
  <si>
    <t>Zachary</t>
  </si>
  <si>
    <t>McBride</t>
  </si>
  <si>
    <t>Claton</t>
  </si>
  <si>
    <t>Moschetti</t>
  </si>
  <si>
    <t>Nic</t>
  </si>
  <si>
    <t>Nelson</t>
  </si>
  <si>
    <t>Alex</t>
  </si>
  <si>
    <t>Norin</t>
  </si>
  <si>
    <t>James</t>
  </si>
  <si>
    <t>Palizzi</t>
  </si>
  <si>
    <t>Andrew</t>
  </si>
  <si>
    <t>Pellar</t>
  </si>
  <si>
    <t>John</t>
  </si>
  <si>
    <t>Samuel</t>
  </si>
  <si>
    <t>Pittman</t>
  </si>
  <si>
    <t>Harrison</t>
  </si>
  <si>
    <t>Porter, Jr</t>
  </si>
  <si>
    <t>S. Nash</t>
  </si>
  <si>
    <t>Reed</t>
  </si>
  <si>
    <t>Kendall</t>
  </si>
  <si>
    <t>Rudecki</t>
  </si>
  <si>
    <t>Thomas</t>
  </si>
  <si>
    <t>Schwarzer</t>
  </si>
  <si>
    <t>Carolee</t>
  </si>
  <si>
    <t>Staffen</t>
  </si>
  <si>
    <t>Mark</t>
  </si>
  <si>
    <t>Stewart</t>
  </si>
  <si>
    <t>Hayden</t>
  </si>
  <si>
    <t>Taylor</t>
  </si>
  <si>
    <t>Dustan</t>
  </si>
  <si>
    <t>Vizzi</t>
  </si>
  <si>
    <t>Dania</t>
  </si>
  <si>
    <t>Weese</t>
  </si>
  <si>
    <t>Kathryn</t>
  </si>
  <si>
    <t>Whitehurst</t>
  </si>
  <si>
    <t>Wilson</t>
  </si>
  <si>
    <t>Aaron</t>
  </si>
  <si>
    <t>Womack</t>
  </si>
  <si>
    <t>Ferebee, III</t>
  </si>
  <si>
    <t>Gregory</t>
  </si>
  <si>
    <t>Gayla</t>
  </si>
  <si>
    <t>LAST</t>
  </si>
  <si>
    <t>FIRST</t>
  </si>
  <si>
    <t>SQ 1</t>
  </si>
  <si>
    <t>COMPETITOR NAME</t>
  </si>
  <si>
    <t>NO.</t>
  </si>
  <si>
    <t>SQ 7</t>
  </si>
  <si>
    <t>Field 4</t>
  </si>
  <si>
    <t>SQ 2</t>
  </si>
  <si>
    <t>SQ 8</t>
  </si>
  <si>
    <t>SQ 3</t>
  </si>
  <si>
    <t>SQ 4</t>
  </si>
  <si>
    <t>SQ 10</t>
  </si>
  <si>
    <t>SQ 6</t>
  </si>
  <si>
    <t>SQ5</t>
  </si>
  <si>
    <t>SQ9</t>
  </si>
  <si>
    <t>Field 2</t>
  </si>
  <si>
    <t>SQUADDING - SKEET - JULY 15 - 0900</t>
  </si>
  <si>
    <t>SKEET SQUAD ROTATION</t>
  </si>
  <si>
    <t>PRE EVENT TRAINING - JULY 15 - 0900</t>
  </si>
  <si>
    <t>PRE EVENT TRAINING</t>
  </si>
  <si>
    <t>FLANKERS - FIRST ROUND FLANKING DUTY AT 0900</t>
  </si>
  <si>
    <t>QUALIFICATION</t>
  </si>
  <si>
    <t>SQUADDING - SKEET - JULY 16 - 0900</t>
  </si>
  <si>
    <t>QUALIFICATION - JULY 16 - 0900</t>
  </si>
  <si>
    <t>SQUADDING - SKEET - JULY 17 - 0900</t>
  </si>
  <si>
    <t>QUALIFICATION - JULY 17 - 0900</t>
  </si>
  <si>
    <t>COMP #</t>
  </si>
  <si>
    <t>CAT</t>
  </si>
  <si>
    <t>RND 1</t>
  </si>
  <si>
    <t>RND 2</t>
  </si>
  <si>
    <t>RND 3</t>
  </si>
  <si>
    <t>DAY 1 TOTAL</t>
  </si>
  <si>
    <t>RND 4</t>
  </si>
  <si>
    <t>RND 5</t>
  </si>
  <si>
    <t>DAY 2 TOTAL</t>
  </si>
  <si>
    <t>FINAL</t>
  </si>
  <si>
    <t>MATCH TOTAL</t>
  </si>
  <si>
    <t>Adam</t>
  </si>
  <si>
    <t>Ford</t>
  </si>
  <si>
    <t>Jake</t>
  </si>
  <si>
    <t>Devin</t>
  </si>
  <si>
    <t>Meeting will take place @ 8:45 AM</t>
  </si>
  <si>
    <t>J2</t>
  </si>
  <si>
    <t>Equipment Check will begin at 9:00 AM</t>
  </si>
  <si>
    <t>Field 6</t>
  </si>
  <si>
    <t>Mallams-Keene</t>
  </si>
  <si>
    <t>Austin</t>
  </si>
  <si>
    <t>Moody</t>
  </si>
  <si>
    <t>Riley</t>
  </si>
  <si>
    <t>Fuqua</t>
  </si>
  <si>
    <t>Matthew</t>
  </si>
  <si>
    <t>Paige</t>
  </si>
  <si>
    <t>Elliot</t>
  </si>
  <si>
    <t>Toll</t>
  </si>
  <si>
    <t>J1</t>
  </si>
  <si>
    <t>SQ 11</t>
  </si>
  <si>
    <t>BORDERS 510</t>
  </si>
  <si>
    <t>BRAZELL 513</t>
  </si>
  <si>
    <t>NORIN 610</t>
  </si>
  <si>
    <t>KELDSEN 578</t>
  </si>
  <si>
    <t>BROOKS 515</t>
  </si>
  <si>
    <t>LAYER 590</t>
  </si>
  <si>
    <t>COPELAND 530</t>
  </si>
  <si>
    <t>DEWITT 675</t>
  </si>
  <si>
    <t>MALLAMS-KEENE 595</t>
  </si>
  <si>
    <t>DEWITT 535</t>
  </si>
  <si>
    <t>MCBRIDE 601</t>
  </si>
  <si>
    <t>*SQUADDING SUBJECT TO CHANGE</t>
  </si>
  <si>
    <t>J3</t>
  </si>
  <si>
    <t>LACKEY 585</t>
  </si>
  <si>
    <t>Overall Champion</t>
  </si>
  <si>
    <t>2nd Place Overall</t>
  </si>
  <si>
    <t>3rd Place Overall</t>
  </si>
  <si>
    <t>1st Place J2</t>
  </si>
  <si>
    <t>2nd Place J2</t>
  </si>
  <si>
    <t>3rd Place J2</t>
  </si>
  <si>
    <t>1st Place J3</t>
  </si>
  <si>
    <t>2nd Place J3</t>
  </si>
  <si>
    <t>3rd Place J3</t>
  </si>
  <si>
    <t>2012 SHOTGUN NJOSC SKEET - MEN</t>
  </si>
  <si>
    <t>2012 SHOTGUN NJOSC SKEET - WOMEN</t>
  </si>
  <si>
    <t>Brandy Drozd</t>
  </si>
  <si>
    <t>Dania Vizzi</t>
  </si>
  <si>
    <t>Riley Moody</t>
  </si>
  <si>
    <t>Kendal Reed</t>
  </si>
  <si>
    <t>Emily Cates</t>
  </si>
  <si>
    <t>Hannah Houston</t>
  </si>
  <si>
    <t>Baylor Brooks</t>
  </si>
  <si>
    <t>Logan Keldsen</t>
  </si>
  <si>
    <t>Nic Moschetti</t>
  </si>
  <si>
    <t>SHOOT OFF</t>
  </si>
  <si>
    <t>Phillip Jungman</t>
  </si>
  <si>
    <t>Hayden Stewart</t>
  </si>
  <si>
    <t>141+6</t>
  </si>
  <si>
    <t>Luis Gloria</t>
  </si>
  <si>
    <t>141+5</t>
  </si>
  <si>
    <t>Will Dunnebacke</t>
  </si>
  <si>
    <t>Coulter DeWitt</t>
  </si>
  <si>
    <t>Zachary McBee</t>
  </si>
  <si>
    <t>F</t>
  </si>
  <si>
    <t>Mariah</t>
  </si>
  <si>
    <t>Kerr</t>
  </si>
  <si>
    <t>Elizabeth</t>
  </si>
  <si>
    <t>Faulkner</t>
  </si>
  <si>
    <t>Katlyn</t>
  </si>
  <si>
    <t>Lawson</t>
  </si>
  <si>
    <t>Nancy</t>
  </si>
  <si>
    <t>Davis</t>
  </si>
  <si>
    <t>Meghan</t>
  </si>
  <si>
    <t>Server</t>
  </si>
  <si>
    <t>Alexandra</t>
  </si>
  <si>
    <t>Collins</t>
  </si>
  <si>
    <t>Grace</t>
  </si>
  <si>
    <t>Hambuchen</t>
  </si>
  <si>
    <t>Rebekah</t>
  </si>
  <si>
    <t>Abel</t>
  </si>
  <si>
    <t>Rachael</t>
  </si>
  <si>
    <t>Stephanie</t>
  </si>
  <si>
    <t>Gutierrez</t>
  </si>
  <si>
    <t>Chelsea</t>
  </si>
  <si>
    <t>Mathis</t>
  </si>
  <si>
    <t>Kimberley</t>
  </si>
  <si>
    <t>Bowers</t>
  </si>
  <si>
    <t>Amber</t>
  </si>
  <si>
    <t>Culwell</t>
  </si>
  <si>
    <t>Erin</t>
  </si>
  <si>
    <t>Danhausen</t>
  </si>
  <si>
    <t>Haley</t>
  </si>
  <si>
    <t>Colbert</t>
  </si>
  <si>
    <t>Mary</t>
  </si>
  <si>
    <t>Stapleton</t>
  </si>
  <si>
    <t>Lowen</t>
  </si>
  <si>
    <t>Ashley</t>
  </si>
  <si>
    <t>Carroll</t>
  </si>
  <si>
    <t>Brandi</t>
  </si>
  <si>
    <t>Hobbs</t>
  </si>
  <si>
    <t>Miranda</t>
  </si>
  <si>
    <t>Wilder</t>
  </si>
  <si>
    <t>GENDER</t>
  </si>
  <si>
    <t>Racheal Collins</t>
  </si>
  <si>
    <t>Chelsea Mathis</t>
  </si>
  <si>
    <t>Rebekah Lowen</t>
  </si>
  <si>
    <t>Ashley Carroll</t>
  </si>
  <si>
    <t>Brandi Hobbs</t>
  </si>
  <si>
    <t>Miranda Wilder</t>
  </si>
  <si>
    <t>2012 SG NJOSC TRAP WOMEN</t>
  </si>
  <si>
    <t>M</t>
  </si>
  <si>
    <t>Joshua</t>
  </si>
  <si>
    <t>Vernon</t>
  </si>
  <si>
    <t>Keith</t>
  </si>
  <si>
    <t>Hamilton</t>
  </si>
  <si>
    <t>Sawyer</t>
  </si>
  <si>
    <t>Eubanks</t>
  </si>
  <si>
    <t>Evan</t>
  </si>
  <si>
    <t>Downs</t>
  </si>
  <si>
    <t>Samantha</t>
  </si>
  <si>
    <t>Seth</t>
  </si>
  <si>
    <t>Butterfield</t>
  </si>
  <si>
    <t>Kayle</t>
  </si>
  <si>
    <t>Browning</t>
  </si>
  <si>
    <t>Bret</t>
  </si>
  <si>
    <t>Boatright</t>
  </si>
  <si>
    <t>Jacob</t>
  </si>
  <si>
    <t>Moore</t>
  </si>
  <si>
    <t>Alan</t>
  </si>
  <si>
    <t>Simms</t>
  </si>
  <si>
    <t>Mawn</t>
  </si>
  <si>
    <t>Jorge</t>
  </si>
  <si>
    <t>Ragde III</t>
  </si>
  <si>
    <t>Peter</t>
  </si>
  <si>
    <t>Van Deusen</t>
  </si>
  <si>
    <t>Connor</t>
  </si>
  <si>
    <t>Rinker</t>
  </si>
  <si>
    <t>Daniel</t>
  </si>
  <si>
    <t>Hall</t>
  </si>
  <si>
    <t>Cory</t>
  </si>
  <si>
    <t>Avery</t>
  </si>
  <si>
    <t>Anguiano</t>
  </si>
  <si>
    <t>Beardsley</t>
  </si>
  <si>
    <t>Kevin</t>
  </si>
  <si>
    <t>Weston</t>
  </si>
  <si>
    <t>Ross</t>
  </si>
  <si>
    <t>Powell</t>
  </si>
  <si>
    <t>Branden</t>
  </si>
  <si>
    <t>Gover</t>
  </si>
  <si>
    <t>Grant</t>
  </si>
  <si>
    <t>Goff</t>
  </si>
  <si>
    <t>Garrett</t>
  </si>
  <si>
    <t>Dustyn</t>
  </si>
  <si>
    <t>Belcher</t>
  </si>
  <si>
    <t>Charles Jr.</t>
  </si>
  <si>
    <t>Ehrentraut</t>
  </si>
  <si>
    <t>McPherson</t>
  </si>
  <si>
    <t>Murphy</t>
  </si>
  <si>
    <t>Corbin</t>
  </si>
  <si>
    <t>Green</t>
  </si>
  <si>
    <t>Spencer</t>
  </si>
  <si>
    <t>Sol</t>
  </si>
  <si>
    <t>Cody</t>
  </si>
  <si>
    <t>Torgerson</t>
  </si>
  <si>
    <t>Teague</t>
  </si>
  <si>
    <t>Mike</t>
  </si>
  <si>
    <t>Renfrow</t>
  </si>
  <si>
    <t>Henry</t>
  </si>
  <si>
    <t>Stallmann</t>
  </si>
  <si>
    <t>Travis</t>
  </si>
  <si>
    <t>Old</t>
  </si>
  <si>
    <t>Jesse</t>
  </si>
  <si>
    <t>Haynes-Lewis</t>
  </si>
  <si>
    <t>David</t>
  </si>
  <si>
    <t>Vance</t>
  </si>
  <si>
    <t>Chas</t>
  </si>
  <si>
    <t>Bloom</t>
  </si>
  <si>
    <t>Joseph</t>
  </si>
  <si>
    <t>Stuckstede</t>
  </si>
  <si>
    <t>Jordan</t>
  </si>
  <si>
    <t>Hintz</t>
  </si>
  <si>
    <t>Geoffrey</t>
  </si>
  <si>
    <t>Jackson</t>
  </si>
  <si>
    <t>Pitman</t>
  </si>
  <si>
    <t>Stephen</t>
  </si>
  <si>
    <t>Zissimos</t>
  </si>
  <si>
    <t>Jason</t>
  </si>
  <si>
    <t>Hiegel</t>
  </si>
  <si>
    <t>Fritcher</t>
  </si>
  <si>
    <t>Anderson</t>
  </si>
  <si>
    <t>Lamb</t>
  </si>
  <si>
    <t>Maxwell</t>
  </si>
  <si>
    <t>Milan</t>
  </si>
  <si>
    <t>Patrick</t>
  </si>
  <si>
    <t>McGee</t>
  </si>
  <si>
    <t>Mathew</t>
  </si>
  <si>
    <t>Thompson</t>
  </si>
  <si>
    <t>Scott</t>
  </si>
  <si>
    <t>Felbaum</t>
  </si>
  <si>
    <t>Fryar</t>
  </si>
  <si>
    <t>Duncan</t>
  </si>
  <si>
    <t>Hepburn</t>
  </si>
  <si>
    <t>Dustin</t>
  </si>
  <si>
    <t>McGowen</t>
  </si>
  <si>
    <t>Bristow</t>
  </si>
  <si>
    <t>Dorris</t>
  </si>
  <si>
    <t>Keenan</t>
  </si>
  <si>
    <t>Kremke</t>
  </si>
  <si>
    <t>Hudson</t>
  </si>
  <si>
    <t>Jarred</t>
  </si>
  <si>
    <t>De Salme</t>
  </si>
  <si>
    <t>Petersen</t>
  </si>
  <si>
    <t>Justin</t>
  </si>
  <si>
    <t>Mountain</t>
  </si>
  <si>
    <t>Nate</t>
  </si>
  <si>
    <t>Lundie</t>
  </si>
  <si>
    <t>Jered</t>
  </si>
  <si>
    <t>Harris</t>
  </si>
  <si>
    <t>Josh</t>
  </si>
  <si>
    <t>Ensley</t>
  </si>
  <si>
    <t>Ryne</t>
  </si>
  <si>
    <t>Barfield</t>
  </si>
  <si>
    <t>Fritz</t>
  </si>
  <si>
    <t>Gossett</t>
  </si>
  <si>
    <t>Myles</t>
  </si>
  <si>
    <t>Walker</t>
  </si>
  <si>
    <t>Dakotah</t>
  </si>
  <si>
    <t>Richardson</t>
  </si>
  <si>
    <t>Benjamin</t>
  </si>
  <si>
    <t>Larson</t>
  </si>
  <si>
    <t>Lockemy</t>
  </si>
  <si>
    <t>Lynwood</t>
  </si>
  <si>
    <t>Nicholas</t>
  </si>
  <si>
    <t>Scholz</t>
  </si>
  <si>
    <t>Odom</t>
  </si>
  <si>
    <t>Flores, Jr.</t>
  </si>
  <si>
    <t>Boyd</t>
  </si>
  <si>
    <t>Bradley</t>
  </si>
  <si>
    <t>Beckmann</t>
  </si>
  <si>
    <t>Tyler</t>
  </si>
  <si>
    <t>Lirio</t>
  </si>
  <si>
    <t>Burge</t>
  </si>
  <si>
    <t>Corey</t>
  </si>
  <si>
    <t>Spruill</t>
  </si>
  <si>
    <t>Walters</t>
  </si>
  <si>
    <t>Hinton</t>
  </si>
  <si>
    <t>SHOOT OFF 2</t>
  </si>
  <si>
    <t>Chas Bloom</t>
  </si>
  <si>
    <t>Anderson Hambuchen</t>
  </si>
  <si>
    <t>Lyndoowd Harris</t>
  </si>
  <si>
    <t>Nicholas Scholz</t>
  </si>
  <si>
    <t>Austin Odom</t>
  </si>
  <si>
    <t>Tyler Lirio</t>
  </si>
  <si>
    <t>Corey Spruill</t>
  </si>
  <si>
    <t>140+4</t>
  </si>
  <si>
    <t>Garrett Walters</t>
  </si>
  <si>
    <t>140+5</t>
  </si>
  <si>
    <t>William Hinton</t>
  </si>
  <si>
    <t>2012 SG NJOSC TRAP MEN</t>
  </si>
  <si>
    <t>2012 SHOTGUN NJOSC DOUBLE TRAP</t>
  </si>
  <si>
    <t>Ian Rupert</t>
  </si>
  <si>
    <t>Trey Hill</t>
  </si>
  <si>
    <t>Justin Brooks</t>
  </si>
  <si>
    <t>Christian Wilkoski</t>
  </si>
  <si>
    <t>Keenan Kremke</t>
  </si>
  <si>
    <t xml:space="preserve">Chas Bloom </t>
  </si>
  <si>
    <t>Hank Garvey</t>
  </si>
  <si>
    <t>Claton McBride</t>
  </si>
  <si>
    <t>CLINIC</t>
  </si>
  <si>
    <t>RD 1</t>
  </si>
  <si>
    <t>RD 2</t>
  </si>
  <si>
    <t>RD 3</t>
  </si>
  <si>
    <t>FINALS</t>
  </si>
  <si>
    <t>Rupert</t>
  </si>
  <si>
    <t>Ian</t>
  </si>
  <si>
    <t>Hill</t>
  </si>
  <si>
    <t>Wilkoski</t>
  </si>
  <si>
    <t>Christian</t>
  </si>
  <si>
    <t>x</t>
  </si>
  <si>
    <t>Webster</t>
  </si>
  <si>
    <t>Christopher</t>
  </si>
  <si>
    <t>Garvey</t>
  </si>
  <si>
    <t>Hank</t>
  </si>
  <si>
    <t>Nathaniel</t>
  </si>
  <si>
    <t>Max</t>
  </si>
  <si>
    <t>Southbloom</t>
  </si>
  <si>
    <t>Oscar</t>
  </si>
  <si>
    <t>Megan</t>
  </si>
  <si>
    <t>*RD 2</t>
  </si>
  <si>
    <t>*SHOOTER ABSENT; RULE  9.13.4.4.2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</si>
</sst>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8"/>
      <name val="MS Sans Serif"/>
      <family val="2"/>
    </font>
    <font>
      <sz val="18"/>
      <name val="MS Sans Serif"/>
      <family val="2"/>
    </font>
    <font>
      <sz val="8"/>
      <name val="MS Sans Serif"/>
      <family val="2"/>
    </font>
    <font>
      <sz val="18"/>
      <name val="Calibri"/>
      <family val="2"/>
    </font>
    <font>
      <u/>
      <sz val="1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name val="MS Sans Serif"/>
      <family val="2"/>
    </font>
    <font>
      <sz val="16"/>
      <name val="MS Sans Serif"/>
      <family val="2"/>
    </font>
    <font>
      <sz val="14"/>
      <name val="Calibri"/>
      <family val="2"/>
    </font>
    <font>
      <sz val="10"/>
      <name val="Calibri"/>
      <family val="2"/>
    </font>
    <font>
      <sz val="13.5"/>
      <color indexed="8"/>
      <name val="MS Sans Serif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MS Sans Serif"/>
      <family val="2"/>
    </font>
    <font>
      <i/>
      <sz val="10"/>
      <name val="MS Sans Serif"/>
      <family val="2"/>
    </font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3" fillId="0" borderId="0"/>
    <xf numFmtId="0" fontId="4" fillId="0" borderId="0"/>
  </cellStyleXfs>
  <cellXfs count="176">
    <xf numFmtId="0" fontId="0" fillId="0" borderId="0" xfId="0"/>
    <xf numFmtId="0" fontId="2" fillId="0" borderId="0" xfId="1" applyFont="1" applyBorder="1" applyAlignment="1" applyProtection="1">
      <alignment vertical="top" wrapText="1" readingOrder="1"/>
      <protection locked="0"/>
    </xf>
    <xf numFmtId="0" fontId="2" fillId="0" borderId="0" xfId="1" applyFont="1" applyBorder="1" applyAlignment="1" applyProtection="1">
      <alignment horizontal="left" vertical="top" wrapText="1" readingOrder="1"/>
      <protection locked="0"/>
    </xf>
    <xf numFmtId="0" fontId="0" fillId="0" borderId="0" xfId="0" applyBorder="1"/>
    <xf numFmtId="0" fontId="2" fillId="0" borderId="0" xfId="1" applyFont="1" applyFill="1" applyBorder="1" applyAlignment="1" applyProtection="1">
      <alignment vertical="top" wrapText="1" readingOrder="1"/>
      <protection locked="0"/>
    </xf>
    <xf numFmtId="0" fontId="2" fillId="0" borderId="0" xfId="1" applyFont="1" applyFill="1" applyBorder="1" applyAlignment="1" applyProtection="1">
      <alignment horizontal="left" vertical="top" wrapText="1" readingOrder="1"/>
      <protection locked="0"/>
    </xf>
    <xf numFmtId="0" fontId="5" fillId="0" borderId="0" xfId="3" applyFont="1" applyAlignment="1"/>
    <xf numFmtId="0" fontId="4" fillId="0" borderId="0" xfId="3" applyAlignment="1"/>
    <xf numFmtId="0" fontId="4" fillId="0" borderId="0" xfId="3"/>
    <xf numFmtId="0" fontId="6" fillId="0" borderId="0" xfId="3" applyFont="1"/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8" fillId="0" borderId="0" xfId="3" applyFont="1"/>
    <xf numFmtId="20" fontId="8" fillId="0" borderId="0" xfId="3" applyNumberFormat="1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0" xfId="3" applyFont="1"/>
    <xf numFmtId="0" fontId="13" fillId="0" borderId="0" xfId="3" applyFont="1"/>
    <xf numFmtId="0" fontId="14" fillId="0" borderId="0" xfId="3" applyFont="1"/>
    <xf numFmtId="0" fontId="14" fillId="0" borderId="0" xfId="3" applyFont="1" applyAlignment="1">
      <alignment horizontal="center"/>
    </xf>
    <xf numFmtId="0" fontId="15" fillId="0" borderId="0" xfId="3" applyFont="1"/>
    <xf numFmtId="0" fontId="15" fillId="0" borderId="0" xfId="3" applyFont="1" applyAlignment="1">
      <alignment horizontal="center"/>
    </xf>
    <xf numFmtId="0" fontId="4" fillId="0" borderId="0" xfId="3" applyBorder="1"/>
    <xf numFmtId="0" fontId="17" fillId="0" borderId="1" xfId="3" applyFont="1" applyBorder="1" applyAlignment="1" applyProtection="1">
      <alignment horizontal="center" vertical="top" wrapText="1" readingOrder="1"/>
      <protection locked="0"/>
    </xf>
    <xf numFmtId="0" fontId="3" fillId="0" borderId="1" xfId="3" applyFont="1" applyBorder="1" applyAlignment="1">
      <alignment horizontal="center" readingOrder="1"/>
    </xf>
    <xf numFmtId="0" fontId="3" fillId="0" borderId="0" xfId="3" applyFont="1"/>
    <xf numFmtId="0" fontId="18" fillId="0" borderId="1" xfId="1" applyFont="1" applyBorder="1" applyAlignment="1" applyProtection="1">
      <alignment wrapText="1" readingOrder="1"/>
      <protection locked="0"/>
    </xf>
    <xf numFmtId="0" fontId="18" fillId="0" borderId="1" xfId="1" applyFont="1" applyBorder="1" applyAlignment="1" applyProtection="1">
      <alignment horizontal="left" wrapText="1" readingOrder="1"/>
      <protection locked="0"/>
    </xf>
    <xf numFmtId="0" fontId="28" fillId="0" borderId="1" xfId="0" applyFont="1" applyFill="1" applyBorder="1" applyAlignment="1"/>
    <xf numFmtId="0" fontId="16" fillId="0" borderId="1" xfId="3" applyFont="1" applyFill="1" applyBorder="1" applyAlignment="1"/>
    <xf numFmtId="0" fontId="4" fillId="0" borderId="1" xfId="3" applyBorder="1" applyAlignment="1"/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28" fillId="0" borderId="1" xfId="0" applyFont="1" applyFill="1" applyBorder="1" applyAlignment="1">
      <alignment readingOrder="1"/>
    </xf>
    <xf numFmtId="0" fontId="17" fillId="0" borderId="1" xfId="3" applyFont="1" applyBorder="1" applyAlignment="1" applyProtection="1">
      <alignment vertical="top" wrapText="1" readingOrder="1"/>
      <protection locked="0"/>
    </xf>
    <xf numFmtId="0" fontId="18" fillId="0" borderId="1" xfId="1" applyFont="1" applyFill="1" applyBorder="1" applyAlignment="1" applyProtection="1">
      <alignment wrapText="1" readingOrder="1"/>
      <protection locked="0"/>
    </xf>
    <xf numFmtId="0" fontId="18" fillId="0" borderId="1" xfId="1" applyFont="1" applyFill="1" applyBorder="1" applyAlignment="1" applyProtection="1">
      <alignment horizontal="left" wrapText="1" readingOrder="1"/>
      <protection locked="0"/>
    </xf>
    <xf numFmtId="0" fontId="28" fillId="0" borderId="1" xfId="0" applyFont="1" applyBorder="1" applyAlignment="1"/>
    <xf numFmtId="0" fontId="19" fillId="0" borderId="1" xfId="3" applyFont="1" applyBorder="1" applyAlignment="1"/>
    <xf numFmtId="0" fontId="8" fillId="0" borderId="2" xfId="3" applyFont="1" applyBorder="1" applyAlignment="1">
      <alignment horizontal="center"/>
    </xf>
    <xf numFmtId="20" fontId="8" fillId="0" borderId="2" xfId="3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20" fontId="8" fillId="0" borderId="0" xfId="3" applyNumberFormat="1" applyFont="1" applyBorder="1" applyAlignment="1">
      <alignment horizontal="center"/>
    </xf>
    <xf numFmtId="0" fontId="18" fillId="2" borderId="1" xfId="1" applyFont="1" applyFill="1" applyBorder="1" applyAlignment="1" applyProtection="1">
      <alignment wrapText="1" readingOrder="1"/>
      <protection locked="0"/>
    </xf>
    <xf numFmtId="0" fontId="18" fillId="2" borderId="1" xfId="1" applyFont="1" applyFill="1" applyBorder="1" applyAlignment="1" applyProtection="1">
      <alignment horizontal="left" wrapText="1" readingOrder="1"/>
      <protection locked="0"/>
    </xf>
    <xf numFmtId="0" fontId="28" fillId="2" borderId="1" xfId="0" applyFont="1" applyFill="1" applyBorder="1" applyAlignment="1"/>
    <xf numFmtId="0" fontId="1" fillId="2" borderId="1" xfId="3" applyFont="1" applyFill="1" applyBorder="1" applyAlignment="1"/>
    <xf numFmtId="0" fontId="19" fillId="2" borderId="1" xfId="3" applyFont="1" applyFill="1" applyBorder="1" applyAlignment="1"/>
    <xf numFmtId="0" fontId="4" fillId="0" borderId="0" xfId="3" applyFill="1" applyBorder="1"/>
    <xf numFmtId="0" fontId="4" fillId="2" borderId="0" xfId="3" applyFill="1" applyBorder="1"/>
    <xf numFmtId="0" fontId="1" fillId="0" borderId="1" xfId="3" applyFont="1" applyFill="1" applyBorder="1" applyAlignment="1"/>
    <xf numFmtId="0" fontId="19" fillId="0" borderId="1" xfId="3" applyFont="1" applyFill="1" applyBorder="1" applyAlignment="1"/>
    <xf numFmtId="0" fontId="29" fillId="0" borderId="1" xfId="3" applyFont="1" applyFill="1" applyBorder="1"/>
    <xf numFmtId="0" fontId="1" fillId="0" borderId="1" xfId="3" applyFont="1" applyFill="1" applyBorder="1"/>
    <xf numFmtId="0" fontId="4" fillId="0" borderId="1" xfId="3" applyBorder="1"/>
    <xf numFmtId="0" fontId="14" fillId="0" borderId="0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21" fillId="0" borderId="0" xfId="3" applyFont="1" applyAlignment="1">
      <alignment horizontal="center" readingOrder="1"/>
    </xf>
    <xf numFmtId="0" fontId="2" fillId="2" borderId="1" xfId="1" applyFont="1" applyFill="1" applyBorder="1" applyAlignment="1" applyProtection="1">
      <alignment horizontal="center" wrapText="1" readingOrder="1"/>
      <protection locked="0"/>
    </xf>
    <xf numFmtId="0" fontId="21" fillId="0" borderId="0" xfId="3" applyFont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 wrapText="1" readingOrder="1"/>
      <protection locked="0"/>
    </xf>
    <xf numFmtId="0" fontId="24" fillId="0" borderId="1" xfId="1" applyFont="1" applyBorder="1" applyAlignment="1">
      <alignment horizontal="center"/>
    </xf>
    <xf numFmtId="0" fontId="23" fillId="0" borderId="1" xfId="1" applyFont="1" applyBorder="1" applyAlignment="1"/>
    <xf numFmtId="0" fontId="23" fillId="0" borderId="1" xfId="1" applyFont="1" applyBorder="1"/>
    <xf numFmtId="0" fontId="2" fillId="0" borderId="1" xfId="1" applyFont="1" applyBorder="1" applyAlignment="1" applyProtection="1">
      <alignment horizontal="left" vertical="top" wrapText="1" readingOrder="1"/>
      <protection locked="0"/>
    </xf>
    <xf numFmtId="0" fontId="23" fillId="0" borderId="1" xfId="1" applyFont="1" applyFill="1" applyBorder="1"/>
    <xf numFmtId="0" fontId="23" fillId="0" borderId="0" xfId="1" applyFont="1" applyBorder="1" applyAlignment="1"/>
    <xf numFmtId="0" fontId="23" fillId="0" borderId="0" xfId="1" applyFont="1" applyBorder="1"/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20" fillId="0" borderId="1" xfId="1" applyFont="1" applyBorder="1"/>
    <xf numFmtId="0" fontId="23" fillId="0" borderId="0" xfId="1" applyFont="1" applyFill="1" applyBorder="1" applyAlignment="1"/>
    <xf numFmtId="0" fontId="23" fillId="0" borderId="0" xfId="1" applyFont="1" applyFill="1" applyBorder="1"/>
    <xf numFmtId="0" fontId="23" fillId="0" borderId="1" xfId="1" applyFont="1" applyBorder="1" applyAlignment="1">
      <alignment horizontal="center"/>
    </xf>
    <xf numFmtId="1" fontId="18" fillId="0" borderId="1" xfId="1" applyNumberFormat="1" applyFont="1" applyFill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18" fillId="0" borderId="1" xfId="1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3" fillId="0" borderId="3" xfId="1" applyFont="1" applyBorder="1" applyAlignment="1">
      <alignment horizontal="center"/>
    </xf>
    <xf numFmtId="0" fontId="20" fillId="0" borderId="4" xfId="1" applyFont="1" applyBorder="1" applyAlignment="1">
      <alignment horizontal="center" wrapText="1"/>
    </xf>
    <xf numFmtId="0" fontId="23" fillId="0" borderId="1" xfId="2" applyBorder="1"/>
    <xf numFmtId="0" fontId="23" fillId="0" borderId="1" xfId="2" applyBorder="1" applyAlignment="1"/>
    <xf numFmtId="0" fontId="23" fillId="0" borderId="1" xfId="2" applyBorder="1" applyAlignment="1">
      <alignment horizontal="center"/>
    </xf>
    <xf numFmtId="0" fontId="23" fillId="0" borderId="1" xfId="2" applyBorder="1" applyAlignment="1">
      <alignment horizontal="left"/>
    </xf>
    <xf numFmtId="1" fontId="23" fillId="0" borderId="1" xfId="2" applyNumberFormat="1" applyBorder="1" applyAlignment="1"/>
    <xf numFmtId="1" fontId="18" fillId="0" borderId="1" xfId="2" applyNumberFormat="1" applyFont="1" applyFill="1" applyBorder="1" applyAlignment="1" applyProtection="1">
      <alignment wrapText="1" readingOrder="1"/>
      <protection locked="0"/>
    </xf>
    <xf numFmtId="0" fontId="18" fillId="0" borderId="1" xfId="2" applyFont="1" applyBorder="1" applyAlignment="1" applyProtection="1">
      <alignment wrapText="1" readingOrder="1"/>
      <protection locked="0"/>
    </xf>
    <xf numFmtId="0" fontId="2" fillId="0" borderId="1" xfId="2" applyFont="1" applyBorder="1" applyAlignment="1" applyProtection="1">
      <alignment horizontal="center" vertical="top" wrapText="1" readingOrder="1"/>
      <protection locked="0"/>
    </xf>
    <xf numFmtId="0" fontId="2" fillId="0" borderId="1" xfId="2" applyFont="1" applyBorder="1" applyAlignment="1" applyProtection="1">
      <alignment horizontal="left" vertical="top" wrapText="1" readingOrder="1"/>
      <protection locked="0"/>
    </xf>
    <xf numFmtId="0" fontId="18" fillId="0" borderId="1" xfId="2" applyNumberFormat="1" applyFont="1" applyBorder="1" applyAlignment="1" applyProtection="1">
      <alignment wrapText="1" readingOrder="1"/>
      <protection locked="0"/>
    </xf>
    <xf numFmtId="0" fontId="20" fillId="0" borderId="11" xfId="2" applyFont="1" applyBorder="1" applyAlignment="1">
      <alignment wrapText="1"/>
    </xf>
    <xf numFmtId="0" fontId="20" fillId="0" borderId="11" xfId="2" applyFont="1" applyBorder="1"/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/>
    <xf numFmtId="0" fontId="30" fillId="0" borderId="11" xfId="0" applyFont="1" applyBorder="1" applyAlignment="1">
      <alignment horizontal="left"/>
    </xf>
    <xf numFmtId="0" fontId="2" fillId="0" borderId="4" xfId="2" applyFont="1" applyBorder="1" applyAlignment="1" applyProtection="1">
      <alignment horizontal="center" vertical="top" wrapText="1" readingOrder="1"/>
      <protection locked="0"/>
    </xf>
    <xf numFmtId="0" fontId="2" fillId="0" borderId="4" xfId="2" applyFont="1" applyBorder="1" applyAlignment="1" applyProtection="1">
      <alignment horizontal="left" vertical="top" wrapText="1" readingOrder="1"/>
      <protection locked="0"/>
    </xf>
    <xf numFmtId="0" fontId="23" fillId="0" borderId="1" xfId="2" applyFill="1" applyBorder="1"/>
    <xf numFmtId="0" fontId="23" fillId="0" borderId="1" xfId="2" applyFill="1" applyBorder="1" applyAlignment="1"/>
    <xf numFmtId="0" fontId="24" fillId="0" borderId="1" xfId="2" applyFont="1" applyBorder="1" applyAlignment="1">
      <alignment horizontal="center"/>
    </xf>
    <xf numFmtId="0" fontId="23" fillId="0" borderId="5" xfId="2" applyBorder="1"/>
    <xf numFmtId="0" fontId="2" fillId="0" borderId="1" xfId="2" applyFont="1" applyFill="1" applyBorder="1" applyAlignment="1" applyProtection="1">
      <alignment horizontal="center" vertical="top" wrapText="1" readingOrder="1"/>
      <protection locked="0"/>
    </xf>
    <xf numFmtId="0" fontId="2" fillId="0" borderId="1" xfId="2" applyFont="1" applyFill="1" applyBorder="1" applyAlignment="1" applyProtection="1">
      <alignment horizontal="left" vertical="top" wrapText="1" readingOrder="1"/>
      <protection locked="0"/>
    </xf>
    <xf numFmtId="0" fontId="18" fillId="0" borderId="1" xfId="2" applyFont="1" applyFill="1" applyBorder="1" applyAlignment="1" applyProtection="1">
      <alignment wrapText="1" readingOrder="1"/>
      <protection locked="0"/>
    </xf>
    <xf numFmtId="0" fontId="24" fillId="0" borderId="1" xfId="2" applyFont="1" applyBorder="1" applyAlignment="1">
      <alignment horizontal="left"/>
    </xf>
    <xf numFmtId="0" fontId="26" fillId="0" borderId="1" xfId="2" applyFont="1" applyBorder="1"/>
    <xf numFmtId="0" fontId="27" fillId="0" borderId="1" xfId="2" applyFont="1" applyBorder="1"/>
    <xf numFmtId="0" fontId="1" fillId="0" borderId="1" xfId="1" applyBorder="1" applyAlignment="1"/>
    <xf numFmtId="1" fontId="18" fillId="0" borderId="1" xfId="1" applyNumberFormat="1" applyFont="1" applyFill="1" applyBorder="1" applyAlignment="1" applyProtection="1">
      <alignment wrapText="1" readingOrder="1"/>
      <protection locked="0"/>
    </xf>
    <xf numFmtId="0" fontId="1" fillId="0" borderId="0" xfId="1" applyBorder="1" applyAlignment="1"/>
    <xf numFmtId="0" fontId="1" fillId="0" borderId="0" xfId="1" applyBorder="1"/>
    <xf numFmtId="0" fontId="2" fillId="0" borderId="1" xfId="1" applyFont="1" applyBorder="1" applyAlignment="1" applyProtection="1">
      <alignment horizontal="center" vertical="top" wrapText="1" readingOrder="1"/>
      <protection locked="0"/>
    </xf>
    <xf numFmtId="0" fontId="2" fillId="0" borderId="0" xfId="1" applyFont="1" applyBorder="1" applyAlignment="1" applyProtection="1">
      <alignment horizontal="center" vertical="top" wrapText="1" readingOrder="1"/>
      <protection locked="0"/>
    </xf>
    <xf numFmtId="0" fontId="2" fillId="0" borderId="14" xfId="1" applyFont="1" applyBorder="1" applyAlignment="1" applyProtection="1">
      <alignment horizontal="center" vertical="top" wrapText="1" readingOrder="1"/>
      <protection locked="0"/>
    </xf>
    <xf numFmtId="0" fontId="18" fillId="0" borderId="0" xfId="1" applyFont="1" applyBorder="1" applyAlignment="1" applyProtection="1">
      <alignment wrapText="1" readingOrder="1"/>
      <protection locked="0"/>
    </xf>
    <xf numFmtId="1" fontId="18" fillId="0" borderId="0" xfId="1" applyNumberFormat="1" applyFont="1" applyFill="1" applyBorder="1" applyAlignment="1" applyProtection="1">
      <alignment wrapText="1" readingOrder="1"/>
      <protection locked="0"/>
    </xf>
    <xf numFmtId="0" fontId="1" fillId="0" borderId="0" xfId="1" applyFill="1" applyBorder="1" applyAlignment="1"/>
    <xf numFmtId="0" fontId="1" fillId="0" borderId="0" xfId="1" applyFill="1" applyBorder="1"/>
    <xf numFmtId="0" fontId="0" fillId="0" borderId="6" xfId="0" applyBorder="1"/>
    <xf numFmtId="0" fontId="26" fillId="0" borderId="7" xfId="3" applyFont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1" applyFont="1" applyBorder="1" applyAlignment="1" applyProtection="1">
      <alignment vertical="top" wrapText="1" readingOrder="1"/>
      <protection locked="0"/>
    </xf>
    <xf numFmtId="0" fontId="2" fillId="0" borderId="11" xfId="1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0" fontId="2" fillId="0" borderId="1" xfId="1" applyFont="1" applyBorder="1" applyAlignment="1" applyProtection="1">
      <alignment vertical="top" wrapText="1" readingOrder="1"/>
      <protection locked="0"/>
    </xf>
    <xf numFmtId="0" fontId="0" fillId="3" borderId="1" xfId="0" applyFill="1" applyBorder="1"/>
    <xf numFmtId="0" fontId="32" fillId="0" borderId="0" xfId="0" applyFont="1"/>
    <xf numFmtId="0" fontId="0" fillId="4" borderId="1" xfId="0" applyFill="1" applyBorder="1"/>
    <xf numFmtId="0" fontId="2" fillId="5" borderId="1" xfId="1" applyFont="1" applyFill="1" applyBorder="1" applyAlignment="1" applyProtection="1">
      <alignment vertical="top" wrapText="1" readingOrder="1"/>
      <protection locked="0"/>
    </xf>
    <xf numFmtId="0" fontId="2" fillId="5" borderId="1" xfId="1" applyFont="1" applyFill="1" applyBorder="1" applyAlignment="1" applyProtection="1">
      <alignment horizontal="left" vertical="top" wrapText="1" readingOrder="1"/>
      <protection locked="0"/>
    </xf>
    <xf numFmtId="0" fontId="2" fillId="0" borderId="1" xfId="1" applyFont="1" applyFill="1" applyBorder="1" applyAlignment="1" applyProtection="1">
      <alignment vertical="top" wrapText="1" readingOrder="1"/>
      <protection locked="0"/>
    </xf>
    <xf numFmtId="0" fontId="2" fillId="0" borderId="1" xfId="1" applyFont="1" applyFill="1" applyBorder="1" applyAlignment="1" applyProtection="1">
      <alignment horizontal="left" vertical="top" wrapText="1" readingOrder="1"/>
      <protection locked="0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4" fillId="0" borderId="9" xfId="1" applyFont="1" applyBorder="1" applyAlignment="1">
      <alignment horizontal="left"/>
    </xf>
    <xf numFmtId="0" fontId="24" fillId="0" borderId="10" xfId="1" applyFont="1" applyBorder="1" applyAlignment="1">
      <alignment horizontal="left"/>
    </xf>
    <xf numFmtId="0" fontId="24" fillId="0" borderId="9" xfId="1" applyFont="1" applyBorder="1" applyAlignment="1">
      <alignment horizontal="center"/>
    </xf>
    <xf numFmtId="0" fontId="24" fillId="0" borderId="10" xfId="1" applyFont="1" applyBorder="1" applyAlignment="1">
      <alignment horizontal="center"/>
    </xf>
    <xf numFmtId="0" fontId="2" fillId="0" borderId="4" xfId="1" applyFont="1" applyBorder="1" applyAlignment="1" applyProtection="1">
      <alignment horizontal="left" vertical="top" wrapText="1" readingOrder="1"/>
      <protection locked="0"/>
    </xf>
    <xf numFmtId="0" fontId="2" fillId="0" borderId="5" xfId="1" applyFont="1" applyBorder="1" applyAlignment="1" applyProtection="1">
      <alignment horizontal="left" vertical="top" wrapText="1" readingOrder="1"/>
      <protection locked="0"/>
    </xf>
    <xf numFmtId="0" fontId="2" fillId="0" borderId="4" xfId="1" applyFont="1" applyBorder="1" applyAlignment="1" applyProtection="1">
      <alignment horizontal="center" vertical="top" wrapText="1"/>
      <protection locked="0"/>
    </xf>
    <xf numFmtId="0" fontId="2" fillId="0" borderId="5" xfId="1" applyFont="1" applyBorder="1" applyAlignment="1" applyProtection="1">
      <alignment horizontal="center" vertical="top" wrapText="1"/>
      <protection locked="0"/>
    </xf>
    <xf numFmtId="0" fontId="25" fillId="0" borderId="6" xfId="2" applyFont="1" applyBorder="1" applyAlignment="1">
      <alignment horizontal="center"/>
    </xf>
    <xf numFmtId="0" fontId="25" fillId="0" borderId="7" xfId="2" applyFont="1" applyBorder="1" applyAlignment="1">
      <alignment horizontal="center"/>
    </xf>
    <xf numFmtId="0" fontId="25" fillId="0" borderId="8" xfId="2" applyFont="1" applyBorder="1" applyAlignment="1">
      <alignment horizontal="center"/>
    </xf>
    <xf numFmtId="0" fontId="24" fillId="0" borderId="9" xfId="2" applyFont="1" applyBorder="1" applyAlignment="1">
      <alignment horizontal="left"/>
    </xf>
    <xf numFmtId="0" fontId="24" fillId="0" borderId="10" xfId="2" applyFont="1" applyBorder="1" applyAlignment="1">
      <alignment horizontal="left"/>
    </xf>
    <xf numFmtId="0" fontId="2" fillId="0" borderId="4" xfId="2" applyFont="1" applyBorder="1" applyAlignment="1" applyProtection="1">
      <alignment horizontal="left" vertical="top" wrapText="1" readingOrder="1"/>
      <protection locked="0"/>
    </xf>
    <xf numFmtId="0" fontId="2" fillId="0" borderId="5" xfId="2" applyFont="1" applyBorder="1" applyAlignment="1" applyProtection="1">
      <alignment horizontal="left" vertical="top" wrapText="1" readingOrder="1"/>
      <protection locked="0"/>
    </xf>
    <xf numFmtId="0" fontId="24" fillId="0" borderId="9" xfId="2" applyFont="1" applyBorder="1" applyAlignment="1">
      <alignment horizontal="center"/>
    </xf>
    <xf numFmtId="0" fontId="24" fillId="0" borderId="10" xfId="2" applyFont="1" applyBorder="1" applyAlignment="1">
      <alignment horizontal="center"/>
    </xf>
    <xf numFmtId="0" fontId="2" fillId="0" borderId="4" xfId="2" applyFont="1" applyBorder="1" applyAlignment="1" applyProtection="1">
      <alignment horizontal="center" vertical="top" wrapText="1" readingOrder="1"/>
      <protection locked="0"/>
    </xf>
    <xf numFmtId="0" fontId="2" fillId="0" borderId="5" xfId="2" applyFont="1" applyBorder="1" applyAlignment="1" applyProtection="1">
      <alignment horizontal="center" vertical="top" wrapText="1" readingOrder="1"/>
      <protection locked="0"/>
    </xf>
    <xf numFmtId="0" fontId="5" fillId="0" borderId="0" xfId="3" applyFont="1" applyAlignment="1">
      <alignment horizontal="center"/>
    </xf>
    <xf numFmtId="20" fontId="8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2" fillId="0" borderId="0" xfId="3" applyFont="1" applyBorder="1" applyAlignment="1">
      <alignment horizontal="center"/>
    </xf>
    <xf numFmtId="0" fontId="2" fillId="0" borderId="1" xfId="1" applyFont="1" applyBorder="1" applyAlignment="1" applyProtection="1">
      <alignment horizontal="left" vertical="top" wrapText="1" readingOrder="1"/>
      <protection locked="0"/>
    </xf>
    <xf numFmtId="0" fontId="2" fillId="0" borderId="1" xfId="1" applyFont="1" applyBorder="1" applyAlignment="1" applyProtection="1">
      <alignment horizontal="center" vertical="top" wrapText="1" readingOrder="1"/>
      <protection locked="0"/>
    </xf>
    <xf numFmtId="0" fontId="2" fillId="0" borderId="15" xfId="1" applyFont="1" applyBorder="1" applyAlignment="1" applyProtection="1">
      <alignment horizontal="left" vertical="top" wrapText="1" readingOrder="1"/>
      <protection locked="0"/>
    </xf>
    <xf numFmtId="0" fontId="2" fillId="0" borderId="15" xfId="1" applyFont="1" applyBorder="1" applyAlignment="1" applyProtection="1">
      <alignment horizontal="center" vertical="top" wrapText="1" readingOrder="1"/>
      <protection locked="0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4" fillId="0" borderId="11" xfId="1" applyFont="1" applyBorder="1" applyAlignment="1">
      <alignment horizontal="left"/>
    </xf>
    <xf numFmtId="0" fontId="24" fillId="0" borderId="11" xfId="1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16</xdr:row>
      <xdr:rowOff>88900</xdr:rowOff>
    </xdr:from>
    <xdr:to>
      <xdr:col>16</xdr:col>
      <xdr:colOff>6350</xdr:colOff>
      <xdr:row>24</xdr:row>
      <xdr:rowOff>190500</xdr:rowOff>
    </xdr:to>
    <xdr:pic>
      <xdr:nvPicPr>
        <xdr:cNvPr id="2106" name="Picture 1">
          <a:extLst>
            <a:ext uri="{FF2B5EF4-FFF2-40B4-BE49-F238E27FC236}">
              <a16:creationId xmlns:a16="http://schemas.microsoft.com/office/drawing/2014/main" id="{B7342C01-19B3-428E-9195-FFBB8A74D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5550" y="5270500"/>
          <a:ext cx="3689350" cy="206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5"/>
  <sheetViews>
    <sheetView tabSelected="1" workbookViewId="0">
      <selection sqref="A1:M1"/>
    </sheetView>
  </sheetViews>
  <sheetFormatPr defaultRowHeight="14.5" x14ac:dyDescent="0.35"/>
  <cols>
    <col min="1" max="1" width="13.54296875" customWidth="1"/>
    <col min="2" max="2" width="10.453125" customWidth="1"/>
    <col min="3" max="3" width="8.1796875" style="80" customWidth="1"/>
    <col min="4" max="7" width="7.7265625" style="80" customWidth="1"/>
    <col min="8" max="8" width="8.81640625" style="80" customWidth="1"/>
    <col min="9" max="10" width="7.7265625" style="80" customWidth="1"/>
    <col min="11" max="11" width="9.1796875" style="80" customWidth="1"/>
    <col min="12" max="12" width="7.54296875" customWidth="1"/>
    <col min="13" max="13" width="9.54296875" style="80" customWidth="1"/>
    <col min="14" max="80" width="9.1796875" style="3" customWidth="1"/>
  </cols>
  <sheetData>
    <row r="1" spans="1:80" ht="29" thickBot="1" x14ac:dyDescent="0.7">
      <c r="A1" s="140" t="s">
        <v>172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80" s="63" customFormat="1" ht="16" customHeight="1" x14ac:dyDescent="0.25">
      <c r="A2" s="143" t="s">
        <v>163</v>
      </c>
      <c r="B2" s="144"/>
      <c r="C2" s="145" t="s">
        <v>184</v>
      </c>
      <c r="D2" s="146"/>
      <c r="E2" s="61">
        <v>144</v>
      </c>
      <c r="F2" s="74"/>
      <c r="G2" s="74"/>
      <c r="H2" s="74"/>
      <c r="I2" s="75"/>
      <c r="J2" s="74"/>
      <c r="K2" s="74"/>
      <c r="L2" s="62"/>
      <c r="M2" s="81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</row>
    <row r="3" spans="1:80" s="63" customFormat="1" ht="16" customHeight="1" x14ac:dyDescent="0.25">
      <c r="A3" s="147" t="s">
        <v>164</v>
      </c>
      <c r="B3" s="148"/>
      <c r="C3" s="149" t="s">
        <v>185</v>
      </c>
      <c r="D3" s="150"/>
      <c r="E3" s="76" t="s">
        <v>186</v>
      </c>
      <c r="F3" s="74"/>
      <c r="G3" s="77"/>
      <c r="H3" s="77"/>
      <c r="I3" s="75"/>
      <c r="J3" s="74"/>
      <c r="K3" s="74"/>
      <c r="L3" s="62"/>
      <c r="M3" s="74"/>
      <c r="N3" s="66"/>
      <c r="O3" s="66"/>
      <c r="P3" s="66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</row>
    <row r="4" spans="1:80" s="63" customFormat="1" ht="16" customHeight="1" x14ac:dyDescent="0.25">
      <c r="A4" s="147" t="s">
        <v>165</v>
      </c>
      <c r="B4" s="148"/>
      <c r="C4" s="149" t="s">
        <v>187</v>
      </c>
      <c r="D4" s="150"/>
      <c r="E4" s="76" t="s">
        <v>188</v>
      </c>
      <c r="F4" s="74"/>
      <c r="G4" s="77"/>
      <c r="H4" s="77"/>
      <c r="I4" s="75"/>
      <c r="J4" s="74"/>
      <c r="K4" s="74"/>
      <c r="L4" s="62"/>
      <c r="M4" s="74"/>
      <c r="N4" s="66"/>
      <c r="O4" s="66"/>
      <c r="P4" s="66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</row>
    <row r="5" spans="1:80" s="63" customFormat="1" ht="16" customHeight="1" x14ac:dyDescent="0.25">
      <c r="A5" s="64"/>
      <c r="B5" s="64"/>
      <c r="C5" s="76"/>
      <c r="D5" s="76"/>
      <c r="E5" s="76"/>
      <c r="F5" s="74"/>
      <c r="G5" s="77"/>
      <c r="H5" s="77"/>
      <c r="I5" s="75"/>
      <c r="J5" s="74"/>
      <c r="K5" s="74"/>
      <c r="L5" s="62"/>
      <c r="M5" s="74"/>
      <c r="N5" s="66"/>
      <c r="O5" s="66"/>
      <c r="P5" s="6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</row>
    <row r="6" spans="1:80" s="63" customFormat="1" ht="16" customHeight="1" x14ac:dyDescent="0.25">
      <c r="A6" s="147" t="s">
        <v>166</v>
      </c>
      <c r="B6" s="148"/>
      <c r="C6" s="149" t="s">
        <v>189</v>
      </c>
      <c r="D6" s="150"/>
      <c r="E6" s="76">
        <v>117</v>
      </c>
      <c r="F6" s="74"/>
      <c r="G6" s="77"/>
      <c r="H6" s="77"/>
      <c r="I6" s="75"/>
      <c r="J6" s="74"/>
      <c r="K6" s="74"/>
      <c r="L6" s="62"/>
      <c r="M6" s="74"/>
      <c r="N6" s="66"/>
      <c r="O6" s="66"/>
      <c r="P6" s="66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</row>
    <row r="7" spans="1:80" s="65" customFormat="1" ht="16" customHeight="1" x14ac:dyDescent="0.25">
      <c r="A7" s="147" t="s">
        <v>167</v>
      </c>
      <c r="B7" s="148"/>
      <c r="C7" s="149" t="s">
        <v>190</v>
      </c>
      <c r="D7" s="150"/>
      <c r="E7" s="76">
        <v>117</v>
      </c>
      <c r="F7" s="74"/>
      <c r="G7" s="77"/>
      <c r="H7" s="77"/>
      <c r="I7" s="75"/>
      <c r="J7" s="74"/>
      <c r="K7" s="74"/>
      <c r="L7" s="62"/>
      <c r="M7" s="74"/>
      <c r="N7" s="66"/>
      <c r="O7" s="72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</row>
    <row r="8" spans="1:80" s="63" customFormat="1" ht="16" customHeight="1" x14ac:dyDescent="0.25">
      <c r="A8" s="147" t="s">
        <v>168</v>
      </c>
      <c r="B8" s="148"/>
      <c r="C8" s="149" t="s">
        <v>191</v>
      </c>
      <c r="D8" s="150"/>
      <c r="E8" s="76">
        <v>112</v>
      </c>
      <c r="F8" s="74"/>
      <c r="G8" s="77"/>
      <c r="H8" s="77"/>
      <c r="I8" s="75"/>
      <c r="J8" s="74"/>
      <c r="K8" s="74"/>
      <c r="L8" s="62"/>
      <c r="M8" s="74"/>
      <c r="N8" s="66"/>
      <c r="O8" s="66"/>
      <c r="P8" s="66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</row>
    <row r="9" spans="1:80" s="63" customFormat="1" ht="16" customHeight="1" x14ac:dyDescent="0.25">
      <c r="A9" s="64"/>
      <c r="B9" s="64"/>
      <c r="C9" s="76"/>
      <c r="D9" s="76"/>
      <c r="E9" s="76"/>
      <c r="F9" s="74"/>
      <c r="G9" s="77"/>
      <c r="H9" s="77"/>
      <c r="I9" s="75"/>
      <c r="J9" s="74"/>
      <c r="K9" s="74"/>
      <c r="L9" s="62"/>
      <c r="M9" s="74"/>
      <c r="N9" s="66"/>
      <c r="O9" s="66"/>
      <c r="P9" s="66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</row>
    <row r="10" spans="1:80" s="63" customFormat="1" ht="16" customHeight="1" x14ac:dyDescent="0.25">
      <c r="A10" s="147" t="s">
        <v>169</v>
      </c>
      <c r="B10" s="148"/>
      <c r="C10" s="149" t="s">
        <v>180</v>
      </c>
      <c r="D10" s="150"/>
      <c r="E10" s="76">
        <v>101</v>
      </c>
      <c r="F10" s="74"/>
      <c r="G10" s="77"/>
      <c r="H10" s="77"/>
      <c r="I10" s="75"/>
      <c r="J10" s="74"/>
      <c r="K10" s="74"/>
      <c r="L10" s="62"/>
      <c r="M10" s="74"/>
      <c r="N10" s="66"/>
      <c r="O10" s="66"/>
      <c r="P10" s="66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</row>
    <row r="11" spans="1:80" s="63" customFormat="1" ht="16" customHeight="1" x14ac:dyDescent="0.25">
      <c r="A11" s="147" t="s">
        <v>170</v>
      </c>
      <c r="B11" s="148"/>
      <c r="C11" s="149" t="s">
        <v>181</v>
      </c>
      <c r="D11" s="150"/>
      <c r="E11" s="76">
        <v>98</v>
      </c>
      <c r="F11" s="74"/>
      <c r="G11" s="77"/>
      <c r="H11" s="77"/>
      <c r="I11" s="75"/>
      <c r="J11" s="74"/>
      <c r="K11" s="74"/>
      <c r="L11" s="62"/>
      <c r="M11" s="74"/>
      <c r="N11" s="66"/>
      <c r="O11" s="66"/>
      <c r="P11" s="66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</row>
    <row r="12" spans="1:80" s="63" customFormat="1" ht="16" customHeight="1" x14ac:dyDescent="0.25">
      <c r="A12" s="147" t="s">
        <v>171</v>
      </c>
      <c r="B12" s="148"/>
      <c r="C12" s="149" t="s">
        <v>182</v>
      </c>
      <c r="D12" s="150"/>
      <c r="E12" s="76">
        <v>97</v>
      </c>
      <c r="F12" s="74"/>
      <c r="G12" s="77"/>
      <c r="H12" s="77"/>
      <c r="I12" s="75"/>
      <c r="J12" s="74"/>
      <c r="K12" s="74"/>
      <c r="L12" s="62"/>
      <c r="M12" s="74"/>
      <c r="N12" s="66"/>
      <c r="O12" s="66"/>
      <c r="P12" s="66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</row>
    <row r="13" spans="1:80" s="3" customFormat="1" ht="31.5" customHeight="1" x14ac:dyDescent="0.35">
      <c r="A13" s="68" t="s">
        <v>93</v>
      </c>
      <c r="B13" s="68" t="s">
        <v>94</v>
      </c>
      <c r="C13" s="69" t="s">
        <v>119</v>
      </c>
      <c r="D13" s="70" t="s">
        <v>120</v>
      </c>
      <c r="E13" s="70" t="s">
        <v>121</v>
      </c>
      <c r="F13" s="70" t="s">
        <v>122</v>
      </c>
      <c r="G13" s="70" t="s">
        <v>123</v>
      </c>
      <c r="H13" s="69" t="s">
        <v>124</v>
      </c>
      <c r="I13" s="70" t="s">
        <v>125</v>
      </c>
      <c r="J13" s="70" t="s">
        <v>126</v>
      </c>
      <c r="K13" s="69" t="s">
        <v>127</v>
      </c>
      <c r="L13" s="71" t="s">
        <v>128</v>
      </c>
      <c r="M13" s="82" t="s">
        <v>129</v>
      </c>
      <c r="N13" s="82" t="s">
        <v>183</v>
      </c>
    </row>
    <row r="14" spans="1:80" s="3" customFormat="1" ht="16" customHeight="1" x14ac:dyDescent="0.35">
      <c r="A14" s="1" t="s">
        <v>32</v>
      </c>
      <c r="B14" s="2" t="s">
        <v>34</v>
      </c>
      <c r="C14" s="79">
        <v>575</v>
      </c>
      <c r="D14" s="78" t="s">
        <v>135</v>
      </c>
      <c r="E14" s="79">
        <v>24</v>
      </c>
      <c r="F14" s="79">
        <v>24</v>
      </c>
      <c r="G14" s="79">
        <v>24</v>
      </c>
      <c r="H14" s="78">
        <f t="shared" ref="H14:H60" si="0">SUM(E14:G14)</f>
        <v>72</v>
      </c>
      <c r="I14" s="79">
        <v>24</v>
      </c>
      <c r="J14" s="78">
        <v>24</v>
      </c>
      <c r="K14" s="78">
        <f t="shared" ref="K14:K60" si="1">SUM(I14:J14)</f>
        <v>48</v>
      </c>
      <c r="L14" s="79">
        <v>24</v>
      </c>
      <c r="M14" s="78">
        <f t="shared" ref="M14:M60" si="2">SUM(K14,H14,L14)</f>
        <v>144</v>
      </c>
    </row>
    <row r="15" spans="1:80" s="3" customFormat="1" ht="16" customHeight="1" x14ac:dyDescent="0.35">
      <c r="A15" s="1" t="s">
        <v>78</v>
      </c>
      <c r="B15" s="2" t="s">
        <v>79</v>
      </c>
      <c r="C15" s="79">
        <v>638</v>
      </c>
      <c r="D15" s="78" t="s">
        <v>147</v>
      </c>
      <c r="E15" s="78">
        <v>23</v>
      </c>
      <c r="F15" s="78">
        <v>25</v>
      </c>
      <c r="G15" s="79">
        <v>22</v>
      </c>
      <c r="H15" s="78">
        <f t="shared" si="0"/>
        <v>70</v>
      </c>
      <c r="I15" s="78">
        <v>23</v>
      </c>
      <c r="J15" s="78">
        <v>25</v>
      </c>
      <c r="K15" s="78">
        <f t="shared" si="1"/>
        <v>48</v>
      </c>
      <c r="L15" s="79">
        <v>23</v>
      </c>
      <c r="M15" s="78">
        <f t="shared" si="2"/>
        <v>141</v>
      </c>
      <c r="N15" s="79">
        <v>6</v>
      </c>
    </row>
    <row r="16" spans="1:80" s="3" customFormat="1" ht="16" customHeight="1" x14ac:dyDescent="0.35">
      <c r="A16" s="1" t="s">
        <v>24</v>
      </c>
      <c r="B16" s="2" t="s">
        <v>25</v>
      </c>
      <c r="C16" s="79">
        <v>659</v>
      </c>
      <c r="D16" s="78" t="s">
        <v>135</v>
      </c>
      <c r="E16" s="79">
        <v>25</v>
      </c>
      <c r="F16" s="79">
        <v>25</v>
      </c>
      <c r="G16" s="79">
        <v>23</v>
      </c>
      <c r="H16" s="78">
        <f t="shared" si="0"/>
        <v>73</v>
      </c>
      <c r="I16" s="78">
        <v>25</v>
      </c>
      <c r="J16" s="78">
        <v>22</v>
      </c>
      <c r="K16" s="78">
        <f t="shared" si="1"/>
        <v>47</v>
      </c>
      <c r="L16" s="79">
        <v>21</v>
      </c>
      <c r="M16" s="78">
        <f t="shared" si="2"/>
        <v>141</v>
      </c>
      <c r="N16" s="79">
        <v>5</v>
      </c>
    </row>
    <row r="17" spans="1:13" s="3" customFormat="1" ht="16" customHeight="1" x14ac:dyDescent="0.35">
      <c r="A17" s="1" t="s">
        <v>19</v>
      </c>
      <c r="B17" s="2" t="s">
        <v>20</v>
      </c>
      <c r="C17" s="79">
        <v>540</v>
      </c>
      <c r="D17" s="78" t="s">
        <v>135</v>
      </c>
      <c r="E17" s="78">
        <v>23</v>
      </c>
      <c r="F17" s="78">
        <v>24</v>
      </c>
      <c r="G17" s="79">
        <v>23</v>
      </c>
      <c r="H17" s="78">
        <f t="shared" si="0"/>
        <v>70</v>
      </c>
      <c r="I17" s="78">
        <v>23</v>
      </c>
      <c r="J17" s="78">
        <v>24</v>
      </c>
      <c r="K17" s="78">
        <f t="shared" si="1"/>
        <v>47</v>
      </c>
      <c r="L17" s="79">
        <v>23</v>
      </c>
      <c r="M17" s="78">
        <f t="shared" si="2"/>
        <v>140</v>
      </c>
    </row>
    <row r="18" spans="1:13" s="3" customFormat="1" ht="16" customHeight="1" x14ac:dyDescent="0.35">
      <c r="A18" s="1" t="s">
        <v>37</v>
      </c>
      <c r="B18" s="2" t="s">
        <v>39</v>
      </c>
      <c r="C18" s="79">
        <v>578</v>
      </c>
      <c r="D18" s="78" t="s">
        <v>147</v>
      </c>
      <c r="E18" s="79">
        <v>23</v>
      </c>
      <c r="F18" s="79">
        <v>24</v>
      </c>
      <c r="G18" s="79">
        <v>23</v>
      </c>
      <c r="H18" s="78">
        <f t="shared" si="0"/>
        <v>70</v>
      </c>
      <c r="I18" s="78">
        <v>22</v>
      </c>
      <c r="J18" s="78">
        <v>25</v>
      </c>
      <c r="K18" s="78">
        <f t="shared" si="1"/>
        <v>47</v>
      </c>
      <c r="L18" s="79">
        <v>22</v>
      </c>
      <c r="M18" s="78">
        <f t="shared" si="2"/>
        <v>139</v>
      </c>
    </row>
    <row r="19" spans="1:13" s="3" customFormat="1" ht="16" customHeight="1" x14ac:dyDescent="0.35">
      <c r="A19" s="1" t="s">
        <v>14</v>
      </c>
      <c r="B19" s="2" t="s">
        <v>15</v>
      </c>
      <c r="C19" s="79">
        <v>535</v>
      </c>
      <c r="D19" s="78" t="s">
        <v>135</v>
      </c>
      <c r="E19" s="78">
        <v>22</v>
      </c>
      <c r="F19" s="78">
        <v>24</v>
      </c>
      <c r="G19" s="79">
        <v>23</v>
      </c>
      <c r="H19" s="78">
        <f t="shared" si="0"/>
        <v>69</v>
      </c>
      <c r="I19" s="78">
        <v>23</v>
      </c>
      <c r="J19" s="78">
        <v>25</v>
      </c>
      <c r="K19" s="78">
        <f t="shared" si="1"/>
        <v>48</v>
      </c>
      <c r="L19" s="79">
        <v>19</v>
      </c>
      <c r="M19" s="78">
        <f t="shared" si="2"/>
        <v>136</v>
      </c>
    </row>
    <row r="20" spans="1:13" s="3" customFormat="1" ht="16" customHeight="1" x14ac:dyDescent="0.35">
      <c r="A20" s="1" t="s">
        <v>14</v>
      </c>
      <c r="B20" s="2" t="s">
        <v>16</v>
      </c>
      <c r="C20" s="79">
        <v>675</v>
      </c>
      <c r="D20" s="78" t="s">
        <v>147</v>
      </c>
      <c r="E20" s="79">
        <v>24</v>
      </c>
      <c r="F20" s="79">
        <v>22</v>
      </c>
      <c r="G20" s="79">
        <v>24</v>
      </c>
      <c r="H20" s="78">
        <f t="shared" si="0"/>
        <v>70</v>
      </c>
      <c r="I20" s="78">
        <v>23</v>
      </c>
      <c r="J20" s="78">
        <v>23</v>
      </c>
      <c r="K20" s="78">
        <f t="shared" si="1"/>
        <v>46</v>
      </c>
      <c r="M20" s="78">
        <f t="shared" si="2"/>
        <v>116</v>
      </c>
    </row>
    <row r="21" spans="1:13" s="3" customFormat="1" ht="16" customHeight="1" x14ac:dyDescent="0.35">
      <c r="A21" s="1" t="s">
        <v>30</v>
      </c>
      <c r="B21" s="2" t="s">
        <v>31</v>
      </c>
      <c r="C21" s="79">
        <v>573</v>
      </c>
      <c r="D21" s="78" t="s">
        <v>147</v>
      </c>
      <c r="E21" s="78">
        <v>25</v>
      </c>
      <c r="F21" s="78">
        <v>24</v>
      </c>
      <c r="G21" s="79">
        <v>22</v>
      </c>
      <c r="H21" s="78">
        <f t="shared" si="0"/>
        <v>71</v>
      </c>
      <c r="I21" s="78">
        <v>22</v>
      </c>
      <c r="J21" s="78">
        <v>23</v>
      </c>
      <c r="K21" s="78">
        <f t="shared" si="1"/>
        <v>45</v>
      </c>
      <c r="M21" s="78">
        <f t="shared" si="2"/>
        <v>116</v>
      </c>
    </row>
    <row r="22" spans="1:13" s="3" customFormat="1" ht="16" customHeight="1" x14ac:dyDescent="0.35">
      <c r="A22" s="1" t="s">
        <v>2</v>
      </c>
      <c r="B22" s="2" t="s">
        <v>3</v>
      </c>
      <c r="C22" s="78">
        <v>513</v>
      </c>
      <c r="D22" s="78" t="s">
        <v>147</v>
      </c>
      <c r="E22" s="78">
        <v>23</v>
      </c>
      <c r="F22" s="78">
        <v>22</v>
      </c>
      <c r="G22" s="79">
        <v>20</v>
      </c>
      <c r="H22" s="78">
        <f t="shared" si="0"/>
        <v>65</v>
      </c>
      <c r="I22" s="78">
        <v>24</v>
      </c>
      <c r="J22" s="78">
        <v>23</v>
      </c>
      <c r="K22" s="78">
        <f t="shared" si="1"/>
        <v>47</v>
      </c>
      <c r="M22" s="78">
        <f t="shared" si="2"/>
        <v>112</v>
      </c>
    </row>
    <row r="23" spans="1:13" s="3" customFormat="1" ht="16" customHeight="1" x14ac:dyDescent="0.35">
      <c r="A23" s="1" t="s">
        <v>68</v>
      </c>
      <c r="B23" s="2" t="s">
        <v>69</v>
      </c>
      <c r="C23" s="79">
        <v>618</v>
      </c>
      <c r="D23" s="78" t="s">
        <v>147</v>
      </c>
      <c r="E23" s="78">
        <v>21</v>
      </c>
      <c r="F23" s="78">
        <v>24</v>
      </c>
      <c r="G23" s="79">
        <v>22</v>
      </c>
      <c r="H23" s="78">
        <f t="shared" si="0"/>
        <v>67</v>
      </c>
      <c r="I23" s="78">
        <v>22</v>
      </c>
      <c r="J23" s="78">
        <v>23</v>
      </c>
      <c r="K23" s="78">
        <f t="shared" si="1"/>
        <v>45</v>
      </c>
      <c r="M23" s="78">
        <f t="shared" si="2"/>
        <v>112</v>
      </c>
    </row>
    <row r="24" spans="1:13" s="3" customFormat="1" ht="16" customHeight="1" x14ac:dyDescent="0.35">
      <c r="A24" s="1" t="s">
        <v>142</v>
      </c>
      <c r="B24" s="2" t="s">
        <v>143</v>
      </c>
      <c r="C24" s="79">
        <v>676</v>
      </c>
      <c r="D24" s="78" t="s">
        <v>147</v>
      </c>
      <c r="E24" s="79">
        <v>22</v>
      </c>
      <c r="F24" s="79">
        <v>22</v>
      </c>
      <c r="G24" s="79">
        <v>22</v>
      </c>
      <c r="H24" s="78">
        <f t="shared" si="0"/>
        <v>66</v>
      </c>
      <c r="I24" s="78">
        <v>24</v>
      </c>
      <c r="J24" s="78">
        <v>22</v>
      </c>
      <c r="K24" s="78">
        <f t="shared" si="1"/>
        <v>46</v>
      </c>
      <c r="M24" s="78">
        <f t="shared" si="2"/>
        <v>112</v>
      </c>
    </row>
    <row r="25" spans="1:13" s="3" customFormat="1" ht="16" customHeight="1" x14ac:dyDescent="0.35">
      <c r="A25" s="1" t="s">
        <v>50</v>
      </c>
      <c r="B25" s="2" t="s">
        <v>52</v>
      </c>
      <c r="C25" s="79">
        <v>600</v>
      </c>
      <c r="D25" s="78" t="s">
        <v>135</v>
      </c>
      <c r="E25" s="79">
        <v>24</v>
      </c>
      <c r="F25" s="79">
        <v>22</v>
      </c>
      <c r="G25" s="79">
        <v>20</v>
      </c>
      <c r="H25" s="78">
        <f t="shared" si="0"/>
        <v>66</v>
      </c>
      <c r="I25" s="78">
        <v>24</v>
      </c>
      <c r="J25" s="78">
        <v>22</v>
      </c>
      <c r="K25" s="78">
        <f t="shared" si="1"/>
        <v>46</v>
      </c>
      <c r="M25" s="78">
        <f t="shared" si="2"/>
        <v>112</v>
      </c>
    </row>
    <row r="26" spans="1:13" s="3" customFormat="1" ht="16" customHeight="1" x14ac:dyDescent="0.35">
      <c r="A26" s="1" t="s">
        <v>57</v>
      </c>
      <c r="B26" s="2" t="s">
        <v>58</v>
      </c>
      <c r="C26" s="79">
        <v>609</v>
      </c>
      <c r="D26" s="78" t="s">
        <v>147</v>
      </c>
      <c r="E26" s="79">
        <v>21</v>
      </c>
      <c r="F26" s="79">
        <v>19</v>
      </c>
      <c r="G26" s="79">
        <v>24</v>
      </c>
      <c r="H26" s="78">
        <f t="shared" si="0"/>
        <v>64</v>
      </c>
      <c r="I26" s="78">
        <v>23</v>
      </c>
      <c r="J26" s="78">
        <v>24</v>
      </c>
      <c r="K26" s="78">
        <f t="shared" si="1"/>
        <v>47</v>
      </c>
      <c r="M26" s="78">
        <f t="shared" si="2"/>
        <v>111</v>
      </c>
    </row>
    <row r="27" spans="1:13" s="3" customFormat="1" ht="16" customHeight="1" x14ac:dyDescent="0.35">
      <c r="A27" s="1" t="s">
        <v>50</v>
      </c>
      <c r="B27" s="2" t="s">
        <v>51</v>
      </c>
      <c r="C27" s="79">
        <v>599</v>
      </c>
      <c r="D27" s="78" t="s">
        <v>147</v>
      </c>
      <c r="E27" s="78">
        <v>23</v>
      </c>
      <c r="F27" s="78">
        <v>24</v>
      </c>
      <c r="G27" s="79">
        <v>23</v>
      </c>
      <c r="H27" s="78">
        <f t="shared" si="0"/>
        <v>70</v>
      </c>
      <c r="I27" s="78">
        <v>18</v>
      </c>
      <c r="J27" s="78">
        <v>23</v>
      </c>
      <c r="K27" s="78">
        <f t="shared" si="1"/>
        <v>41</v>
      </c>
      <c r="M27" s="78">
        <f t="shared" si="2"/>
        <v>111</v>
      </c>
    </row>
    <row r="28" spans="1:13" s="3" customFormat="1" ht="16" customHeight="1" x14ac:dyDescent="0.35">
      <c r="A28" s="4" t="s">
        <v>50</v>
      </c>
      <c r="B28" s="5" t="s">
        <v>130</v>
      </c>
      <c r="C28" s="79">
        <v>670</v>
      </c>
      <c r="D28" s="78" t="s">
        <v>135</v>
      </c>
      <c r="E28" s="79">
        <v>22</v>
      </c>
      <c r="F28" s="79">
        <v>24</v>
      </c>
      <c r="G28" s="79">
        <v>20</v>
      </c>
      <c r="H28" s="78">
        <f t="shared" si="0"/>
        <v>66</v>
      </c>
      <c r="I28" s="78">
        <v>24</v>
      </c>
      <c r="J28" s="78">
        <v>21</v>
      </c>
      <c r="K28" s="78">
        <f t="shared" si="1"/>
        <v>45</v>
      </c>
      <c r="M28" s="78">
        <f t="shared" si="2"/>
        <v>111</v>
      </c>
    </row>
    <row r="29" spans="1:13" s="3" customFormat="1" ht="16" customHeight="1" x14ac:dyDescent="0.35">
      <c r="A29" s="1" t="s">
        <v>89</v>
      </c>
      <c r="B29" s="2" t="s">
        <v>52</v>
      </c>
      <c r="C29" s="79">
        <v>658</v>
      </c>
      <c r="D29" s="78" t="s">
        <v>147</v>
      </c>
      <c r="E29" s="78">
        <v>20</v>
      </c>
      <c r="F29" s="78">
        <v>23</v>
      </c>
      <c r="G29" s="79">
        <v>22</v>
      </c>
      <c r="H29" s="78">
        <f t="shared" si="0"/>
        <v>65</v>
      </c>
      <c r="I29" s="78">
        <v>20</v>
      </c>
      <c r="J29" s="78">
        <v>23</v>
      </c>
      <c r="K29" s="78">
        <f t="shared" si="1"/>
        <v>43</v>
      </c>
      <c r="M29" s="78">
        <f t="shared" si="2"/>
        <v>108</v>
      </c>
    </row>
    <row r="30" spans="1:13" s="3" customFormat="1" ht="16" customHeight="1" x14ac:dyDescent="0.35">
      <c r="A30" s="1" t="s">
        <v>42</v>
      </c>
      <c r="B30" s="2" t="s">
        <v>43</v>
      </c>
      <c r="C30" s="79">
        <v>583</v>
      </c>
      <c r="D30" s="78" t="s">
        <v>147</v>
      </c>
      <c r="E30" s="78">
        <v>22</v>
      </c>
      <c r="F30" s="78">
        <v>20</v>
      </c>
      <c r="G30" s="79">
        <v>23</v>
      </c>
      <c r="H30" s="78">
        <f t="shared" si="0"/>
        <v>65</v>
      </c>
      <c r="I30" s="78">
        <v>19</v>
      </c>
      <c r="J30" s="78">
        <v>23</v>
      </c>
      <c r="K30" s="78">
        <f t="shared" si="1"/>
        <v>42</v>
      </c>
      <c r="M30" s="78">
        <f t="shared" si="2"/>
        <v>107</v>
      </c>
    </row>
    <row r="31" spans="1:13" s="3" customFormat="1" ht="16" customHeight="1" x14ac:dyDescent="0.35">
      <c r="A31" s="1" t="s">
        <v>9</v>
      </c>
      <c r="B31" s="2" t="s">
        <v>11</v>
      </c>
      <c r="C31" s="79">
        <v>525</v>
      </c>
      <c r="D31" s="78" t="s">
        <v>147</v>
      </c>
      <c r="E31" s="79">
        <v>20</v>
      </c>
      <c r="F31" s="79">
        <v>25</v>
      </c>
      <c r="G31" s="79">
        <v>21</v>
      </c>
      <c r="H31" s="78">
        <f t="shared" si="0"/>
        <v>66</v>
      </c>
      <c r="I31" s="78">
        <v>17</v>
      </c>
      <c r="J31" s="78">
        <v>23</v>
      </c>
      <c r="K31" s="78">
        <f t="shared" si="1"/>
        <v>40</v>
      </c>
      <c r="M31" s="78">
        <f t="shared" si="2"/>
        <v>106</v>
      </c>
    </row>
    <row r="32" spans="1:13" s="3" customFormat="1" ht="16" customHeight="1" x14ac:dyDescent="0.35">
      <c r="A32" s="1" t="s">
        <v>76</v>
      </c>
      <c r="B32" s="2" t="s">
        <v>77</v>
      </c>
      <c r="C32" s="79">
        <v>635</v>
      </c>
      <c r="D32" s="78" t="s">
        <v>147</v>
      </c>
      <c r="E32" s="79">
        <v>23</v>
      </c>
      <c r="F32" s="79">
        <v>19</v>
      </c>
      <c r="G32" s="79">
        <v>20</v>
      </c>
      <c r="H32" s="78">
        <f t="shared" si="0"/>
        <v>62</v>
      </c>
      <c r="I32" s="78">
        <v>20</v>
      </c>
      <c r="J32" s="78">
        <v>22</v>
      </c>
      <c r="K32" s="78">
        <f t="shared" si="1"/>
        <v>42</v>
      </c>
      <c r="M32" s="78">
        <f t="shared" si="2"/>
        <v>104</v>
      </c>
    </row>
    <row r="33" spans="1:13" s="3" customFormat="1" ht="16" customHeight="1" x14ac:dyDescent="0.35">
      <c r="A33" s="1" t="s">
        <v>37</v>
      </c>
      <c r="B33" s="2" t="s">
        <v>38</v>
      </c>
      <c r="C33" s="79">
        <v>577</v>
      </c>
      <c r="D33" s="78" t="s">
        <v>135</v>
      </c>
      <c r="E33" s="79">
        <v>22</v>
      </c>
      <c r="F33" s="79">
        <v>18</v>
      </c>
      <c r="G33" s="79">
        <v>18</v>
      </c>
      <c r="H33" s="78">
        <f t="shared" si="0"/>
        <v>58</v>
      </c>
      <c r="I33" s="79">
        <v>23</v>
      </c>
      <c r="J33" s="78">
        <v>22</v>
      </c>
      <c r="K33" s="78">
        <f t="shared" si="1"/>
        <v>45</v>
      </c>
      <c r="M33" s="78">
        <f t="shared" si="2"/>
        <v>103</v>
      </c>
    </row>
    <row r="34" spans="1:13" s="3" customFormat="1" ht="16" customHeight="1" x14ac:dyDescent="0.35">
      <c r="A34" s="1" t="s">
        <v>73</v>
      </c>
      <c r="B34" s="2" t="s">
        <v>20</v>
      </c>
      <c r="C34" s="79">
        <v>642</v>
      </c>
      <c r="D34" s="78" t="s">
        <v>135</v>
      </c>
      <c r="E34" s="79">
        <v>23</v>
      </c>
      <c r="F34" s="79">
        <v>22</v>
      </c>
      <c r="G34" s="79">
        <v>21</v>
      </c>
      <c r="H34" s="78">
        <f t="shared" si="0"/>
        <v>66</v>
      </c>
      <c r="I34" s="78">
        <v>17</v>
      </c>
      <c r="J34" s="78">
        <v>20</v>
      </c>
      <c r="K34" s="78">
        <f t="shared" si="1"/>
        <v>37</v>
      </c>
      <c r="M34" s="78">
        <f t="shared" si="2"/>
        <v>103</v>
      </c>
    </row>
    <row r="35" spans="1:13" s="3" customFormat="1" ht="16" customHeight="1" x14ac:dyDescent="0.35">
      <c r="A35" s="1" t="s">
        <v>90</v>
      </c>
      <c r="B35" s="2" t="s">
        <v>64</v>
      </c>
      <c r="C35" s="79">
        <v>547</v>
      </c>
      <c r="D35" s="78" t="s">
        <v>135</v>
      </c>
      <c r="E35" s="78">
        <v>21</v>
      </c>
      <c r="F35" s="78">
        <v>21</v>
      </c>
      <c r="G35" s="79">
        <v>20</v>
      </c>
      <c r="H35" s="78">
        <f t="shared" si="0"/>
        <v>62</v>
      </c>
      <c r="I35" s="78">
        <v>24</v>
      </c>
      <c r="J35" s="78">
        <v>17</v>
      </c>
      <c r="K35" s="78">
        <f t="shared" si="1"/>
        <v>41</v>
      </c>
      <c r="M35" s="78">
        <f t="shared" si="2"/>
        <v>103</v>
      </c>
    </row>
    <row r="36" spans="1:13" s="3" customFormat="1" ht="16" customHeight="1" x14ac:dyDescent="0.35">
      <c r="A36" s="1" t="s">
        <v>4</v>
      </c>
      <c r="B36" s="2" t="s">
        <v>5</v>
      </c>
      <c r="C36" s="78">
        <v>515</v>
      </c>
      <c r="D36" s="78" t="s">
        <v>161</v>
      </c>
      <c r="E36" s="78">
        <v>18</v>
      </c>
      <c r="F36" s="78">
        <v>21</v>
      </c>
      <c r="G36" s="79">
        <v>20</v>
      </c>
      <c r="H36" s="78">
        <f t="shared" si="0"/>
        <v>59</v>
      </c>
      <c r="I36" s="78">
        <v>20</v>
      </c>
      <c r="J36" s="78">
        <v>22</v>
      </c>
      <c r="K36" s="78">
        <f t="shared" si="1"/>
        <v>42</v>
      </c>
      <c r="M36" s="78">
        <f t="shared" si="2"/>
        <v>101</v>
      </c>
    </row>
    <row r="37" spans="1:13" s="3" customFormat="1" ht="16" customHeight="1" x14ac:dyDescent="0.35">
      <c r="A37" s="1" t="s">
        <v>80</v>
      </c>
      <c r="B37" s="2" t="s">
        <v>81</v>
      </c>
      <c r="C37" s="79">
        <v>640</v>
      </c>
      <c r="D37" s="78" t="s">
        <v>147</v>
      </c>
      <c r="E37" s="78">
        <v>17</v>
      </c>
      <c r="F37" s="78">
        <v>21</v>
      </c>
      <c r="G37" s="79">
        <v>19</v>
      </c>
      <c r="H37" s="78">
        <f t="shared" si="0"/>
        <v>57</v>
      </c>
      <c r="I37" s="78">
        <v>21</v>
      </c>
      <c r="J37" s="78">
        <v>22</v>
      </c>
      <c r="K37" s="78">
        <f t="shared" si="1"/>
        <v>43</v>
      </c>
      <c r="M37" s="78">
        <f t="shared" si="2"/>
        <v>100</v>
      </c>
    </row>
    <row r="38" spans="1:13" s="3" customFormat="1" ht="16" customHeight="1" x14ac:dyDescent="0.35">
      <c r="A38" s="1" t="s">
        <v>72</v>
      </c>
      <c r="B38" s="2" t="s">
        <v>73</v>
      </c>
      <c r="C38" s="79">
        <v>626</v>
      </c>
      <c r="D38" s="78" t="s">
        <v>135</v>
      </c>
      <c r="E38" s="79">
        <v>21</v>
      </c>
      <c r="F38" s="79">
        <v>20</v>
      </c>
      <c r="G38" s="79">
        <v>19</v>
      </c>
      <c r="H38" s="78">
        <f t="shared" si="0"/>
        <v>60</v>
      </c>
      <c r="I38" s="79">
        <v>22</v>
      </c>
      <c r="J38" s="78">
        <v>18</v>
      </c>
      <c r="K38" s="78">
        <f t="shared" si="1"/>
        <v>40</v>
      </c>
      <c r="M38" s="78">
        <f t="shared" si="2"/>
        <v>100</v>
      </c>
    </row>
    <row r="39" spans="1:13" s="3" customFormat="1" ht="16" customHeight="1" x14ac:dyDescent="0.35">
      <c r="A39" s="4" t="s">
        <v>138</v>
      </c>
      <c r="B39" s="5" t="s">
        <v>139</v>
      </c>
      <c r="C39" s="79">
        <v>595</v>
      </c>
      <c r="D39" s="78" t="s">
        <v>135</v>
      </c>
      <c r="E39" s="79">
        <v>19</v>
      </c>
      <c r="F39" s="79">
        <v>19</v>
      </c>
      <c r="G39" s="79">
        <v>22</v>
      </c>
      <c r="H39" s="78">
        <f t="shared" si="0"/>
        <v>60</v>
      </c>
      <c r="I39" s="78">
        <v>18</v>
      </c>
      <c r="J39" s="78">
        <v>21</v>
      </c>
      <c r="K39" s="78">
        <f t="shared" si="1"/>
        <v>39</v>
      </c>
      <c r="M39" s="78">
        <f t="shared" si="2"/>
        <v>99</v>
      </c>
    </row>
    <row r="40" spans="1:13" s="3" customFormat="1" ht="16" customHeight="1" x14ac:dyDescent="0.35">
      <c r="A40" s="1" t="s">
        <v>26</v>
      </c>
      <c r="B40" s="2" t="s">
        <v>27</v>
      </c>
      <c r="C40" s="79">
        <v>559</v>
      </c>
      <c r="D40" s="78" t="s">
        <v>135</v>
      </c>
      <c r="E40" s="79">
        <v>18</v>
      </c>
      <c r="F40" s="79">
        <v>18</v>
      </c>
      <c r="G40" s="79">
        <v>22</v>
      </c>
      <c r="H40" s="78">
        <f t="shared" si="0"/>
        <v>58</v>
      </c>
      <c r="I40" s="79">
        <v>19</v>
      </c>
      <c r="J40" s="78">
        <v>21</v>
      </c>
      <c r="K40" s="78">
        <f t="shared" si="1"/>
        <v>40</v>
      </c>
      <c r="M40" s="78">
        <f t="shared" si="2"/>
        <v>98</v>
      </c>
    </row>
    <row r="41" spans="1:13" s="3" customFormat="1" ht="16" customHeight="1" x14ac:dyDescent="0.35">
      <c r="A41" s="1" t="s">
        <v>61</v>
      </c>
      <c r="B41" s="2" t="s">
        <v>62</v>
      </c>
      <c r="C41" s="79">
        <v>613</v>
      </c>
      <c r="D41" s="78" t="s">
        <v>135</v>
      </c>
      <c r="E41" s="78">
        <v>19</v>
      </c>
      <c r="F41" s="78">
        <v>19</v>
      </c>
      <c r="G41" s="79">
        <v>20</v>
      </c>
      <c r="H41" s="78">
        <f t="shared" si="0"/>
        <v>58</v>
      </c>
      <c r="I41" s="79">
        <v>19</v>
      </c>
      <c r="J41" s="78">
        <v>21</v>
      </c>
      <c r="K41" s="78">
        <f t="shared" si="1"/>
        <v>40</v>
      </c>
      <c r="M41" s="78">
        <f t="shared" si="2"/>
        <v>98</v>
      </c>
    </row>
    <row r="42" spans="1:13" s="3" customFormat="1" ht="16" customHeight="1" x14ac:dyDescent="0.35">
      <c r="A42" s="1" t="s">
        <v>37</v>
      </c>
      <c r="B42" s="2" t="s">
        <v>40</v>
      </c>
      <c r="C42" s="79">
        <v>579</v>
      </c>
      <c r="D42" s="78" t="s">
        <v>161</v>
      </c>
      <c r="E42" s="78">
        <v>21</v>
      </c>
      <c r="F42" s="78">
        <v>17</v>
      </c>
      <c r="G42" s="79">
        <v>19</v>
      </c>
      <c r="H42" s="78">
        <f t="shared" si="0"/>
        <v>57</v>
      </c>
      <c r="I42" s="78">
        <v>21</v>
      </c>
      <c r="J42" s="78">
        <v>20</v>
      </c>
      <c r="K42" s="78">
        <f t="shared" si="1"/>
        <v>41</v>
      </c>
      <c r="M42" s="78">
        <f t="shared" si="2"/>
        <v>98</v>
      </c>
    </row>
    <row r="43" spans="1:13" s="3" customFormat="1" ht="16" customHeight="1" x14ac:dyDescent="0.35">
      <c r="A43" s="1" t="s">
        <v>55</v>
      </c>
      <c r="B43" s="2" t="s">
        <v>56</v>
      </c>
      <c r="C43" s="79">
        <v>606</v>
      </c>
      <c r="D43" s="78" t="s">
        <v>161</v>
      </c>
      <c r="E43" s="78">
        <v>20</v>
      </c>
      <c r="F43" s="78">
        <v>20</v>
      </c>
      <c r="G43" s="79">
        <v>16</v>
      </c>
      <c r="H43" s="78">
        <f t="shared" si="0"/>
        <v>56</v>
      </c>
      <c r="I43" s="78">
        <v>20</v>
      </c>
      <c r="J43" s="78">
        <v>21</v>
      </c>
      <c r="K43" s="78">
        <f t="shared" si="1"/>
        <v>41</v>
      </c>
      <c r="M43" s="78">
        <f t="shared" si="2"/>
        <v>97</v>
      </c>
    </row>
    <row r="44" spans="1:13" s="3" customFormat="1" ht="16" customHeight="1" x14ac:dyDescent="0.35">
      <c r="A44" s="1" t="s">
        <v>131</v>
      </c>
      <c r="B44" s="2" t="s">
        <v>133</v>
      </c>
      <c r="C44" s="79">
        <v>673</v>
      </c>
      <c r="D44" s="78" t="s">
        <v>135</v>
      </c>
      <c r="E44" s="79">
        <v>23</v>
      </c>
      <c r="F44" s="78">
        <v>17</v>
      </c>
      <c r="G44" s="79">
        <v>20</v>
      </c>
      <c r="H44" s="78">
        <f t="shared" si="0"/>
        <v>60</v>
      </c>
      <c r="I44" s="78">
        <v>18</v>
      </c>
      <c r="J44" s="78">
        <v>19</v>
      </c>
      <c r="K44" s="78">
        <f t="shared" si="1"/>
        <v>37</v>
      </c>
      <c r="M44" s="78">
        <f t="shared" si="2"/>
        <v>97</v>
      </c>
    </row>
    <row r="45" spans="1:13" s="3" customFormat="1" ht="16" customHeight="1" x14ac:dyDescent="0.35">
      <c r="A45" s="1" t="s">
        <v>53</v>
      </c>
      <c r="B45" s="2" t="s">
        <v>54</v>
      </c>
      <c r="C45" s="79">
        <v>601</v>
      </c>
      <c r="D45" s="78" t="s">
        <v>161</v>
      </c>
      <c r="E45" s="78">
        <v>24</v>
      </c>
      <c r="F45" s="78">
        <v>14</v>
      </c>
      <c r="G45" s="79">
        <v>18</v>
      </c>
      <c r="H45" s="78">
        <f t="shared" si="0"/>
        <v>56</v>
      </c>
      <c r="I45" s="78">
        <v>22</v>
      </c>
      <c r="J45" s="78">
        <v>18</v>
      </c>
      <c r="K45" s="78">
        <f t="shared" si="1"/>
        <v>40</v>
      </c>
      <c r="M45" s="78">
        <f t="shared" si="2"/>
        <v>96</v>
      </c>
    </row>
    <row r="46" spans="1:13" s="3" customFormat="1" ht="16" customHeight="1" x14ac:dyDescent="0.35">
      <c r="A46" s="1" t="s">
        <v>59</v>
      </c>
      <c r="B46" s="2" t="s">
        <v>60</v>
      </c>
      <c r="C46" s="79">
        <v>610</v>
      </c>
      <c r="D46" s="78" t="s">
        <v>147</v>
      </c>
      <c r="E46" s="79">
        <v>22</v>
      </c>
      <c r="F46" s="79">
        <v>17</v>
      </c>
      <c r="G46" s="79">
        <v>20</v>
      </c>
      <c r="H46" s="78">
        <f t="shared" si="0"/>
        <v>59</v>
      </c>
      <c r="I46" s="78">
        <v>20</v>
      </c>
      <c r="J46" s="78">
        <v>17</v>
      </c>
      <c r="K46" s="78">
        <f t="shared" si="1"/>
        <v>37</v>
      </c>
      <c r="M46" s="78">
        <f t="shared" si="2"/>
        <v>96</v>
      </c>
    </row>
    <row r="47" spans="1:13" s="3" customFormat="1" ht="16" customHeight="1" x14ac:dyDescent="0.35">
      <c r="A47" s="1" t="s">
        <v>32</v>
      </c>
      <c r="B47" s="2" t="s">
        <v>33</v>
      </c>
      <c r="C47" s="79">
        <v>574</v>
      </c>
      <c r="D47" s="78" t="s">
        <v>161</v>
      </c>
      <c r="E47" s="78">
        <v>20</v>
      </c>
      <c r="F47" s="79">
        <v>19</v>
      </c>
      <c r="G47" s="79">
        <v>17</v>
      </c>
      <c r="H47" s="78">
        <f t="shared" si="0"/>
        <v>56</v>
      </c>
      <c r="I47" s="78">
        <v>18</v>
      </c>
      <c r="J47" s="78">
        <v>20</v>
      </c>
      <c r="K47" s="78">
        <f t="shared" si="1"/>
        <v>38</v>
      </c>
      <c r="M47" s="78">
        <f t="shared" si="2"/>
        <v>94</v>
      </c>
    </row>
    <row r="48" spans="1:13" s="3" customFormat="1" ht="16" customHeight="1" x14ac:dyDescent="0.35">
      <c r="A48" s="1" t="s">
        <v>86</v>
      </c>
      <c r="B48" s="2" t="s">
        <v>13</v>
      </c>
      <c r="C48" s="79">
        <v>654</v>
      </c>
      <c r="D48" s="78" t="s">
        <v>135</v>
      </c>
      <c r="E48" s="79">
        <v>19</v>
      </c>
      <c r="F48" s="78">
        <v>19</v>
      </c>
      <c r="G48" s="79">
        <v>17</v>
      </c>
      <c r="H48" s="78">
        <f t="shared" si="0"/>
        <v>55</v>
      </c>
      <c r="I48" s="78">
        <v>20</v>
      </c>
      <c r="J48" s="78">
        <v>19</v>
      </c>
      <c r="K48" s="78">
        <f t="shared" si="1"/>
        <v>39</v>
      </c>
      <c r="M48" s="78">
        <f t="shared" si="2"/>
        <v>94</v>
      </c>
    </row>
    <row r="49" spans="1:80" s="3" customFormat="1" ht="16" customHeight="1" x14ac:dyDescent="0.35">
      <c r="A49" s="1" t="s">
        <v>0</v>
      </c>
      <c r="B49" s="2" t="s">
        <v>1</v>
      </c>
      <c r="C49" s="78">
        <v>510</v>
      </c>
      <c r="D49" s="78" t="s">
        <v>135</v>
      </c>
      <c r="E49" s="78">
        <v>20</v>
      </c>
      <c r="F49" s="78">
        <v>16</v>
      </c>
      <c r="G49" s="79">
        <v>19</v>
      </c>
      <c r="H49" s="78">
        <f t="shared" si="0"/>
        <v>55</v>
      </c>
      <c r="I49" s="78">
        <v>18</v>
      </c>
      <c r="J49" s="78">
        <v>20</v>
      </c>
      <c r="K49" s="78">
        <f t="shared" si="1"/>
        <v>38</v>
      </c>
      <c r="M49" s="78">
        <f t="shared" si="2"/>
        <v>93</v>
      </c>
    </row>
    <row r="50" spans="1:80" s="3" customFormat="1" ht="16" customHeight="1" x14ac:dyDescent="0.35">
      <c r="A50" s="1" t="s">
        <v>131</v>
      </c>
      <c r="B50" s="2" t="s">
        <v>132</v>
      </c>
      <c r="C50" s="79">
        <v>672</v>
      </c>
      <c r="D50" s="78" t="s">
        <v>135</v>
      </c>
      <c r="E50" s="78">
        <v>19</v>
      </c>
      <c r="F50" s="78">
        <v>18</v>
      </c>
      <c r="G50" s="79">
        <v>19</v>
      </c>
      <c r="H50" s="78">
        <f t="shared" si="0"/>
        <v>56</v>
      </c>
      <c r="I50" s="78">
        <v>18</v>
      </c>
      <c r="J50" s="78">
        <v>19</v>
      </c>
      <c r="K50" s="78">
        <f t="shared" si="1"/>
        <v>37</v>
      </c>
      <c r="M50" s="78">
        <f t="shared" si="2"/>
        <v>93</v>
      </c>
    </row>
    <row r="51" spans="1:80" s="3" customFormat="1" ht="16" customHeight="1" x14ac:dyDescent="0.35">
      <c r="A51" s="1" t="s">
        <v>12</v>
      </c>
      <c r="B51" s="2" t="s">
        <v>13</v>
      </c>
      <c r="C51" s="79">
        <v>530</v>
      </c>
      <c r="D51" s="78" t="s">
        <v>135</v>
      </c>
      <c r="E51" s="78">
        <v>19</v>
      </c>
      <c r="F51" s="78">
        <v>21</v>
      </c>
      <c r="G51" s="79">
        <v>17</v>
      </c>
      <c r="H51" s="78">
        <f t="shared" si="0"/>
        <v>57</v>
      </c>
      <c r="I51" s="78">
        <v>18</v>
      </c>
      <c r="J51" s="78">
        <v>18</v>
      </c>
      <c r="K51" s="78">
        <f t="shared" si="1"/>
        <v>36</v>
      </c>
      <c r="M51" s="78">
        <f t="shared" si="2"/>
        <v>93</v>
      </c>
    </row>
    <row r="52" spans="1:80" s="3" customFormat="1" ht="16" customHeight="1" x14ac:dyDescent="0.35">
      <c r="A52" s="1" t="s">
        <v>21</v>
      </c>
      <c r="B52" s="2" t="s">
        <v>23</v>
      </c>
      <c r="C52" s="79">
        <v>542</v>
      </c>
      <c r="D52" s="78" t="s">
        <v>161</v>
      </c>
      <c r="E52" s="79">
        <v>18</v>
      </c>
      <c r="F52" s="79">
        <v>21</v>
      </c>
      <c r="G52" s="79">
        <v>18</v>
      </c>
      <c r="H52" s="78">
        <f t="shared" si="0"/>
        <v>57</v>
      </c>
      <c r="I52" s="78">
        <v>14</v>
      </c>
      <c r="J52" s="78">
        <v>18</v>
      </c>
      <c r="K52" s="78">
        <f t="shared" si="1"/>
        <v>32</v>
      </c>
      <c r="M52" s="78">
        <f t="shared" si="2"/>
        <v>89</v>
      </c>
    </row>
    <row r="53" spans="1:80" s="3" customFormat="1" ht="16" customHeight="1" x14ac:dyDescent="0.35">
      <c r="A53" s="1" t="s">
        <v>46</v>
      </c>
      <c r="B53" s="2" t="s">
        <v>47</v>
      </c>
      <c r="C53" s="79">
        <v>587</v>
      </c>
      <c r="D53" s="78" t="s">
        <v>147</v>
      </c>
      <c r="E53" s="78">
        <v>20</v>
      </c>
      <c r="F53" s="78">
        <v>20</v>
      </c>
      <c r="G53" s="79">
        <v>16</v>
      </c>
      <c r="H53" s="78">
        <f t="shared" si="0"/>
        <v>56</v>
      </c>
      <c r="I53" s="78">
        <v>13</v>
      </c>
      <c r="J53" s="78">
        <v>17</v>
      </c>
      <c r="K53" s="78">
        <f t="shared" si="1"/>
        <v>30</v>
      </c>
      <c r="M53" s="78">
        <f t="shared" si="2"/>
        <v>86</v>
      </c>
    </row>
    <row r="54" spans="1:80" s="3" customFormat="1" ht="16" customHeight="1" x14ac:dyDescent="0.35">
      <c r="A54" s="1" t="s">
        <v>6</v>
      </c>
      <c r="B54" s="2" t="s">
        <v>7</v>
      </c>
      <c r="C54" s="79">
        <v>522</v>
      </c>
      <c r="D54" s="78" t="s">
        <v>161</v>
      </c>
      <c r="E54" s="78">
        <v>19</v>
      </c>
      <c r="F54" s="78">
        <v>16</v>
      </c>
      <c r="G54" s="79">
        <v>15</v>
      </c>
      <c r="H54" s="78">
        <f t="shared" si="0"/>
        <v>50</v>
      </c>
      <c r="I54" s="78">
        <v>17</v>
      </c>
      <c r="J54" s="78">
        <v>15</v>
      </c>
      <c r="K54" s="78">
        <f t="shared" si="1"/>
        <v>32</v>
      </c>
      <c r="M54" s="78">
        <f t="shared" si="2"/>
        <v>82</v>
      </c>
    </row>
    <row r="55" spans="1:80" s="3" customFormat="1" ht="16" customHeight="1" x14ac:dyDescent="0.35">
      <c r="A55" s="4" t="s">
        <v>48</v>
      </c>
      <c r="B55" s="5" t="s">
        <v>49</v>
      </c>
      <c r="C55" s="79">
        <v>590</v>
      </c>
      <c r="D55" s="78" t="s">
        <v>135</v>
      </c>
      <c r="E55" s="78">
        <v>18</v>
      </c>
      <c r="F55" s="78">
        <v>15</v>
      </c>
      <c r="G55" s="79">
        <v>14</v>
      </c>
      <c r="H55" s="78">
        <f t="shared" si="0"/>
        <v>47</v>
      </c>
      <c r="I55" s="78">
        <v>16</v>
      </c>
      <c r="J55" s="78">
        <v>17</v>
      </c>
      <c r="K55" s="78">
        <f t="shared" si="1"/>
        <v>33</v>
      </c>
      <c r="M55" s="78">
        <f t="shared" si="2"/>
        <v>80</v>
      </c>
    </row>
    <row r="56" spans="1:80" s="3" customFormat="1" ht="16" customHeight="1" x14ac:dyDescent="0.35">
      <c r="A56" s="1" t="s">
        <v>87</v>
      </c>
      <c r="B56" s="2" t="s">
        <v>88</v>
      </c>
      <c r="C56" s="79">
        <v>657</v>
      </c>
      <c r="D56" s="78" t="s">
        <v>135</v>
      </c>
      <c r="E56" s="78">
        <v>18</v>
      </c>
      <c r="F56" s="78">
        <v>14</v>
      </c>
      <c r="G56" s="79">
        <v>16</v>
      </c>
      <c r="H56" s="78">
        <f t="shared" si="0"/>
        <v>48</v>
      </c>
      <c r="I56" s="78">
        <v>16</v>
      </c>
      <c r="J56" s="78">
        <v>15</v>
      </c>
      <c r="K56" s="78">
        <f t="shared" si="1"/>
        <v>31</v>
      </c>
      <c r="M56" s="78">
        <f t="shared" si="2"/>
        <v>79</v>
      </c>
    </row>
    <row r="57" spans="1:80" s="3" customFormat="1" ht="16" customHeight="1" x14ac:dyDescent="0.35">
      <c r="A57" s="1" t="s">
        <v>66</v>
      </c>
      <c r="B57" s="2" t="s">
        <v>67</v>
      </c>
      <c r="C57" s="79">
        <v>617</v>
      </c>
      <c r="D57" s="78" t="s">
        <v>135</v>
      </c>
      <c r="E57" s="79">
        <v>16</v>
      </c>
      <c r="F57" s="78">
        <v>13</v>
      </c>
      <c r="G57" s="79">
        <v>14</v>
      </c>
      <c r="H57" s="78">
        <f t="shared" si="0"/>
        <v>43</v>
      </c>
      <c r="I57" s="78">
        <v>15</v>
      </c>
      <c r="J57" s="78">
        <v>17</v>
      </c>
      <c r="K57" s="78">
        <f t="shared" si="1"/>
        <v>32</v>
      </c>
      <c r="M57" s="78">
        <f t="shared" si="2"/>
        <v>75</v>
      </c>
    </row>
    <row r="58" spans="1:80" s="3" customFormat="1" ht="16" customHeight="1" x14ac:dyDescent="0.35">
      <c r="A58" s="1" t="s">
        <v>63</v>
      </c>
      <c r="B58" s="2" t="s">
        <v>64</v>
      </c>
      <c r="C58" s="79">
        <v>614</v>
      </c>
      <c r="D58" s="78" t="s">
        <v>135</v>
      </c>
      <c r="E58" s="78">
        <v>14</v>
      </c>
      <c r="F58" s="79">
        <v>20</v>
      </c>
      <c r="G58" s="79">
        <v>14</v>
      </c>
      <c r="H58" s="78">
        <f t="shared" si="0"/>
        <v>48</v>
      </c>
      <c r="I58" s="79">
        <v>12</v>
      </c>
      <c r="J58" s="78">
        <v>15</v>
      </c>
      <c r="K58" s="78">
        <f t="shared" si="1"/>
        <v>27</v>
      </c>
      <c r="M58" s="78">
        <f t="shared" si="2"/>
        <v>75</v>
      </c>
    </row>
    <row r="59" spans="1:80" s="3" customFormat="1" ht="16" customHeight="1" x14ac:dyDescent="0.35">
      <c r="A59" s="1" t="s">
        <v>63</v>
      </c>
      <c r="B59" s="2" t="s">
        <v>65</v>
      </c>
      <c r="C59" s="79">
        <v>615</v>
      </c>
      <c r="D59" s="78" t="s">
        <v>161</v>
      </c>
      <c r="E59" s="78">
        <v>17</v>
      </c>
      <c r="F59" s="78">
        <v>12</v>
      </c>
      <c r="G59" s="79">
        <v>15</v>
      </c>
      <c r="H59" s="78">
        <f t="shared" si="0"/>
        <v>44</v>
      </c>
      <c r="I59" s="78">
        <v>13</v>
      </c>
      <c r="J59" s="78">
        <v>14</v>
      </c>
      <c r="K59" s="78">
        <f t="shared" si="1"/>
        <v>27</v>
      </c>
      <c r="M59" s="78">
        <f t="shared" si="2"/>
        <v>71</v>
      </c>
    </row>
    <row r="60" spans="1:80" s="3" customFormat="1" ht="15.75" customHeight="1" x14ac:dyDescent="0.35">
      <c r="A60" s="4" t="s">
        <v>21</v>
      </c>
      <c r="B60" s="5" t="s">
        <v>22</v>
      </c>
      <c r="C60" s="79">
        <v>541</v>
      </c>
      <c r="D60" s="78" t="s">
        <v>161</v>
      </c>
      <c r="E60" s="79">
        <v>7</v>
      </c>
      <c r="F60" s="79">
        <v>10</v>
      </c>
      <c r="G60" s="79">
        <v>9</v>
      </c>
      <c r="H60" s="78">
        <f t="shared" si="0"/>
        <v>26</v>
      </c>
      <c r="I60" s="79">
        <v>14</v>
      </c>
      <c r="J60" s="78">
        <v>13</v>
      </c>
      <c r="K60" s="78">
        <f t="shared" si="1"/>
        <v>27</v>
      </c>
      <c r="M60" s="78">
        <f t="shared" si="2"/>
        <v>53</v>
      </c>
    </row>
    <row r="61" spans="1:80" s="3" customFormat="1" ht="15.75" customHeight="1" x14ac:dyDescent="0.35">
      <c r="A61" s="1"/>
      <c r="B61" s="2"/>
      <c r="C61" s="79"/>
      <c r="D61" s="78"/>
      <c r="E61" s="78"/>
      <c r="F61" s="78"/>
      <c r="G61" s="79"/>
      <c r="H61" s="78"/>
      <c r="I61" s="78"/>
      <c r="J61" s="78"/>
      <c r="K61" s="78"/>
      <c r="M61" s="78"/>
    </row>
    <row r="62" spans="1:80" s="3" customFormat="1" ht="15.75" customHeight="1" thickBot="1" x14ac:dyDescent="0.4">
      <c r="A62" s="1"/>
      <c r="B62" s="2"/>
      <c r="C62" s="79"/>
      <c r="D62" s="78"/>
      <c r="E62" s="78"/>
      <c r="F62" s="78"/>
      <c r="G62" s="79"/>
      <c r="H62" s="78"/>
      <c r="I62" s="78"/>
      <c r="J62" s="78"/>
      <c r="K62" s="78"/>
      <c r="M62" s="78"/>
    </row>
    <row r="63" spans="1:80" ht="29" thickBot="1" x14ac:dyDescent="0.7">
      <c r="A63" s="140" t="s">
        <v>173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</row>
    <row r="64" spans="1:80" s="63" customFormat="1" ht="16" customHeight="1" x14ac:dyDescent="0.25">
      <c r="A64" s="143" t="s">
        <v>163</v>
      </c>
      <c r="B64" s="144"/>
      <c r="C64" s="145" t="s">
        <v>174</v>
      </c>
      <c r="D64" s="146"/>
      <c r="E64" s="61">
        <v>143</v>
      </c>
      <c r="F64" s="74"/>
      <c r="G64" s="74"/>
      <c r="H64" s="74"/>
      <c r="I64" s="75"/>
      <c r="J64" s="74"/>
      <c r="K64" s="74"/>
      <c r="L64" s="62"/>
      <c r="M64" s="81"/>
      <c r="N64" s="66"/>
      <c r="O64" s="66"/>
      <c r="P64" s="66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</row>
    <row r="65" spans="1:80" s="63" customFormat="1" ht="16" customHeight="1" x14ac:dyDescent="0.25">
      <c r="A65" s="147" t="s">
        <v>164</v>
      </c>
      <c r="B65" s="148"/>
      <c r="C65" s="149" t="s">
        <v>175</v>
      </c>
      <c r="D65" s="150"/>
      <c r="E65" s="76">
        <v>133</v>
      </c>
      <c r="F65" s="74"/>
      <c r="G65" s="77"/>
      <c r="H65" s="77"/>
      <c r="I65" s="75"/>
      <c r="J65" s="74"/>
      <c r="K65" s="74"/>
      <c r="L65" s="62"/>
      <c r="M65" s="74"/>
      <c r="N65" s="66"/>
      <c r="O65" s="66"/>
      <c r="P65" s="66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</row>
    <row r="66" spans="1:80" s="63" customFormat="1" ht="16" customHeight="1" x14ac:dyDescent="0.25">
      <c r="A66" s="147" t="s">
        <v>165</v>
      </c>
      <c r="B66" s="148"/>
      <c r="C66" s="149" t="s">
        <v>176</v>
      </c>
      <c r="D66" s="150"/>
      <c r="E66" s="76">
        <v>132</v>
      </c>
      <c r="F66" s="74"/>
      <c r="G66" s="77"/>
      <c r="H66" s="77"/>
      <c r="I66" s="75"/>
      <c r="J66" s="74"/>
      <c r="K66" s="74"/>
      <c r="L66" s="62"/>
      <c r="M66" s="74"/>
      <c r="N66" s="66"/>
      <c r="O66" s="66"/>
      <c r="P66" s="66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</row>
    <row r="67" spans="1:80" s="63" customFormat="1" ht="16" customHeight="1" x14ac:dyDescent="0.25">
      <c r="A67" s="64"/>
      <c r="B67" s="64"/>
      <c r="C67" s="76"/>
      <c r="D67" s="76"/>
      <c r="E67" s="76"/>
      <c r="F67" s="74"/>
      <c r="G67" s="77"/>
      <c r="H67" s="77"/>
      <c r="I67" s="75"/>
      <c r="J67" s="74"/>
      <c r="K67" s="74"/>
      <c r="L67" s="62"/>
      <c r="M67" s="74"/>
      <c r="N67" s="66"/>
      <c r="O67" s="66"/>
      <c r="P67" s="66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</row>
    <row r="68" spans="1:80" s="63" customFormat="1" ht="16" customHeight="1" x14ac:dyDescent="0.25">
      <c r="A68" s="147" t="s">
        <v>166</v>
      </c>
      <c r="B68" s="148"/>
      <c r="C68" s="149" t="s">
        <v>177</v>
      </c>
      <c r="D68" s="150"/>
      <c r="E68" s="76">
        <v>107</v>
      </c>
      <c r="F68" s="74"/>
      <c r="G68" s="77"/>
      <c r="H68" s="77"/>
      <c r="I68" s="75"/>
      <c r="J68" s="74"/>
      <c r="K68" s="74"/>
      <c r="L68" s="62"/>
      <c r="M68" s="74"/>
      <c r="N68" s="66"/>
      <c r="O68" s="66"/>
      <c r="P68" s="66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</row>
    <row r="69" spans="1:80" s="65" customFormat="1" ht="16" customHeight="1" x14ac:dyDescent="0.25">
      <c r="A69" s="147" t="s">
        <v>167</v>
      </c>
      <c r="B69" s="148"/>
      <c r="C69" s="149" t="s">
        <v>178</v>
      </c>
      <c r="D69" s="150"/>
      <c r="E69" s="76">
        <v>107</v>
      </c>
      <c r="F69" s="74"/>
      <c r="G69" s="77"/>
      <c r="H69" s="77"/>
      <c r="I69" s="75"/>
      <c r="J69" s="74"/>
      <c r="K69" s="74"/>
      <c r="L69" s="62"/>
      <c r="M69" s="74"/>
      <c r="N69" s="66"/>
      <c r="O69" s="72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</row>
    <row r="70" spans="1:80" s="63" customFormat="1" ht="16" customHeight="1" x14ac:dyDescent="0.25">
      <c r="A70" s="147" t="s">
        <v>168</v>
      </c>
      <c r="B70" s="148"/>
      <c r="C70" s="149" t="s">
        <v>179</v>
      </c>
      <c r="D70" s="150"/>
      <c r="E70" s="76">
        <v>105</v>
      </c>
      <c r="F70" s="74"/>
      <c r="G70" s="77"/>
      <c r="H70" s="77"/>
      <c r="I70" s="75"/>
      <c r="J70" s="74"/>
      <c r="K70" s="74"/>
      <c r="L70" s="62"/>
      <c r="M70" s="74"/>
      <c r="N70" s="66"/>
      <c r="O70" s="66"/>
      <c r="P70" s="66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</row>
    <row r="71" spans="1:80" s="63" customFormat="1" ht="16" customHeight="1" x14ac:dyDescent="0.25">
      <c r="A71" s="64"/>
      <c r="B71" s="64"/>
      <c r="C71" s="76"/>
      <c r="D71" s="76"/>
      <c r="E71" s="76"/>
      <c r="F71" s="74"/>
      <c r="G71" s="77"/>
      <c r="H71" s="77"/>
      <c r="I71" s="75"/>
      <c r="J71" s="74"/>
      <c r="K71" s="74"/>
      <c r="L71" s="62"/>
      <c r="M71" s="74"/>
      <c r="N71" s="66"/>
      <c r="O71" s="66"/>
      <c r="P71" s="66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</row>
    <row r="72" spans="1:80" s="3" customFormat="1" ht="31.5" customHeight="1" x14ac:dyDescent="0.35">
      <c r="A72" s="68" t="s">
        <v>93</v>
      </c>
      <c r="B72" s="68" t="s">
        <v>94</v>
      </c>
      <c r="C72" s="69" t="s">
        <v>119</v>
      </c>
      <c r="D72" s="70" t="s">
        <v>120</v>
      </c>
      <c r="E72" s="70" t="s">
        <v>121</v>
      </c>
      <c r="F72" s="70" t="s">
        <v>122</v>
      </c>
      <c r="G72" s="70" t="s">
        <v>123</v>
      </c>
      <c r="H72" s="69" t="s">
        <v>124</v>
      </c>
      <c r="I72" s="70" t="s">
        <v>125</v>
      </c>
      <c r="J72" s="70" t="s">
        <v>126</v>
      </c>
      <c r="K72" s="69" t="s">
        <v>127</v>
      </c>
      <c r="L72" s="71" t="s">
        <v>128</v>
      </c>
      <c r="M72" s="82" t="s">
        <v>129</v>
      </c>
    </row>
    <row r="73" spans="1:80" s="3" customFormat="1" ht="16" customHeight="1" x14ac:dyDescent="0.35">
      <c r="A73" s="1" t="s">
        <v>17</v>
      </c>
      <c r="B73" s="2" t="s">
        <v>18</v>
      </c>
      <c r="C73" s="79">
        <v>539</v>
      </c>
      <c r="D73" s="78" t="s">
        <v>147</v>
      </c>
      <c r="E73" s="79">
        <v>24</v>
      </c>
      <c r="F73" s="79">
        <v>25</v>
      </c>
      <c r="G73" s="79">
        <v>23</v>
      </c>
      <c r="H73" s="78">
        <f t="shared" ref="H73:H85" si="3">SUM(E73:G73)</f>
        <v>72</v>
      </c>
      <c r="I73" s="79">
        <v>23</v>
      </c>
      <c r="J73" s="78">
        <v>25</v>
      </c>
      <c r="K73" s="78">
        <f t="shared" ref="K73:K85" si="4">SUM(I73:J73)</f>
        <v>48</v>
      </c>
      <c r="L73" s="79">
        <v>23</v>
      </c>
      <c r="M73" s="78">
        <f t="shared" ref="M73:M85" si="5">SUM(K73,H73,L73)</f>
        <v>143</v>
      </c>
    </row>
    <row r="74" spans="1:80" s="3" customFormat="1" ht="16" customHeight="1" x14ac:dyDescent="0.35">
      <c r="A74" s="1" t="s">
        <v>82</v>
      </c>
      <c r="B74" s="2" t="s">
        <v>83</v>
      </c>
      <c r="C74" s="79">
        <v>649</v>
      </c>
      <c r="D74" s="78" t="s">
        <v>135</v>
      </c>
      <c r="E74" s="79">
        <v>22</v>
      </c>
      <c r="F74" s="79">
        <v>22</v>
      </c>
      <c r="G74" s="79">
        <v>24</v>
      </c>
      <c r="H74" s="78">
        <f t="shared" si="3"/>
        <v>68</v>
      </c>
      <c r="I74" s="79">
        <v>21</v>
      </c>
      <c r="J74" s="78">
        <v>21</v>
      </c>
      <c r="K74" s="78">
        <f t="shared" si="4"/>
        <v>42</v>
      </c>
      <c r="L74" s="79">
        <v>23</v>
      </c>
      <c r="M74" s="78">
        <f t="shared" si="5"/>
        <v>133</v>
      </c>
    </row>
    <row r="75" spans="1:80" s="3" customFormat="1" ht="16" customHeight="1" x14ac:dyDescent="0.35">
      <c r="A75" s="1" t="s">
        <v>140</v>
      </c>
      <c r="B75" s="2" t="s">
        <v>141</v>
      </c>
      <c r="C75" s="79">
        <v>674</v>
      </c>
      <c r="D75" s="78" t="s">
        <v>147</v>
      </c>
      <c r="E75" s="79">
        <v>23</v>
      </c>
      <c r="F75" s="79">
        <v>21</v>
      </c>
      <c r="G75" s="79">
        <v>18</v>
      </c>
      <c r="H75" s="78">
        <f t="shared" si="3"/>
        <v>62</v>
      </c>
      <c r="I75" s="78">
        <v>25</v>
      </c>
      <c r="J75" s="78">
        <v>23</v>
      </c>
      <c r="K75" s="78">
        <f t="shared" si="4"/>
        <v>48</v>
      </c>
      <c r="L75" s="79">
        <v>22</v>
      </c>
      <c r="M75" s="78">
        <f t="shared" si="5"/>
        <v>132</v>
      </c>
    </row>
    <row r="76" spans="1:80" s="3" customFormat="1" ht="16" customHeight="1" x14ac:dyDescent="0.35">
      <c r="A76" s="1" t="s">
        <v>70</v>
      </c>
      <c r="B76" s="2" t="s">
        <v>71</v>
      </c>
      <c r="C76" s="79">
        <v>622</v>
      </c>
      <c r="D76" s="78" t="s">
        <v>135</v>
      </c>
      <c r="E76" s="78">
        <v>21</v>
      </c>
      <c r="F76" s="78">
        <v>19</v>
      </c>
      <c r="G76" s="79">
        <v>21</v>
      </c>
      <c r="H76" s="78">
        <f t="shared" si="3"/>
        <v>61</v>
      </c>
      <c r="I76" s="78">
        <v>23</v>
      </c>
      <c r="J76" s="78">
        <v>23</v>
      </c>
      <c r="K76" s="78">
        <f t="shared" si="4"/>
        <v>46</v>
      </c>
      <c r="L76" s="79">
        <v>22</v>
      </c>
      <c r="M76" s="78">
        <f t="shared" si="5"/>
        <v>129</v>
      </c>
    </row>
    <row r="77" spans="1:80" s="3" customFormat="1" ht="16" customHeight="1" x14ac:dyDescent="0.35">
      <c r="A77" s="1" t="s">
        <v>91</v>
      </c>
      <c r="B77" s="2" t="s">
        <v>92</v>
      </c>
      <c r="C77" s="79">
        <v>555</v>
      </c>
      <c r="D77" s="78" t="s">
        <v>147</v>
      </c>
      <c r="E77" s="78">
        <v>21</v>
      </c>
      <c r="F77" s="78">
        <v>23</v>
      </c>
      <c r="G77" s="79">
        <v>22</v>
      </c>
      <c r="H77" s="78">
        <f t="shared" si="3"/>
        <v>66</v>
      </c>
      <c r="I77" s="78">
        <v>20</v>
      </c>
      <c r="J77" s="78">
        <v>21</v>
      </c>
      <c r="K77" s="78">
        <f t="shared" si="4"/>
        <v>41</v>
      </c>
      <c r="L77" s="79">
        <v>22</v>
      </c>
      <c r="M77" s="78">
        <f t="shared" si="5"/>
        <v>129</v>
      </c>
    </row>
    <row r="78" spans="1:80" s="3" customFormat="1" ht="16" customHeight="1" x14ac:dyDescent="0.35">
      <c r="A78" s="1" t="s">
        <v>9</v>
      </c>
      <c r="B78" s="2" t="s">
        <v>10</v>
      </c>
      <c r="C78" s="79">
        <v>524</v>
      </c>
      <c r="D78" s="78" t="s">
        <v>135</v>
      </c>
      <c r="E78" s="78">
        <v>23</v>
      </c>
      <c r="F78" s="78">
        <v>22</v>
      </c>
      <c r="G78" s="79">
        <v>20</v>
      </c>
      <c r="H78" s="78">
        <f t="shared" si="3"/>
        <v>65</v>
      </c>
      <c r="I78" s="78">
        <v>23</v>
      </c>
      <c r="J78" s="78">
        <v>19</v>
      </c>
      <c r="K78" s="78">
        <f t="shared" si="4"/>
        <v>42</v>
      </c>
      <c r="L78" s="79">
        <v>22</v>
      </c>
      <c r="M78" s="78">
        <f t="shared" si="5"/>
        <v>129</v>
      </c>
    </row>
    <row r="79" spans="1:80" s="3" customFormat="1" ht="16" customHeight="1" x14ac:dyDescent="0.35">
      <c r="A79" s="1" t="s">
        <v>28</v>
      </c>
      <c r="B79" s="2" t="s">
        <v>29</v>
      </c>
      <c r="C79" s="79">
        <v>571</v>
      </c>
      <c r="D79" s="78" t="s">
        <v>135</v>
      </c>
      <c r="E79" s="78">
        <v>22</v>
      </c>
      <c r="F79" s="78">
        <v>21</v>
      </c>
      <c r="G79" s="79">
        <v>20</v>
      </c>
      <c r="H79" s="78">
        <f t="shared" si="3"/>
        <v>63</v>
      </c>
      <c r="I79" s="78">
        <v>22</v>
      </c>
      <c r="J79" s="78">
        <v>20</v>
      </c>
      <c r="K79" s="78">
        <f t="shared" si="4"/>
        <v>42</v>
      </c>
      <c r="M79" s="78">
        <f t="shared" si="5"/>
        <v>105</v>
      </c>
    </row>
    <row r="80" spans="1:80" s="3" customFormat="1" ht="16" customHeight="1" x14ac:dyDescent="0.35">
      <c r="A80" s="1" t="s">
        <v>35</v>
      </c>
      <c r="B80" s="2" t="s">
        <v>36</v>
      </c>
      <c r="C80" s="79">
        <v>576</v>
      </c>
      <c r="D80" s="78" t="s">
        <v>135</v>
      </c>
      <c r="E80" s="78">
        <v>22</v>
      </c>
      <c r="F80" s="78">
        <v>19</v>
      </c>
      <c r="G80" s="79">
        <v>21</v>
      </c>
      <c r="H80" s="78">
        <f t="shared" si="3"/>
        <v>62</v>
      </c>
      <c r="I80" s="78">
        <v>21</v>
      </c>
      <c r="J80" s="78">
        <v>21</v>
      </c>
      <c r="K80" s="78">
        <f t="shared" si="4"/>
        <v>42</v>
      </c>
      <c r="M80" s="78">
        <f t="shared" si="5"/>
        <v>104</v>
      </c>
    </row>
    <row r="81" spans="1:13" s="3" customFormat="1" ht="16" customHeight="1" x14ac:dyDescent="0.35">
      <c r="A81" s="1" t="s">
        <v>74</v>
      </c>
      <c r="B81" s="2" t="s">
        <v>75</v>
      </c>
      <c r="C81" s="79">
        <v>629</v>
      </c>
      <c r="D81" s="78" t="s">
        <v>135</v>
      </c>
      <c r="E81" s="78">
        <v>20</v>
      </c>
      <c r="F81" s="78">
        <v>15</v>
      </c>
      <c r="G81" s="79">
        <v>20</v>
      </c>
      <c r="H81" s="78">
        <f t="shared" si="3"/>
        <v>55</v>
      </c>
      <c r="I81" s="78">
        <v>22</v>
      </c>
      <c r="J81" s="78">
        <v>23</v>
      </c>
      <c r="K81" s="78">
        <f t="shared" si="4"/>
        <v>45</v>
      </c>
      <c r="M81" s="78">
        <f t="shared" si="5"/>
        <v>100</v>
      </c>
    </row>
    <row r="82" spans="1:13" s="3" customFormat="1" ht="16" customHeight="1" x14ac:dyDescent="0.35">
      <c r="A82" s="1" t="s">
        <v>84</v>
      </c>
      <c r="B82" s="2" t="s">
        <v>85</v>
      </c>
      <c r="C82" s="79">
        <v>652</v>
      </c>
      <c r="D82" s="78" t="s">
        <v>147</v>
      </c>
      <c r="E82" s="78">
        <v>19</v>
      </c>
      <c r="F82" s="78">
        <v>20</v>
      </c>
      <c r="G82" s="79">
        <v>17</v>
      </c>
      <c r="H82" s="78">
        <f t="shared" si="3"/>
        <v>56</v>
      </c>
      <c r="I82" s="78">
        <v>16</v>
      </c>
      <c r="J82" s="78">
        <v>19</v>
      </c>
      <c r="K82" s="78">
        <f t="shared" si="4"/>
        <v>35</v>
      </c>
      <c r="M82" s="78">
        <f t="shared" si="5"/>
        <v>91</v>
      </c>
    </row>
    <row r="83" spans="1:13" s="3" customFormat="1" ht="16" customHeight="1" x14ac:dyDescent="0.35">
      <c r="A83" s="4" t="s">
        <v>44</v>
      </c>
      <c r="B83" s="5" t="s">
        <v>45</v>
      </c>
      <c r="C83" s="79">
        <v>585</v>
      </c>
      <c r="D83" s="78" t="s">
        <v>147</v>
      </c>
      <c r="E83" s="78">
        <v>17</v>
      </c>
      <c r="F83" s="78">
        <v>18</v>
      </c>
      <c r="G83" s="79">
        <v>13</v>
      </c>
      <c r="H83" s="78">
        <f t="shared" si="3"/>
        <v>48</v>
      </c>
      <c r="I83" s="78">
        <v>20</v>
      </c>
      <c r="J83" s="78">
        <v>19</v>
      </c>
      <c r="K83" s="78">
        <f t="shared" si="4"/>
        <v>39</v>
      </c>
      <c r="M83" s="78">
        <f t="shared" si="5"/>
        <v>87</v>
      </c>
    </row>
    <row r="84" spans="1:13" s="3" customFormat="1" ht="16" customHeight="1" x14ac:dyDescent="0.35">
      <c r="A84" s="1" t="s">
        <v>6</v>
      </c>
      <c r="B84" s="2" t="s">
        <v>8</v>
      </c>
      <c r="C84" s="79">
        <v>523</v>
      </c>
      <c r="D84" s="78" t="s">
        <v>135</v>
      </c>
      <c r="E84" s="78">
        <v>15</v>
      </c>
      <c r="F84" s="78">
        <v>21</v>
      </c>
      <c r="G84" s="79">
        <v>18</v>
      </c>
      <c r="H84" s="78">
        <f t="shared" si="3"/>
        <v>54</v>
      </c>
      <c r="I84" s="78">
        <v>18</v>
      </c>
      <c r="J84" s="78">
        <v>15</v>
      </c>
      <c r="K84" s="78">
        <f t="shared" si="4"/>
        <v>33</v>
      </c>
      <c r="M84" s="78">
        <f t="shared" si="5"/>
        <v>87</v>
      </c>
    </row>
    <row r="85" spans="1:13" s="3" customFormat="1" ht="16" customHeight="1" x14ac:dyDescent="0.35">
      <c r="A85" s="1" t="s">
        <v>41</v>
      </c>
      <c r="B85" s="2" t="s">
        <v>144</v>
      </c>
      <c r="C85" s="79">
        <v>580</v>
      </c>
      <c r="D85" s="78" t="s">
        <v>135</v>
      </c>
      <c r="E85" s="79">
        <v>19</v>
      </c>
      <c r="F85" s="79">
        <v>17</v>
      </c>
      <c r="G85" s="79">
        <v>18</v>
      </c>
      <c r="H85" s="78">
        <f t="shared" si="3"/>
        <v>54</v>
      </c>
      <c r="I85" s="79">
        <v>12</v>
      </c>
      <c r="J85" s="78">
        <v>19</v>
      </c>
      <c r="K85" s="78">
        <f t="shared" si="4"/>
        <v>31</v>
      </c>
      <c r="M85" s="78">
        <f t="shared" si="5"/>
        <v>85</v>
      </c>
    </row>
  </sheetData>
  <sortState xmlns:xlrd2="http://schemas.microsoft.com/office/spreadsheetml/2017/richdata2" ref="A13:M19">
    <sortCondition descending="1" ref="M14:M19"/>
    <sortCondition descending="1" ref="L14:L19"/>
    <sortCondition descending="1" ref="J14:J19"/>
    <sortCondition descending="1" ref="I14:I19"/>
    <sortCondition descending="1" ref="G14:G19"/>
    <sortCondition descending="1" ref="F14:F19"/>
    <sortCondition descending="1" ref="E14:E19"/>
  </sortState>
  <mergeCells count="32">
    <mergeCell ref="A68:B68"/>
    <mergeCell ref="C68:D68"/>
    <mergeCell ref="A69:B69"/>
    <mergeCell ref="C69:D69"/>
    <mergeCell ref="A70:B70"/>
    <mergeCell ref="C70:D70"/>
    <mergeCell ref="A63:M63"/>
    <mergeCell ref="A64:B64"/>
    <mergeCell ref="C64:D64"/>
    <mergeCell ref="A65:B65"/>
    <mergeCell ref="C65:D65"/>
    <mergeCell ref="A66:B66"/>
    <mergeCell ref="C66:D66"/>
    <mergeCell ref="A10:B10"/>
    <mergeCell ref="C10:D10"/>
    <mergeCell ref="A11:B11"/>
    <mergeCell ref="C11:D11"/>
    <mergeCell ref="A12:B12"/>
    <mergeCell ref="C12:D12"/>
    <mergeCell ref="A6:B6"/>
    <mergeCell ref="C6:D6"/>
    <mergeCell ref="A7:B7"/>
    <mergeCell ref="C7:D7"/>
    <mergeCell ref="A8:B8"/>
    <mergeCell ref="C8:D8"/>
    <mergeCell ref="A1:M1"/>
    <mergeCell ref="A2:B2"/>
    <mergeCell ref="C2:D2"/>
    <mergeCell ref="A3:B3"/>
    <mergeCell ref="C3:D3"/>
    <mergeCell ref="A4:B4"/>
    <mergeCell ref="C4:D4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showGridLines="0" zoomScaleNormal="100" workbookViewId="0">
      <selection sqref="A1:N1"/>
    </sheetView>
  </sheetViews>
  <sheetFormatPr defaultColWidth="13.54296875" defaultRowHeight="12.5" x14ac:dyDescent="0.25"/>
  <cols>
    <col min="1" max="1" width="13.54296875" style="86" bestFit="1" customWidth="1"/>
    <col min="2" max="2" width="10.26953125" style="86" bestFit="1" customWidth="1"/>
    <col min="3" max="3" width="10.26953125" style="85" customWidth="1"/>
    <col min="4" max="4" width="11.453125" style="85" customWidth="1"/>
    <col min="5" max="5" width="8.1796875" style="85" customWidth="1"/>
    <col min="6" max="6" width="8.7265625" style="84" customWidth="1"/>
    <col min="7" max="8" width="8.7265625" style="85" customWidth="1"/>
    <col min="9" max="9" width="9.7265625" style="85" customWidth="1"/>
    <col min="10" max="11" width="8.7265625" style="85" customWidth="1"/>
    <col min="12" max="12" width="9.7265625" style="85" customWidth="1"/>
    <col min="13" max="13" width="9.1796875" style="83" customWidth="1"/>
    <col min="14" max="14" width="9.7265625" style="84" customWidth="1"/>
    <col min="15" max="15" width="11.54296875" style="83" customWidth="1"/>
    <col min="16" max="16" width="13.26953125" style="83" customWidth="1"/>
    <col min="17" max="255" width="9.1796875" style="83" customWidth="1"/>
    <col min="256" max="16384" width="13.54296875" style="83"/>
  </cols>
  <sheetData>
    <row r="1" spans="1:16" ht="23.5" thickBot="1" x14ac:dyDescent="0.55000000000000004">
      <c r="A1" s="151" t="s">
        <v>387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04"/>
    </row>
    <row r="2" spans="1:16" ht="16" customHeight="1" x14ac:dyDescent="0.25">
      <c r="A2" s="154" t="s">
        <v>163</v>
      </c>
      <c r="B2" s="155"/>
      <c r="C2" s="158" t="s">
        <v>386</v>
      </c>
      <c r="D2" s="159"/>
      <c r="E2" s="103" t="s">
        <v>385</v>
      </c>
      <c r="G2" s="84"/>
      <c r="H2" s="84"/>
      <c r="I2" s="88"/>
      <c r="J2" s="84"/>
      <c r="K2" s="84"/>
      <c r="L2" s="84"/>
      <c r="M2" s="84"/>
      <c r="O2" s="84"/>
      <c r="P2" s="84"/>
    </row>
    <row r="3" spans="1:16" ht="16" customHeight="1" x14ac:dyDescent="0.25">
      <c r="A3" s="156" t="s">
        <v>164</v>
      </c>
      <c r="B3" s="157"/>
      <c r="C3" s="160" t="s">
        <v>384</v>
      </c>
      <c r="D3" s="161"/>
      <c r="E3" s="90" t="s">
        <v>383</v>
      </c>
      <c r="G3" s="89"/>
      <c r="H3" s="89"/>
      <c r="I3" s="88"/>
      <c r="J3" s="84"/>
      <c r="K3" s="84"/>
      <c r="L3" s="84"/>
      <c r="M3" s="84"/>
      <c r="O3" s="84"/>
      <c r="P3" s="84"/>
    </row>
    <row r="4" spans="1:16" ht="16" customHeight="1" x14ac:dyDescent="0.25">
      <c r="A4" s="156" t="s">
        <v>165</v>
      </c>
      <c r="B4" s="157"/>
      <c r="C4" s="160" t="s">
        <v>382</v>
      </c>
      <c r="D4" s="161"/>
      <c r="E4" s="90">
        <v>137</v>
      </c>
      <c r="G4" s="89"/>
      <c r="H4" s="89"/>
      <c r="I4" s="88"/>
      <c r="J4" s="84"/>
      <c r="K4" s="84"/>
      <c r="L4" s="84"/>
      <c r="M4" s="84"/>
      <c r="O4" s="84"/>
      <c r="P4" s="84"/>
    </row>
    <row r="5" spans="1:16" ht="16" customHeight="1" x14ac:dyDescent="0.25">
      <c r="A5" s="91"/>
      <c r="B5" s="91"/>
      <c r="C5" s="90"/>
      <c r="D5" s="90"/>
      <c r="E5" s="90"/>
      <c r="G5" s="89"/>
      <c r="H5" s="89"/>
      <c r="I5" s="88"/>
      <c r="J5" s="84"/>
      <c r="K5" s="84"/>
      <c r="L5" s="84"/>
      <c r="M5" s="84"/>
      <c r="O5" s="84"/>
      <c r="P5" s="84"/>
    </row>
    <row r="6" spans="1:16" ht="16" customHeight="1" x14ac:dyDescent="0.25">
      <c r="A6" s="156" t="s">
        <v>166</v>
      </c>
      <c r="B6" s="157"/>
      <c r="C6" s="160" t="s">
        <v>381</v>
      </c>
      <c r="D6" s="161"/>
      <c r="E6" s="90">
        <v>117</v>
      </c>
      <c r="G6" s="89"/>
      <c r="H6" s="89"/>
      <c r="I6" s="88"/>
      <c r="J6" s="84"/>
      <c r="K6" s="84"/>
      <c r="L6" s="84"/>
      <c r="M6" s="84"/>
      <c r="O6" s="84"/>
      <c r="P6" s="84"/>
    </row>
    <row r="7" spans="1:16" s="101" customFormat="1" ht="16" customHeight="1" x14ac:dyDescent="0.25">
      <c r="A7" s="156" t="s">
        <v>167</v>
      </c>
      <c r="B7" s="157"/>
      <c r="C7" s="160" t="s">
        <v>380</v>
      </c>
      <c r="D7" s="161"/>
      <c r="E7" s="90">
        <v>115</v>
      </c>
      <c r="F7" s="84"/>
      <c r="G7" s="89"/>
      <c r="H7" s="89"/>
      <c r="I7" s="88"/>
      <c r="J7" s="84"/>
      <c r="K7" s="84"/>
      <c r="L7" s="84"/>
      <c r="M7" s="84"/>
      <c r="N7" s="84"/>
      <c r="O7" s="102"/>
      <c r="P7" s="102"/>
    </row>
    <row r="8" spans="1:16" ht="16" customHeight="1" x14ac:dyDescent="0.25">
      <c r="A8" s="156" t="s">
        <v>168</v>
      </c>
      <c r="B8" s="157"/>
      <c r="C8" s="160" t="s">
        <v>379</v>
      </c>
      <c r="D8" s="161"/>
      <c r="E8" s="90">
        <v>114</v>
      </c>
      <c r="G8" s="89"/>
      <c r="H8" s="89"/>
      <c r="I8" s="88"/>
      <c r="J8" s="84"/>
      <c r="K8" s="84"/>
      <c r="L8" s="84"/>
      <c r="M8" s="84"/>
      <c r="O8" s="84"/>
      <c r="P8" s="84"/>
    </row>
    <row r="9" spans="1:16" ht="16" customHeight="1" x14ac:dyDescent="0.25">
      <c r="A9" s="91"/>
      <c r="B9" s="91"/>
      <c r="C9" s="90"/>
      <c r="D9" s="90"/>
      <c r="E9" s="90"/>
      <c r="G9" s="89"/>
      <c r="H9" s="89"/>
      <c r="I9" s="88"/>
      <c r="J9" s="84"/>
      <c r="K9" s="84"/>
      <c r="L9" s="84"/>
      <c r="M9" s="84"/>
      <c r="O9" s="84"/>
      <c r="P9" s="84"/>
    </row>
    <row r="10" spans="1:16" ht="16" customHeight="1" x14ac:dyDescent="0.25">
      <c r="A10" s="156" t="s">
        <v>169</v>
      </c>
      <c r="B10" s="157"/>
      <c r="C10" s="160" t="s">
        <v>378</v>
      </c>
      <c r="D10" s="161"/>
      <c r="E10" s="90">
        <v>114</v>
      </c>
      <c r="G10" s="89"/>
      <c r="H10" s="89"/>
      <c r="I10" s="88"/>
      <c r="J10" s="84"/>
      <c r="K10" s="84"/>
      <c r="L10" s="84"/>
      <c r="M10" s="84"/>
      <c r="O10" s="84"/>
      <c r="P10" s="84"/>
    </row>
    <row r="11" spans="1:16" ht="16" customHeight="1" x14ac:dyDescent="0.25">
      <c r="A11" s="156" t="s">
        <v>170</v>
      </c>
      <c r="B11" s="157"/>
      <c r="C11" s="160" t="s">
        <v>377</v>
      </c>
      <c r="D11" s="161"/>
      <c r="E11" s="90">
        <v>103</v>
      </c>
      <c r="G11" s="89"/>
      <c r="H11" s="89"/>
      <c r="I11" s="88"/>
      <c r="J11" s="84"/>
      <c r="K11" s="84"/>
      <c r="L11" s="84"/>
      <c r="M11" s="84"/>
      <c r="O11" s="84"/>
      <c r="P11" s="84"/>
    </row>
    <row r="12" spans="1:16" ht="16" customHeight="1" x14ac:dyDescent="0.25">
      <c r="A12" s="156" t="s">
        <v>171</v>
      </c>
      <c r="B12" s="157"/>
      <c r="C12" s="160" t="s">
        <v>376</v>
      </c>
      <c r="D12" s="161"/>
      <c r="E12" s="90">
        <v>101</v>
      </c>
      <c r="G12" s="89"/>
      <c r="H12" s="89"/>
      <c r="I12" s="88"/>
      <c r="J12" s="84"/>
      <c r="K12" s="84"/>
      <c r="L12" s="84"/>
      <c r="M12" s="84"/>
      <c r="O12" s="84"/>
      <c r="P12" s="84"/>
    </row>
    <row r="13" spans="1:16" s="109" customFormat="1" ht="35.25" customHeight="1" x14ac:dyDescent="0.35">
      <c r="A13" s="98" t="s">
        <v>93</v>
      </c>
      <c r="B13" s="98" t="s">
        <v>94</v>
      </c>
      <c r="C13" s="95" t="s">
        <v>119</v>
      </c>
      <c r="D13" s="95" t="s">
        <v>231</v>
      </c>
      <c r="E13" s="96" t="s">
        <v>120</v>
      </c>
      <c r="F13" s="97" t="s">
        <v>121</v>
      </c>
      <c r="G13" s="96" t="s">
        <v>122</v>
      </c>
      <c r="H13" s="96" t="s">
        <v>123</v>
      </c>
      <c r="I13" s="95" t="s">
        <v>124</v>
      </c>
      <c r="J13" s="96" t="s">
        <v>125</v>
      </c>
      <c r="K13" s="96" t="s">
        <v>126</v>
      </c>
      <c r="L13" s="95" t="s">
        <v>127</v>
      </c>
      <c r="M13" s="94" t="s">
        <v>128</v>
      </c>
      <c r="N13" s="93" t="s">
        <v>129</v>
      </c>
      <c r="O13" s="110" t="s">
        <v>183</v>
      </c>
      <c r="P13" s="109" t="s">
        <v>375</v>
      </c>
    </row>
    <row r="14" spans="1:16" ht="16" customHeight="1" x14ac:dyDescent="0.25">
      <c r="A14" s="91" t="s">
        <v>374</v>
      </c>
      <c r="B14" s="91" t="s">
        <v>3</v>
      </c>
      <c r="C14" s="90">
        <v>568</v>
      </c>
      <c r="D14" s="90" t="s">
        <v>239</v>
      </c>
      <c r="E14" s="90" t="s">
        <v>135</v>
      </c>
      <c r="F14" s="84">
        <v>23</v>
      </c>
      <c r="G14" s="89">
        <v>24</v>
      </c>
      <c r="H14" s="89">
        <v>24</v>
      </c>
      <c r="I14" s="88">
        <f t="shared" ref="I14:I45" si="0">SUM(F14:H14)</f>
        <v>71</v>
      </c>
      <c r="J14" s="84">
        <v>23</v>
      </c>
      <c r="K14" s="84">
        <v>24</v>
      </c>
      <c r="L14" s="84">
        <f t="shared" ref="L14:L45" si="1">SUM(J14:K14)</f>
        <v>47</v>
      </c>
      <c r="M14" s="84">
        <v>22</v>
      </c>
      <c r="N14" s="87">
        <f t="shared" ref="N14:N19" si="2">SUM(L14:M14,I14)</f>
        <v>140</v>
      </c>
      <c r="O14" s="84"/>
      <c r="P14" s="84">
        <v>5</v>
      </c>
    </row>
    <row r="15" spans="1:16" ht="16" customHeight="1" x14ac:dyDescent="0.25">
      <c r="A15" s="108" t="s">
        <v>373</v>
      </c>
      <c r="B15" s="108" t="s">
        <v>280</v>
      </c>
      <c r="C15" s="103">
        <v>669</v>
      </c>
      <c r="D15" s="103" t="s">
        <v>239</v>
      </c>
      <c r="E15" s="103" t="s">
        <v>147</v>
      </c>
      <c r="F15" s="84">
        <v>23</v>
      </c>
      <c r="G15" s="84">
        <v>25</v>
      </c>
      <c r="H15" s="84">
        <v>25</v>
      </c>
      <c r="I15" s="88">
        <f t="shared" si="0"/>
        <v>73</v>
      </c>
      <c r="J15" s="84">
        <v>22</v>
      </c>
      <c r="K15" s="84">
        <v>24</v>
      </c>
      <c r="L15" s="84">
        <f t="shared" si="1"/>
        <v>46</v>
      </c>
      <c r="M15" s="84">
        <v>21</v>
      </c>
      <c r="N15" s="87">
        <f t="shared" si="2"/>
        <v>140</v>
      </c>
      <c r="O15" s="84"/>
      <c r="P15" s="84">
        <v>4</v>
      </c>
    </row>
    <row r="16" spans="1:16" ht="16" customHeight="1" x14ac:dyDescent="0.25">
      <c r="A16" s="91" t="s">
        <v>372</v>
      </c>
      <c r="B16" s="91" t="s">
        <v>371</v>
      </c>
      <c r="C16" s="90">
        <v>634</v>
      </c>
      <c r="D16" s="90" t="s">
        <v>239</v>
      </c>
      <c r="E16" s="90" t="s">
        <v>147</v>
      </c>
      <c r="F16" s="84">
        <v>22</v>
      </c>
      <c r="G16" s="89">
        <v>24</v>
      </c>
      <c r="H16" s="89">
        <v>24</v>
      </c>
      <c r="I16" s="88">
        <f t="shared" si="0"/>
        <v>70</v>
      </c>
      <c r="J16" s="84">
        <v>25</v>
      </c>
      <c r="K16" s="84">
        <v>23</v>
      </c>
      <c r="L16" s="84">
        <f t="shared" si="1"/>
        <v>48</v>
      </c>
      <c r="M16" s="84">
        <v>19</v>
      </c>
      <c r="N16" s="87">
        <f t="shared" si="2"/>
        <v>137</v>
      </c>
      <c r="O16" s="84"/>
      <c r="P16" s="84"/>
    </row>
    <row r="17" spans="1:16" ht="16" customHeight="1" x14ac:dyDescent="0.25">
      <c r="A17" s="91" t="s">
        <v>370</v>
      </c>
      <c r="B17" s="91" t="s">
        <v>240</v>
      </c>
      <c r="C17" s="90">
        <v>518</v>
      </c>
      <c r="D17" s="90" t="s">
        <v>239</v>
      </c>
      <c r="E17" s="90" t="s">
        <v>147</v>
      </c>
      <c r="F17" s="84">
        <v>23</v>
      </c>
      <c r="G17" s="89">
        <v>20</v>
      </c>
      <c r="H17" s="89">
        <v>25</v>
      </c>
      <c r="I17" s="88">
        <f t="shared" si="0"/>
        <v>68</v>
      </c>
      <c r="J17" s="84">
        <v>24</v>
      </c>
      <c r="K17" s="84">
        <v>23</v>
      </c>
      <c r="L17" s="84">
        <f t="shared" si="1"/>
        <v>47</v>
      </c>
      <c r="M17" s="84">
        <v>20</v>
      </c>
      <c r="N17" s="87">
        <f t="shared" si="2"/>
        <v>135</v>
      </c>
      <c r="O17" s="84">
        <v>11</v>
      </c>
      <c r="P17" s="84"/>
    </row>
    <row r="18" spans="1:16" ht="16" customHeight="1" x14ac:dyDescent="0.25">
      <c r="A18" s="91" t="s">
        <v>369</v>
      </c>
      <c r="B18" s="91" t="s">
        <v>368</v>
      </c>
      <c r="C18" s="90">
        <v>591</v>
      </c>
      <c r="D18" s="103" t="s">
        <v>239</v>
      </c>
      <c r="E18" s="90" t="s">
        <v>135</v>
      </c>
      <c r="F18" s="84">
        <v>23</v>
      </c>
      <c r="G18" s="89">
        <v>24</v>
      </c>
      <c r="H18" s="89">
        <v>25</v>
      </c>
      <c r="I18" s="88">
        <f t="shared" si="0"/>
        <v>72</v>
      </c>
      <c r="J18" s="84">
        <v>22</v>
      </c>
      <c r="K18" s="84">
        <v>23</v>
      </c>
      <c r="L18" s="84">
        <f t="shared" si="1"/>
        <v>45</v>
      </c>
      <c r="M18" s="84">
        <v>17</v>
      </c>
      <c r="N18" s="87">
        <f t="shared" si="2"/>
        <v>134</v>
      </c>
      <c r="O18" s="84"/>
      <c r="P18" s="84"/>
    </row>
    <row r="19" spans="1:16" ht="16" customHeight="1" x14ac:dyDescent="0.25">
      <c r="A19" s="91" t="s">
        <v>367</v>
      </c>
      <c r="B19" s="91" t="s">
        <v>366</v>
      </c>
      <c r="C19" s="90">
        <v>506</v>
      </c>
      <c r="D19" s="90" t="s">
        <v>239</v>
      </c>
      <c r="E19" s="90" t="s">
        <v>147</v>
      </c>
      <c r="F19" s="84">
        <v>21</v>
      </c>
      <c r="G19" s="89">
        <v>21</v>
      </c>
      <c r="H19" s="89">
        <v>24</v>
      </c>
      <c r="I19" s="88">
        <f t="shared" si="0"/>
        <v>66</v>
      </c>
      <c r="J19" s="84">
        <v>25</v>
      </c>
      <c r="K19" s="84">
        <v>25</v>
      </c>
      <c r="L19" s="84">
        <f t="shared" si="1"/>
        <v>50</v>
      </c>
      <c r="M19" s="84">
        <v>16</v>
      </c>
      <c r="N19" s="87">
        <f t="shared" si="2"/>
        <v>132</v>
      </c>
      <c r="O19" s="84"/>
      <c r="P19" s="84"/>
    </row>
    <row r="20" spans="1:16" ht="16" customHeight="1" x14ac:dyDescent="0.25">
      <c r="A20" s="91" t="s">
        <v>365</v>
      </c>
      <c r="B20" s="91" t="s">
        <v>326</v>
      </c>
      <c r="C20" s="90">
        <v>512</v>
      </c>
      <c r="D20" s="90" t="s">
        <v>239</v>
      </c>
      <c r="E20" s="90" t="s">
        <v>147</v>
      </c>
      <c r="F20" s="84">
        <v>21</v>
      </c>
      <c r="G20" s="89">
        <v>23</v>
      </c>
      <c r="H20" s="89">
        <v>23</v>
      </c>
      <c r="I20" s="88">
        <f t="shared" si="0"/>
        <v>67</v>
      </c>
      <c r="J20" s="84">
        <v>23</v>
      </c>
      <c r="K20" s="84">
        <v>25</v>
      </c>
      <c r="L20" s="84">
        <f t="shared" si="1"/>
        <v>48</v>
      </c>
      <c r="N20" s="87">
        <f t="shared" ref="N20:N51" si="3">SUM(L20,I20)</f>
        <v>115</v>
      </c>
      <c r="O20" s="84">
        <v>10</v>
      </c>
      <c r="P20" s="84"/>
    </row>
    <row r="21" spans="1:16" ht="16" customHeight="1" x14ac:dyDescent="0.25">
      <c r="A21" s="91" t="s">
        <v>364</v>
      </c>
      <c r="B21" s="91" t="s">
        <v>11</v>
      </c>
      <c r="C21" s="90">
        <v>548</v>
      </c>
      <c r="D21" s="90" t="s">
        <v>239</v>
      </c>
      <c r="E21" s="90" t="s">
        <v>147</v>
      </c>
      <c r="F21" s="84">
        <v>24</v>
      </c>
      <c r="G21" s="89">
        <v>22</v>
      </c>
      <c r="H21" s="89">
        <v>23</v>
      </c>
      <c r="I21" s="88">
        <f t="shared" si="0"/>
        <v>69</v>
      </c>
      <c r="J21" s="84">
        <v>22</v>
      </c>
      <c r="K21" s="84">
        <v>24</v>
      </c>
      <c r="L21" s="84">
        <f t="shared" si="1"/>
        <v>46</v>
      </c>
      <c r="M21" s="84"/>
      <c r="N21" s="87">
        <f t="shared" si="3"/>
        <v>115</v>
      </c>
      <c r="O21" s="84">
        <v>3</v>
      </c>
      <c r="P21" s="84"/>
    </row>
    <row r="22" spans="1:16" s="101" customFormat="1" ht="16" customHeight="1" x14ac:dyDescent="0.25">
      <c r="A22" s="91" t="s">
        <v>363</v>
      </c>
      <c r="B22" s="91" t="s">
        <v>139</v>
      </c>
      <c r="C22" s="90">
        <v>611</v>
      </c>
      <c r="D22" s="90" t="s">
        <v>239</v>
      </c>
      <c r="E22" s="90" t="s">
        <v>135</v>
      </c>
      <c r="F22" s="84">
        <v>20</v>
      </c>
      <c r="G22" s="89">
        <v>23</v>
      </c>
      <c r="H22" s="89">
        <v>22</v>
      </c>
      <c r="I22" s="88">
        <f t="shared" si="0"/>
        <v>65</v>
      </c>
      <c r="J22" s="84">
        <v>25</v>
      </c>
      <c r="K22" s="84">
        <v>25</v>
      </c>
      <c r="L22" s="84">
        <f t="shared" si="1"/>
        <v>50</v>
      </c>
      <c r="M22" s="84"/>
      <c r="N22" s="87">
        <f t="shared" si="3"/>
        <v>115</v>
      </c>
      <c r="O22" s="102">
        <v>2</v>
      </c>
      <c r="P22" s="102"/>
    </row>
    <row r="23" spans="1:16" ht="16" customHeight="1" x14ac:dyDescent="0.25">
      <c r="A23" s="91" t="s">
        <v>362</v>
      </c>
      <c r="B23" s="91" t="s">
        <v>361</v>
      </c>
      <c r="C23" s="90">
        <v>628</v>
      </c>
      <c r="D23" s="90" t="s">
        <v>239</v>
      </c>
      <c r="E23" s="90" t="s">
        <v>135</v>
      </c>
      <c r="F23" s="84">
        <v>23</v>
      </c>
      <c r="G23" s="89">
        <v>22</v>
      </c>
      <c r="H23" s="89">
        <v>23</v>
      </c>
      <c r="I23" s="88">
        <f t="shared" si="0"/>
        <v>68</v>
      </c>
      <c r="J23" s="84">
        <v>24</v>
      </c>
      <c r="K23" s="84">
        <v>22</v>
      </c>
      <c r="L23" s="84">
        <f t="shared" si="1"/>
        <v>46</v>
      </c>
      <c r="M23" s="84"/>
      <c r="N23" s="87">
        <f t="shared" si="3"/>
        <v>114</v>
      </c>
      <c r="O23" s="84"/>
      <c r="P23" s="84"/>
    </row>
    <row r="24" spans="1:16" ht="16" customHeight="1" x14ac:dyDescent="0.25">
      <c r="A24" s="91" t="s">
        <v>346</v>
      </c>
      <c r="B24" s="91" t="s">
        <v>360</v>
      </c>
      <c r="C24" s="90">
        <v>564</v>
      </c>
      <c r="D24" s="90" t="s">
        <v>239</v>
      </c>
      <c r="E24" s="90" t="s">
        <v>161</v>
      </c>
      <c r="F24" s="84">
        <v>24</v>
      </c>
      <c r="G24" s="89">
        <v>24</v>
      </c>
      <c r="H24" s="89">
        <v>20</v>
      </c>
      <c r="I24" s="88">
        <f t="shared" si="0"/>
        <v>68</v>
      </c>
      <c r="J24" s="84">
        <v>25</v>
      </c>
      <c r="K24" s="84">
        <v>21</v>
      </c>
      <c r="L24" s="84">
        <f t="shared" si="1"/>
        <v>46</v>
      </c>
      <c r="M24" s="84"/>
      <c r="N24" s="87">
        <f t="shared" si="3"/>
        <v>114</v>
      </c>
      <c r="O24" s="84"/>
      <c r="P24" s="84"/>
    </row>
    <row r="25" spans="1:16" ht="16" customHeight="1" x14ac:dyDescent="0.25">
      <c r="A25" s="91" t="s">
        <v>359</v>
      </c>
      <c r="B25" s="91" t="s">
        <v>255</v>
      </c>
      <c r="C25" s="90">
        <v>592</v>
      </c>
      <c r="D25" s="90" t="s">
        <v>239</v>
      </c>
      <c r="E25" s="105" t="s">
        <v>135</v>
      </c>
      <c r="F25" s="102">
        <v>22</v>
      </c>
      <c r="G25" s="107">
        <v>22</v>
      </c>
      <c r="H25" s="107">
        <v>23</v>
      </c>
      <c r="I25" s="88">
        <f t="shared" si="0"/>
        <v>67</v>
      </c>
      <c r="J25" s="102">
        <v>22</v>
      </c>
      <c r="K25" s="102">
        <v>24</v>
      </c>
      <c r="L25" s="84">
        <f t="shared" si="1"/>
        <v>46</v>
      </c>
      <c r="M25" s="102"/>
      <c r="N25" s="87">
        <f t="shared" si="3"/>
        <v>113</v>
      </c>
      <c r="O25" s="84"/>
      <c r="P25" s="84"/>
    </row>
    <row r="26" spans="1:16" ht="16" customHeight="1" x14ac:dyDescent="0.25">
      <c r="A26" s="91" t="s">
        <v>358</v>
      </c>
      <c r="B26" s="91" t="s">
        <v>357</v>
      </c>
      <c r="C26" s="90">
        <v>588</v>
      </c>
      <c r="D26" s="90" t="s">
        <v>239</v>
      </c>
      <c r="E26" s="90" t="s">
        <v>147</v>
      </c>
      <c r="F26" s="84">
        <v>22</v>
      </c>
      <c r="G26" s="89">
        <v>22</v>
      </c>
      <c r="H26" s="89">
        <v>24</v>
      </c>
      <c r="I26" s="88">
        <f t="shared" si="0"/>
        <v>68</v>
      </c>
      <c r="J26" s="84">
        <v>23</v>
      </c>
      <c r="K26" s="84">
        <v>22</v>
      </c>
      <c r="L26" s="84">
        <f t="shared" si="1"/>
        <v>45</v>
      </c>
      <c r="M26" s="84"/>
      <c r="N26" s="87">
        <f t="shared" si="3"/>
        <v>113</v>
      </c>
      <c r="O26" s="84"/>
      <c r="P26" s="84"/>
    </row>
    <row r="27" spans="1:16" ht="16" customHeight="1" x14ac:dyDescent="0.25">
      <c r="A27" s="91" t="s">
        <v>356</v>
      </c>
      <c r="B27" s="91" t="s">
        <v>355</v>
      </c>
      <c r="C27" s="90">
        <v>624</v>
      </c>
      <c r="D27" s="90" t="s">
        <v>239</v>
      </c>
      <c r="E27" s="90" t="s">
        <v>147</v>
      </c>
      <c r="F27" s="84">
        <v>19</v>
      </c>
      <c r="G27" s="89">
        <v>24</v>
      </c>
      <c r="H27" s="89">
        <v>22</v>
      </c>
      <c r="I27" s="88">
        <f t="shared" si="0"/>
        <v>65</v>
      </c>
      <c r="J27" s="84">
        <v>24</v>
      </c>
      <c r="K27" s="84">
        <v>23</v>
      </c>
      <c r="L27" s="84">
        <f t="shared" si="1"/>
        <v>47</v>
      </c>
      <c r="M27" s="84"/>
      <c r="N27" s="87">
        <f t="shared" si="3"/>
        <v>112</v>
      </c>
      <c r="O27" s="84"/>
      <c r="P27" s="84"/>
    </row>
    <row r="28" spans="1:16" ht="16" customHeight="1" x14ac:dyDescent="0.25">
      <c r="A28" s="91" t="s">
        <v>354</v>
      </c>
      <c r="B28" s="91" t="s">
        <v>353</v>
      </c>
      <c r="C28" s="90">
        <v>650</v>
      </c>
      <c r="D28" s="90" t="s">
        <v>239</v>
      </c>
      <c r="E28" s="90" t="s">
        <v>147</v>
      </c>
      <c r="F28" s="84">
        <v>22</v>
      </c>
      <c r="G28" s="89">
        <v>23</v>
      </c>
      <c r="H28" s="89">
        <v>23</v>
      </c>
      <c r="I28" s="88">
        <f t="shared" si="0"/>
        <v>68</v>
      </c>
      <c r="J28" s="84">
        <v>21</v>
      </c>
      <c r="K28" s="84">
        <v>23</v>
      </c>
      <c r="L28" s="84">
        <f t="shared" si="1"/>
        <v>44</v>
      </c>
      <c r="M28" s="84"/>
      <c r="N28" s="87">
        <f t="shared" si="3"/>
        <v>112</v>
      </c>
      <c r="O28" s="84"/>
      <c r="P28" s="84"/>
    </row>
    <row r="29" spans="1:16" ht="16" customHeight="1" x14ac:dyDescent="0.25">
      <c r="A29" s="91" t="s">
        <v>352</v>
      </c>
      <c r="B29" s="91" t="s">
        <v>143</v>
      </c>
      <c r="C29" s="90">
        <v>662</v>
      </c>
      <c r="D29" s="90" t="s">
        <v>239</v>
      </c>
      <c r="E29" s="90" t="s">
        <v>147</v>
      </c>
      <c r="F29" s="84">
        <v>24</v>
      </c>
      <c r="G29" s="89">
        <v>23</v>
      </c>
      <c r="H29" s="89">
        <v>22</v>
      </c>
      <c r="I29" s="88">
        <f t="shared" si="0"/>
        <v>69</v>
      </c>
      <c r="J29" s="84">
        <v>21</v>
      </c>
      <c r="K29" s="84">
        <v>22</v>
      </c>
      <c r="L29" s="84">
        <f t="shared" si="1"/>
        <v>43</v>
      </c>
      <c r="M29" s="84"/>
      <c r="N29" s="87">
        <f t="shared" si="3"/>
        <v>112</v>
      </c>
      <c r="O29" s="84"/>
      <c r="P29" s="84"/>
    </row>
    <row r="30" spans="1:16" ht="16" customHeight="1" x14ac:dyDescent="0.25">
      <c r="A30" s="91" t="s">
        <v>351</v>
      </c>
      <c r="B30" s="91" t="s">
        <v>262</v>
      </c>
      <c r="C30" s="90">
        <v>550</v>
      </c>
      <c r="D30" s="90" t="s">
        <v>239</v>
      </c>
      <c r="E30" s="90" t="s">
        <v>147</v>
      </c>
      <c r="F30" s="84">
        <v>21</v>
      </c>
      <c r="G30" s="84">
        <v>21</v>
      </c>
      <c r="H30" s="89">
        <v>21</v>
      </c>
      <c r="I30" s="88">
        <f t="shared" si="0"/>
        <v>63</v>
      </c>
      <c r="J30" s="84">
        <v>23</v>
      </c>
      <c r="K30" s="84">
        <v>25</v>
      </c>
      <c r="L30" s="84">
        <f t="shared" si="1"/>
        <v>48</v>
      </c>
      <c r="M30" s="84"/>
      <c r="N30" s="87">
        <f t="shared" si="3"/>
        <v>111</v>
      </c>
      <c r="O30" s="84"/>
      <c r="P30" s="84"/>
    </row>
    <row r="31" spans="1:16" ht="16" customHeight="1" x14ac:dyDescent="0.25">
      <c r="A31" s="91" t="s">
        <v>350</v>
      </c>
      <c r="B31" s="91" t="s">
        <v>349</v>
      </c>
      <c r="C31" s="90">
        <v>504</v>
      </c>
      <c r="D31" s="90" t="s">
        <v>239</v>
      </c>
      <c r="E31" s="90" t="s">
        <v>135</v>
      </c>
      <c r="F31" s="84">
        <v>23</v>
      </c>
      <c r="G31" s="89">
        <v>22</v>
      </c>
      <c r="H31" s="89">
        <v>21</v>
      </c>
      <c r="I31" s="88">
        <f t="shared" si="0"/>
        <v>66</v>
      </c>
      <c r="J31" s="84">
        <v>25</v>
      </c>
      <c r="K31" s="84">
        <v>20</v>
      </c>
      <c r="L31" s="84">
        <f t="shared" si="1"/>
        <v>45</v>
      </c>
      <c r="M31" s="84"/>
      <c r="N31" s="87">
        <f t="shared" si="3"/>
        <v>111</v>
      </c>
      <c r="O31" s="84"/>
      <c r="P31" s="84"/>
    </row>
    <row r="32" spans="1:16" ht="16" customHeight="1" x14ac:dyDescent="0.25">
      <c r="A32" s="91" t="s">
        <v>348</v>
      </c>
      <c r="B32" s="91" t="s">
        <v>289</v>
      </c>
      <c r="C32" s="90">
        <v>543</v>
      </c>
      <c r="D32" s="90" t="s">
        <v>239</v>
      </c>
      <c r="E32" s="90" t="s">
        <v>147</v>
      </c>
      <c r="F32" s="84">
        <v>22</v>
      </c>
      <c r="G32" s="89">
        <v>22</v>
      </c>
      <c r="H32" s="89">
        <v>24</v>
      </c>
      <c r="I32" s="88">
        <f t="shared" si="0"/>
        <v>68</v>
      </c>
      <c r="J32" s="84">
        <v>21</v>
      </c>
      <c r="K32" s="84">
        <v>22</v>
      </c>
      <c r="L32" s="84">
        <f t="shared" si="1"/>
        <v>43</v>
      </c>
      <c r="M32" s="84"/>
      <c r="N32" s="87">
        <f t="shared" si="3"/>
        <v>111</v>
      </c>
      <c r="O32" s="84"/>
      <c r="P32" s="84"/>
    </row>
    <row r="33" spans="1:16" ht="16" customHeight="1" x14ac:dyDescent="0.25">
      <c r="A33" s="106" t="s">
        <v>267</v>
      </c>
      <c r="B33" s="106" t="s">
        <v>347</v>
      </c>
      <c r="C33" s="90">
        <v>558</v>
      </c>
      <c r="D33" s="90" t="s">
        <v>239</v>
      </c>
      <c r="E33" s="90" t="s">
        <v>135</v>
      </c>
      <c r="F33" s="84">
        <v>23</v>
      </c>
      <c r="G33" s="89">
        <v>21</v>
      </c>
      <c r="H33" s="89">
        <v>24</v>
      </c>
      <c r="I33" s="88">
        <f t="shared" si="0"/>
        <v>68</v>
      </c>
      <c r="J33" s="84">
        <v>21</v>
      </c>
      <c r="K33" s="84">
        <v>22</v>
      </c>
      <c r="L33" s="84">
        <f t="shared" si="1"/>
        <v>43</v>
      </c>
      <c r="M33" s="84"/>
      <c r="N33" s="87">
        <f t="shared" si="3"/>
        <v>111</v>
      </c>
      <c r="O33" s="84"/>
      <c r="P33" s="84"/>
    </row>
    <row r="34" spans="1:16" ht="16" customHeight="1" x14ac:dyDescent="0.25">
      <c r="A34" s="91" t="s">
        <v>346</v>
      </c>
      <c r="B34" s="91" t="s">
        <v>345</v>
      </c>
      <c r="C34" s="90">
        <v>563</v>
      </c>
      <c r="D34" s="90" t="s">
        <v>239</v>
      </c>
      <c r="E34" s="90" t="s">
        <v>147</v>
      </c>
      <c r="F34" s="84">
        <v>22</v>
      </c>
      <c r="G34" s="89">
        <v>20</v>
      </c>
      <c r="H34" s="89">
        <v>24</v>
      </c>
      <c r="I34" s="88">
        <f t="shared" si="0"/>
        <v>66</v>
      </c>
      <c r="J34" s="84">
        <v>21</v>
      </c>
      <c r="K34" s="84">
        <v>23</v>
      </c>
      <c r="L34" s="84">
        <f t="shared" si="1"/>
        <v>44</v>
      </c>
      <c r="M34" s="84"/>
      <c r="N34" s="87">
        <f t="shared" si="3"/>
        <v>110</v>
      </c>
      <c r="O34" s="84"/>
      <c r="P34" s="84"/>
    </row>
    <row r="35" spans="1:16" ht="16" customHeight="1" x14ac:dyDescent="0.25">
      <c r="A35" s="108" t="s">
        <v>344</v>
      </c>
      <c r="B35" s="108" t="s">
        <v>343</v>
      </c>
      <c r="C35" s="103">
        <v>667</v>
      </c>
      <c r="D35" s="90" t="s">
        <v>239</v>
      </c>
      <c r="E35" s="103" t="s">
        <v>135</v>
      </c>
      <c r="F35" s="84">
        <v>21</v>
      </c>
      <c r="G35" s="84">
        <v>22</v>
      </c>
      <c r="H35" s="84">
        <v>21</v>
      </c>
      <c r="I35" s="88">
        <f t="shared" si="0"/>
        <v>64</v>
      </c>
      <c r="J35" s="84">
        <v>22</v>
      </c>
      <c r="K35" s="84">
        <v>23</v>
      </c>
      <c r="L35" s="84">
        <f t="shared" si="1"/>
        <v>45</v>
      </c>
      <c r="M35" s="84"/>
      <c r="N35" s="87">
        <f t="shared" si="3"/>
        <v>109</v>
      </c>
      <c r="O35" s="84"/>
      <c r="P35" s="84"/>
    </row>
    <row r="36" spans="1:16" ht="16" customHeight="1" x14ac:dyDescent="0.25">
      <c r="A36" s="91" t="s">
        <v>342</v>
      </c>
      <c r="B36" s="91" t="s">
        <v>40</v>
      </c>
      <c r="C36" s="90">
        <v>607</v>
      </c>
      <c r="D36" s="90" t="s">
        <v>239</v>
      </c>
      <c r="E36" s="105" t="s">
        <v>135</v>
      </c>
      <c r="F36" s="102">
        <v>22</v>
      </c>
      <c r="G36" s="107">
        <v>21</v>
      </c>
      <c r="H36" s="107">
        <v>21</v>
      </c>
      <c r="I36" s="88">
        <f t="shared" si="0"/>
        <v>64</v>
      </c>
      <c r="J36" s="102">
        <v>22</v>
      </c>
      <c r="K36" s="102">
        <v>23</v>
      </c>
      <c r="L36" s="84">
        <f t="shared" si="1"/>
        <v>45</v>
      </c>
      <c r="M36" s="102"/>
      <c r="N36" s="87">
        <f t="shared" si="3"/>
        <v>109</v>
      </c>
      <c r="O36" s="84"/>
      <c r="P36" s="84"/>
    </row>
    <row r="37" spans="1:16" ht="16" customHeight="1" x14ac:dyDescent="0.25">
      <c r="A37" s="91" t="s">
        <v>4</v>
      </c>
      <c r="B37" s="91" t="s">
        <v>341</v>
      </c>
      <c r="C37" s="90">
        <v>516</v>
      </c>
      <c r="D37" s="90" t="s">
        <v>239</v>
      </c>
      <c r="E37" s="90" t="s">
        <v>147</v>
      </c>
      <c r="F37" s="84">
        <v>19</v>
      </c>
      <c r="G37" s="89">
        <v>22</v>
      </c>
      <c r="H37" s="89">
        <v>24</v>
      </c>
      <c r="I37" s="88">
        <f t="shared" si="0"/>
        <v>65</v>
      </c>
      <c r="J37" s="84">
        <v>20</v>
      </c>
      <c r="K37" s="84">
        <v>24</v>
      </c>
      <c r="L37" s="84">
        <f t="shared" si="1"/>
        <v>44</v>
      </c>
      <c r="M37" s="84"/>
      <c r="N37" s="87">
        <f t="shared" si="3"/>
        <v>109</v>
      </c>
      <c r="O37" s="84"/>
      <c r="P37" s="84"/>
    </row>
    <row r="38" spans="1:16" s="101" customFormat="1" ht="16" customHeight="1" x14ac:dyDescent="0.25">
      <c r="A38" s="91" t="s">
        <v>340</v>
      </c>
      <c r="B38" s="91" t="s">
        <v>249</v>
      </c>
      <c r="C38" s="90">
        <v>616</v>
      </c>
      <c r="D38" s="90" t="s">
        <v>239</v>
      </c>
      <c r="E38" s="90" t="s">
        <v>147</v>
      </c>
      <c r="F38" s="84">
        <v>21</v>
      </c>
      <c r="G38" s="89">
        <v>22</v>
      </c>
      <c r="H38" s="89">
        <v>23</v>
      </c>
      <c r="I38" s="88">
        <f t="shared" si="0"/>
        <v>66</v>
      </c>
      <c r="J38" s="84">
        <v>21</v>
      </c>
      <c r="K38" s="84">
        <v>22</v>
      </c>
      <c r="L38" s="84">
        <f t="shared" si="1"/>
        <v>43</v>
      </c>
      <c r="M38" s="84"/>
      <c r="N38" s="87">
        <f t="shared" si="3"/>
        <v>109</v>
      </c>
      <c r="O38" s="102"/>
      <c r="P38" s="102"/>
    </row>
    <row r="39" spans="1:16" ht="16" customHeight="1" x14ac:dyDescent="0.25">
      <c r="A39" s="91" t="s">
        <v>339</v>
      </c>
      <c r="B39" s="91" t="s">
        <v>338</v>
      </c>
      <c r="C39" s="90">
        <v>534</v>
      </c>
      <c r="D39" s="90" t="s">
        <v>239</v>
      </c>
      <c r="E39" s="90" t="s">
        <v>147</v>
      </c>
      <c r="F39" s="84">
        <v>21</v>
      </c>
      <c r="G39" s="89">
        <v>23</v>
      </c>
      <c r="H39" s="89">
        <v>24</v>
      </c>
      <c r="I39" s="88">
        <f t="shared" si="0"/>
        <v>68</v>
      </c>
      <c r="J39" s="84">
        <v>22</v>
      </c>
      <c r="K39" s="84">
        <v>19</v>
      </c>
      <c r="L39" s="84">
        <f t="shared" si="1"/>
        <v>41</v>
      </c>
      <c r="M39" s="84"/>
      <c r="N39" s="87">
        <f t="shared" si="3"/>
        <v>109</v>
      </c>
      <c r="O39" s="84"/>
      <c r="P39" s="84"/>
    </row>
    <row r="40" spans="1:16" ht="16" customHeight="1" x14ac:dyDescent="0.25">
      <c r="A40" s="91" t="s">
        <v>337</v>
      </c>
      <c r="B40" s="91" t="s">
        <v>331</v>
      </c>
      <c r="C40" s="90">
        <v>660</v>
      </c>
      <c r="D40" s="90" t="s">
        <v>239</v>
      </c>
      <c r="E40" s="90" t="s">
        <v>135</v>
      </c>
      <c r="F40" s="84">
        <v>19</v>
      </c>
      <c r="G40" s="89">
        <v>20</v>
      </c>
      <c r="H40" s="89">
        <v>22</v>
      </c>
      <c r="I40" s="88">
        <f t="shared" si="0"/>
        <v>61</v>
      </c>
      <c r="J40" s="84">
        <v>24</v>
      </c>
      <c r="K40" s="84">
        <v>23</v>
      </c>
      <c r="L40" s="84">
        <f t="shared" si="1"/>
        <v>47</v>
      </c>
      <c r="M40" s="84"/>
      <c r="N40" s="87">
        <f t="shared" si="3"/>
        <v>108</v>
      </c>
      <c r="O40" s="84"/>
      <c r="P40" s="84"/>
    </row>
    <row r="41" spans="1:16" ht="16" customHeight="1" x14ac:dyDescent="0.25">
      <c r="A41" s="91" t="s">
        <v>24</v>
      </c>
      <c r="B41" s="91" t="s">
        <v>25</v>
      </c>
      <c r="C41" s="90">
        <v>659</v>
      </c>
      <c r="D41" s="90" t="s">
        <v>239</v>
      </c>
      <c r="E41" s="90" t="s">
        <v>147</v>
      </c>
      <c r="F41" s="84">
        <v>20</v>
      </c>
      <c r="G41" s="89">
        <v>22</v>
      </c>
      <c r="H41" s="89">
        <v>21</v>
      </c>
      <c r="I41" s="88">
        <f t="shared" si="0"/>
        <v>63</v>
      </c>
      <c r="J41" s="84">
        <v>22</v>
      </c>
      <c r="K41" s="84">
        <v>23</v>
      </c>
      <c r="L41" s="84">
        <f t="shared" si="1"/>
        <v>45</v>
      </c>
      <c r="M41" s="84"/>
      <c r="N41" s="87">
        <f t="shared" si="3"/>
        <v>108</v>
      </c>
      <c r="O41" s="84"/>
      <c r="P41" s="84"/>
    </row>
    <row r="42" spans="1:16" ht="16" customHeight="1" x14ac:dyDescent="0.25">
      <c r="A42" s="91" t="s">
        <v>336</v>
      </c>
      <c r="B42" s="91" t="s">
        <v>335</v>
      </c>
      <c r="C42" s="90">
        <v>584</v>
      </c>
      <c r="D42" s="90" t="s">
        <v>239</v>
      </c>
      <c r="E42" s="90" t="s">
        <v>135</v>
      </c>
      <c r="F42" s="84">
        <v>24</v>
      </c>
      <c r="G42" s="89">
        <v>22</v>
      </c>
      <c r="H42" s="89">
        <v>20</v>
      </c>
      <c r="I42" s="88">
        <f t="shared" si="0"/>
        <v>66</v>
      </c>
      <c r="J42" s="84">
        <v>19</v>
      </c>
      <c r="K42" s="84">
        <v>23</v>
      </c>
      <c r="L42" s="84">
        <f t="shared" si="1"/>
        <v>42</v>
      </c>
      <c r="M42" s="84"/>
      <c r="N42" s="87">
        <f t="shared" si="3"/>
        <v>108</v>
      </c>
      <c r="O42" s="84"/>
      <c r="P42" s="84"/>
    </row>
    <row r="43" spans="1:16" s="101" customFormat="1" ht="16" customHeight="1" x14ac:dyDescent="0.25">
      <c r="A43" s="91" t="s">
        <v>334</v>
      </c>
      <c r="B43" s="91" t="s">
        <v>278</v>
      </c>
      <c r="C43" s="90">
        <v>537</v>
      </c>
      <c r="D43" s="103" t="s">
        <v>239</v>
      </c>
      <c r="E43" s="90" t="s">
        <v>135</v>
      </c>
      <c r="F43" s="84">
        <v>18</v>
      </c>
      <c r="G43" s="89">
        <v>22</v>
      </c>
      <c r="H43" s="89">
        <v>21</v>
      </c>
      <c r="I43" s="88">
        <f t="shared" si="0"/>
        <v>61</v>
      </c>
      <c r="J43" s="84">
        <v>24</v>
      </c>
      <c r="K43" s="84">
        <v>22</v>
      </c>
      <c r="L43" s="84">
        <f t="shared" si="1"/>
        <v>46</v>
      </c>
      <c r="M43" s="84"/>
      <c r="N43" s="87">
        <f t="shared" si="3"/>
        <v>107</v>
      </c>
      <c r="O43" s="102"/>
      <c r="P43" s="102"/>
    </row>
    <row r="44" spans="1:16" ht="16" customHeight="1" x14ac:dyDescent="0.25">
      <c r="A44" s="91" t="s">
        <v>333</v>
      </c>
      <c r="B44" s="91" t="s">
        <v>33</v>
      </c>
      <c r="C44" s="90">
        <v>514</v>
      </c>
      <c r="D44" s="90" t="s">
        <v>239</v>
      </c>
      <c r="E44" s="90" t="s">
        <v>135</v>
      </c>
      <c r="F44" s="84">
        <v>21</v>
      </c>
      <c r="G44" s="89">
        <v>22</v>
      </c>
      <c r="H44" s="89">
        <v>22</v>
      </c>
      <c r="I44" s="88">
        <f t="shared" si="0"/>
        <v>65</v>
      </c>
      <c r="J44" s="84">
        <v>21</v>
      </c>
      <c r="K44" s="84">
        <v>21</v>
      </c>
      <c r="L44" s="84">
        <f t="shared" si="1"/>
        <v>42</v>
      </c>
      <c r="M44" s="84"/>
      <c r="N44" s="87">
        <f t="shared" si="3"/>
        <v>107</v>
      </c>
      <c r="O44" s="84"/>
      <c r="P44" s="84"/>
    </row>
    <row r="45" spans="1:16" ht="16" customHeight="1" x14ac:dyDescent="0.25">
      <c r="A45" s="91" t="s">
        <v>332</v>
      </c>
      <c r="B45" s="91" t="s">
        <v>331</v>
      </c>
      <c r="C45" s="90">
        <v>603</v>
      </c>
      <c r="D45" s="103" t="s">
        <v>239</v>
      </c>
      <c r="E45" s="90" t="s">
        <v>135</v>
      </c>
      <c r="F45" s="84">
        <v>21</v>
      </c>
      <c r="G45" s="89">
        <v>19</v>
      </c>
      <c r="H45" s="89">
        <v>21</v>
      </c>
      <c r="I45" s="88">
        <f t="shared" si="0"/>
        <v>61</v>
      </c>
      <c r="J45" s="84">
        <v>22</v>
      </c>
      <c r="K45" s="84">
        <v>23</v>
      </c>
      <c r="L45" s="84">
        <f t="shared" si="1"/>
        <v>45</v>
      </c>
      <c r="M45" s="84"/>
      <c r="N45" s="87">
        <f t="shared" si="3"/>
        <v>106</v>
      </c>
      <c r="O45" s="84"/>
      <c r="P45" s="84"/>
    </row>
    <row r="46" spans="1:16" ht="16" customHeight="1" x14ac:dyDescent="0.25">
      <c r="A46" s="91" t="s">
        <v>48</v>
      </c>
      <c r="B46" s="91" t="s">
        <v>49</v>
      </c>
      <c r="C46" s="90">
        <v>590</v>
      </c>
      <c r="D46" s="90" t="s">
        <v>239</v>
      </c>
      <c r="E46" s="90" t="s">
        <v>135</v>
      </c>
      <c r="F46" s="84">
        <v>22</v>
      </c>
      <c r="G46" s="89">
        <v>19</v>
      </c>
      <c r="H46" s="89">
        <v>21</v>
      </c>
      <c r="I46" s="88">
        <f t="shared" ref="I46:I77" si="4">SUM(F46:H46)</f>
        <v>62</v>
      </c>
      <c r="J46" s="84">
        <v>22</v>
      </c>
      <c r="K46" s="84">
        <v>22</v>
      </c>
      <c r="L46" s="84">
        <f t="shared" ref="L46:L77" si="5">SUM(J46:K46)</f>
        <v>44</v>
      </c>
      <c r="M46" s="84"/>
      <c r="N46" s="87">
        <f t="shared" si="3"/>
        <v>106</v>
      </c>
      <c r="O46" s="84"/>
      <c r="P46" s="84"/>
    </row>
    <row r="47" spans="1:16" ht="16" customHeight="1" x14ac:dyDescent="0.25">
      <c r="A47" s="91" t="s">
        <v>330</v>
      </c>
      <c r="B47" s="91" t="s">
        <v>329</v>
      </c>
      <c r="C47" s="90">
        <v>566</v>
      </c>
      <c r="D47" s="90" t="s">
        <v>239</v>
      </c>
      <c r="E47" s="90" t="s">
        <v>135</v>
      </c>
      <c r="F47" s="84">
        <v>21</v>
      </c>
      <c r="G47" s="89">
        <v>23</v>
      </c>
      <c r="H47" s="89">
        <v>21</v>
      </c>
      <c r="I47" s="88">
        <f t="shared" si="4"/>
        <v>65</v>
      </c>
      <c r="J47" s="84">
        <v>22</v>
      </c>
      <c r="K47" s="84">
        <v>19</v>
      </c>
      <c r="L47" s="84">
        <f t="shared" si="5"/>
        <v>41</v>
      </c>
      <c r="M47" s="84"/>
      <c r="N47" s="87">
        <f t="shared" si="3"/>
        <v>106</v>
      </c>
      <c r="O47" s="84"/>
      <c r="P47" s="84"/>
    </row>
    <row r="48" spans="1:16" ht="16" customHeight="1" x14ac:dyDescent="0.25">
      <c r="A48" s="91" t="s">
        <v>328</v>
      </c>
      <c r="B48" s="91" t="s">
        <v>3</v>
      </c>
      <c r="C48" s="90">
        <v>551</v>
      </c>
      <c r="D48" s="90" t="s">
        <v>239</v>
      </c>
      <c r="E48" s="90" t="s">
        <v>147</v>
      </c>
      <c r="F48" s="84">
        <v>21</v>
      </c>
      <c r="G48" s="89">
        <v>19</v>
      </c>
      <c r="H48" s="89">
        <v>23</v>
      </c>
      <c r="I48" s="88">
        <f t="shared" si="4"/>
        <v>63</v>
      </c>
      <c r="J48" s="84">
        <v>18</v>
      </c>
      <c r="K48" s="84">
        <v>24</v>
      </c>
      <c r="L48" s="84">
        <f t="shared" si="5"/>
        <v>42</v>
      </c>
      <c r="M48" s="84"/>
      <c r="N48" s="87">
        <f t="shared" si="3"/>
        <v>105</v>
      </c>
      <c r="O48" s="84"/>
      <c r="P48" s="84"/>
    </row>
    <row r="49" spans="1:16" ht="16" customHeight="1" x14ac:dyDescent="0.25">
      <c r="A49" s="91" t="s">
        <v>327</v>
      </c>
      <c r="B49" s="91" t="s">
        <v>326</v>
      </c>
      <c r="C49" s="90">
        <v>546</v>
      </c>
      <c r="D49" s="90" t="s">
        <v>239</v>
      </c>
      <c r="E49" s="90" t="s">
        <v>147</v>
      </c>
      <c r="F49" s="84">
        <v>22</v>
      </c>
      <c r="G49" s="89">
        <v>21</v>
      </c>
      <c r="H49" s="89">
        <v>23</v>
      </c>
      <c r="I49" s="88">
        <f t="shared" si="4"/>
        <v>66</v>
      </c>
      <c r="J49" s="84">
        <v>20</v>
      </c>
      <c r="K49" s="84">
        <v>19</v>
      </c>
      <c r="L49" s="84">
        <f t="shared" si="5"/>
        <v>39</v>
      </c>
      <c r="M49" s="84"/>
      <c r="N49" s="87">
        <f t="shared" si="3"/>
        <v>105</v>
      </c>
      <c r="O49" s="84"/>
      <c r="P49" s="84"/>
    </row>
    <row r="50" spans="1:16" ht="16" customHeight="1" x14ac:dyDescent="0.25">
      <c r="A50" s="91" t="s">
        <v>325</v>
      </c>
      <c r="B50" s="91" t="s">
        <v>324</v>
      </c>
      <c r="C50" s="90">
        <v>643</v>
      </c>
      <c r="D50" s="90" t="s">
        <v>239</v>
      </c>
      <c r="E50" s="90" t="s">
        <v>135</v>
      </c>
      <c r="F50" s="84">
        <v>22</v>
      </c>
      <c r="G50" s="89">
        <v>22</v>
      </c>
      <c r="H50" s="89">
        <v>21</v>
      </c>
      <c r="I50" s="88">
        <f t="shared" si="4"/>
        <v>65</v>
      </c>
      <c r="J50" s="84">
        <v>19</v>
      </c>
      <c r="K50" s="84">
        <v>20</v>
      </c>
      <c r="L50" s="84">
        <f t="shared" si="5"/>
        <v>39</v>
      </c>
      <c r="M50" s="84"/>
      <c r="N50" s="87">
        <f t="shared" si="3"/>
        <v>104</v>
      </c>
      <c r="O50" s="84"/>
      <c r="P50" s="84"/>
    </row>
    <row r="51" spans="1:16" ht="16" customHeight="1" x14ac:dyDescent="0.25">
      <c r="A51" s="91" t="s">
        <v>194</v>
      </c>
      <c r="B51" s="91" t="s">
        <v>23</v>
      </c>
      <c r="C51" s="90">
        <v>581</v>
      </c>
      <c r="D51" s="90" t="s">
        <v>239</v>
      </c>
      <c r="E51" s="90" t="s">
        <v>147</v>
      </c>
      <c r="F51" s="84">
        <v>22</v>
      </c>
      <c r="G51" s="89">
        <v>23</v>
      </c>
      <c r="H51" s="89">
        <v>21</v>
      </c>
      <c r="I51" s="88">
        <f t="shared" si="4"/>
        <v>66</v>
      </c>
      <c r="J51" s="84">
        <v>18</v>
      </c>
      <c r="K51" s="84">
        <v>20</v>
      </c>
      <c r="L51" s="84">
        <f t="shared" si="5"/>
        <v>38</v>
      </c>
      <c r="M51" s="84"/>
      <c r="N51" s="87">
        <f t="shared" si="3"/>
        <v>104</v>
      </c>
      <c r="O51" s="84"/>
      <c r="P51" s="84"/>
    </row>
    <row r="52" spans="1:16" ht="16" customHeight="1" x14ac:dyDescent="0.25">
      <c r="A52" s="91" t="s">
        <v>323</v>
      </c>
      <c r="B52" s="91" t="s">
        <v>322</v>
      </c>
      <c r="C52" s="90">
        <v>602</v>
      </c>
      <c r="D52" s="90" t="s">
        <v>239</v>
      </c>
      <c r="E52" s="90" t="s">
        <v>147</v>
      </c>
      <c r="F52" s="84">
        <v>24</v>
      </c>
      <c r="G52" s="89">
        <v>23</v>
      </c>
      <c r="H52" s="89">
        <v>24</v>
      </c>
      <c r="I52" s="88">
        <f t="shared" si="4"/>
        <v>71</v>
      </c>
      <c r="J52" s="84">
        <v>13</v>
      </c>
      <c r="K52" s="84">
        <v>20</v>
      </c>
      <c r="L52" s="84">
        <f t="shared" si="5"/>
        <v>33</v>
      </c>
      <c r="M52" s="84"/>
      <c r="N52" s="87">
        <f t="shared" ref="N52:N83" si="6">SUM(L52,I52)</f>
        <v>104</v>
      </c>
      <c r="O52" s="84"/>
      <c r="P52" s="84"/>
    </row>
    <row r="53" spans="1:16" ht="16" customHeight="1" x14ac:dyDescent="0.25">
      <c r="A53" s="91" t="s">
        <v>321</v>
      </c>
      <c r="B53" s="91" t="s">
        <v>320</v>
      </c>
      <c r="C53" s="90">
        <v>604</v>
      </c>
      <c r="D53" s="90" t="s">
        <v>239</v>
      </c>
      <c r="E53" s="90" t="s">
        <v>135</v>
      </c>
      <c r="F53" s="84">
        <v>19</v>
      </c>
      <c r="G53" s="89">
        <v>18</v>
      </c>
      <c r="H53" s="89">
        <v>21</v>
      </c>
      <c r="I53" s="88">
        <f t="shared" si="4"/>
        <v>58</v>
      </c>
      <c r="J53" s="84">
        <v>22</v>
      </c>
      <c r="K53" s="84">
        <v>23</v>
      </c>
      <c r="L53" s="84">
        <f t="shared" si="5"/>
        <v>45</v>
      </c>
      <c r="M53" s="84"/>
      <c r="N53" s="87">
        <f t="shared" si="6"/>
        <v>103</v>
      </c>
      <c r="O53" s="84"/>
      <c r="P53" s="84"/>
    </row>
    <row r="54" spans="1:16" ht="16" customHeight="1" x14ac:dyDescent="0.25">
      <c r="A54" s="91" t="s">
        <v>319</v>
      </c>
      <c r="B54" s="91" t="s">
        <v>269</v>
      </c>
      <c r="C54" s="90">
        <v>586</v>
      </c>
      <c r="D54" s="103" t="s">
        <v>239</v>
      </c>
      <c r="E54" s="90" t="s">
        <v>147</v>
      </c>
      <c r="F54" s="84">
        <v>18</v>
      </c>
      <c r="G54" s="89">
        <v>18</v>
      </c>
      <c r="H54" s="89">
        <v>23</v>
      </c>
      <c r="I54" s="88">
        <f t="shared" si="4"/>
        <v>59</v>
      </c>
      <c r="J54" s="84">
        <v>22</v>
      </c>
      <c r="K54" s="84">
        <v>22</v>
      </c>
      <c r="L54" s="84">
        <f t="shared" si="5"/>
        <v>44</v>
      </c>
      <c r="M54" s="84"/>
      <c r="N54" s="87">
        <f t="shared" si="6"/>
        <v>103</v>
      </c>
      <c r="O54" s="84"/>
      <c r="P54" s="84"/>
    </row>
    <row r="55" spans="1:16" ht="16" customHeight="1" x14ac:dyDescent="0.25">
      <c r="A55" s="91" t="s">
        <v>206</v>
      </c>
      <c r="B55" s="91" t="s">
        <v>318</v>
      </c>
      <c r="C55" s="90">
        <v>560</v>
      </c>
      <c r="D55" s="103" t="s">
        <v>239</v>
      </c>
      <c r="E55" s="90" t="s">
        <v>161</v>
      </c>
      <c r="F55" s="84">
        <v>20</v>
      </c>
      <c r="G55" s="89">
        <v>23</v>
      </c>
      <c r="H55" s="89">
        <v>17</v>
      </c>
      <c r="I55" s="88">
        <f t="shared" si="4"/>
        <v>60</v>
      </c>
      <c r="J55" s="84">
        <v>22</v>
      </c>
      <c r="K55" s="84">
        <v>21</v>
      </c>
      <c r="L55" s="84">
        <f t="shared" si="5"/>
        <v>43</v>
      </c>
      <c r="M55" s="84"/>
      <c r="N55" s="87">
        <f t="shared" si="6"/>
        <v>103</v>
      </c>
      <c r="O55" s="84"/>
      <c r="P55" s="84"/>
    </row>
    <row r="56" spans="1:16" ht="16" customHeight="1" x14ac:dyDescent="0.25">
      <c r="A56" s="91" t="s">
        <v>317</v>
      </c>
      <c r="B56" s="91" t="s">
        <v>255</v>
      </c>
      <c r="C56" s="90">
        <v>549</v>
      </c>
      <c r="D56" s="90" t="s">
        <v>239</v>
      </c>
      <c r="E56" s="90" t="s">
        <v>135</v>
      </c>
      <c r="F56" s="84">
        <v>19</v>
      </c>
      <c r="G56" s="89">
        <v>18</v>
      </c>
      <c r="H56" s="89">
        <v>20</v>
      </c>
      <c r="I56" s="88">
        <f t="shared" si="4"/>
        <v>57</v>
      </c>
      <c r="J56" s="84">
        <v>22</v>
      </c>
      <c r="K56" s="84">
        <v>23</v>
      </c>
      <c r="L56" s="84">
        <f t="shared" si="5"/>
        <v>45</v>
      </c>
      <c r="M56" s="84"/>
      <c r="N56" s="87">
        <f t="shared" si="6"/>
        <v>102</v>
      </c>
      <c r="O56" s="84"/>
      <c r="P56" s="84"/>
    </row>
    <row r="57" spans="1:16" ht="16" customHeight="1" x14ac:dyDescent="0.25">
      <c r="A57" s="108" t="s">
        <v>316</v>
      </c>
      <c r="B57" s="108" t="s">
        <v>315</v>
      </c>
      <c r="C57" s="103">
        <v>664</v>
      </c>
      <c r="D57" s="103" t="s">
        <v>239</v>
      </c>
      <c r="E57" s="103" t="s">
        <v>147</v>
      </c>
      <c r="F57" s="84">
        <v>18</v>
      </c>
      <c r="G57" s="84">
        <v>20</v>
      </c>
      <c r="H57" s="84">
        <v>21</v>
      </c>
      <c r="I57" s="88">
        <f t="shared" si="4"/>
        <v>59</v>
      </c>
      <c r="J57" s="84">
        <v>24</v>
      </c>
      <c r="K57" s="84">
        <v>19</v>
      </c>
      <c r="L57" s="84">
        <f t="shared" si="5"/>
        <v>43</v>
      </c>
      <c r="M57" s="84"/>
      <c r="N57" s="87">
        <f t="shared" si="6"/>
        <v>102</v>
      </c>
      <c r="O57" s="84"/>
      <c r="P57" s="84"/>
    </row>
    <row r="58" spans="1:16" ht="16" customHeight="1" x14ac:dyDescent="0.25">
      <c r="A58" s="91" t="s">
        <v>314</v>
      </c>
      <c r="B58" s="91" t="s">
        <v>313</v>
      </c>
      <c r="C58" s="90">
        <v>668</v>
      </c>
      <c r="D58" s="103" t="s">
        <v>239</v>
      </c>
      <c r="E58" s="90" t="s">
        <v>147</v>
      </c>
      <c r="F58" s="84">
        <v>18</v>
      </c>
      <c r="G58" s="89">
        <v>20</v>
      </c>
      <c r="H58" s="89">
        <v>23</v>
      </c>
      <c r="I58" s="88">
        <f t="shared" si="4"/>
        <v>61</v>
      </c>
      <c r="J58" s="84">
        <v>21</v>
      </c>
      <c r="K58" s="84">
        <v>20</v>
      </c>
      <c r="L58" s="84">
        <f t="shared" si="5"/>
        <v>41</v>
      </c>
      <c r="M58" s="84"/>
      <c r="N58" s="87">
        <f t="shared" si="6"/>
        <v>102</v>
      </c>
      <c r="O58" s="84"/>
      <c r="P58" s="84"/>
    </row>
    <row r="59" spans="1:16" ht="16" customHeight="1" x14ac:dyDescent="0.25">
      <c r="A59" s="108" t="s">
        <v>312</v>
      </c>
      <c r="B59" s="108" t="s">
        <v>67</v>
      </c>
      <c r="C59" s="103">
        <v>665</v>
      </c>
      <c r="D59" s="103" t="s">
        <v>239</v>
      </c>
      <c r="E59" s="103" t="s">
        <v>135</v>
      </c>
      <c r="F59" s="84">
        <v>19</v>
      </c>
      <c r="G59" s="84">
        <v>22</v>
      </c>
      <c r="H59" s="84">
        <v>21</v>
      </c>
      <c r="I59" s="88">
        <f t="shared" si="4"/>
        <v>62</v>
      </c>
      <c r="J59" s="84">
        <v>18</v>
      </c>
      <c r="K59" s="84">
        <v>22</v>
      </c>
      <c r="L59" s="84">
        <f t="shared" si="5"/>
        <v>40</v>
      </c>
      <c r="M59" s="84"/>
      <c r="N59" s="87">
        <f t="shared" si="6"/>
        <v>102</v>
      </c>
      <c r="O59" s="84"/>
      <c r="P59" s="84"/>
    </row>
    <row r="60" spans="1:16" ht="16" customHeight="1" x14ac:dyDescent="0.25">
      <c r="A60" s="91" t="s">
        <v>311</v>
      </c>
      <c r="B60" s="91" t="s">
        <v>310</v>
      </c>
      <c r="C60" s="90">
        <v>572</v>
      </c>
      <c r="D60" s="90" t="s">
        <v>239</v>
      </c>
      <c r="E60" s="90" t="s">
        <v>147</v>
      </c>
      <c r="F60" s="84">
        <v>20</v>
      </c>
      <c r="G60" s="89">
        <v>22</v>
      </c>
      <c r="H60" s="89">
        <v>20</v>
      </c>
      <c r="I60" s="88">
        <f t="shared" si="4"/>
        <v>62</v>
      </c>
      <c r="J60" s="84">
        <v>21</v>
      </c>
      <c r="K60" s="84">
        <v>19</v>
      </c>
      <c r="L60" s="84">
        <f t="shared" si="5"/>
        <v>40</v>
      </c>
      <c r="M60" s="84"/>
      <c r="N60" s="87">
        <f t="shared" si="6"/>
        <v>102</v>
      </c>
      <c r="O60" s="84"/>
      <c r="P60" s="84"/>
    </row>
    <row r="61" spans="1:16" ht="16" customHeight="1" x14ac:dyDescent="0.25">
      <c r="A61" s="91" t="s">
        <v>309</v>
      </c>
      <c r="B61" s="91" t="s">
        <v>308</v>
      </c>
      <c r="C61" s="90">
        <v>569</v>
      </c>
      <c r="D61" s="90" t="s">
        <v>239</v>
      </c>
      <c r="E61" s="90" t="s">
        <v>147</v>
      </c>
      <c r="F61" s="84">
        <v>21</v>
      </c>
      <c r="G61" s="89">
        <v>21</v>
      </c>
      <c r="H61" s="89">
        <v>21</v>
      </c>
      <c r="I61" s="88">
        <f t="shared" si="4"/>
        <v>63</v>
      </c>
      <c r="J61" s="84">
        <v>19</v>
      </c>
      <c r="K61" s="84">
        <v>20</v>
      </c>
      <c r="L61" s="84">
        <f t="shared" si="5"/>
        <v>39</v>
      </c>
      <c r="M61" s="84"/>
      <c r="N61" s="87">
        <f t="shared" si="6"/>
        <v>102</v>
      </c>
      <c r="O61" s="84"/>
      <c r="P61" s="84"/>
    </row>
    <row r="62" spans="1:16" ht="16" customHeight="1" x14ac:dyDescent="0.25">
      <c r="A62" s="91" t="s">
        <v>307</v>
      </c>
      <c r="B62" s="91" t="s">
        <v>306</v>
      </c>
      <c r="C62" s="90">
        <v>639</v>
      </c>
      <c r="D62" s="103" t="s">
        <v>239</v>
      </c>
      <c r="E62" s="90" t="s">
        <v>147</v>
      </c>
      <c r="F62" s="84">
        <v>19</v>
      </c>
      <c r="G62" s="89">
        <v>23</v>
      </c>
      <c r="H62" s="89">
        <v>19</v>
      </c>
      <c r="I62" s="88">
        <f t="shared" si="4"/>
        <v>61</v>
      </c>
      <c r="J62" s="84">
        <v>20</v>
      </c>
      <c r="K62" s="84">
        <v>20</v>
      </c>
      <c r="L62" s="84">
        <f t="shared" si="5"/>
        <v>40</v>
      </c>
      <c r="M62" s="84"/>
      <c r="N62" s="87">
        <f t="shared" si="6"/>
        <v>101</v>
      </c>
      <c r="O62" s="84"/>
      <c r="P62" s="84"/>
    </row>
    <row r="63" spans="1:16" ht="16" customHeight="1" x14ac:dyDescent="0.25">
      <c r="A63" s="91" t="s">
        <v>305</v>
      </c>
      <c r="B63" s="91" t="s">
        <v>304</v>
      </c>
      <c r="C63" s="90">
        <v>508</v>
      </c>
      <c r="D63" s="103" t="s">
        <v>239</v>
      </c>
      <c r="E63" s="90" t="s">
        <v>161</v>
      </c>
      <c r="F63" s="84">
        <v>17</v>
      </c>
      <c r="G63" s="89">
        <v>21</v>
      </c>
      <c r="H63" s="89">
        <v>24</v>
      </c>
      <c r="I63" s="88">
        <f t="shared" si="4"/>
        <v>62</v>
      </c>
      <c r="J63" s="84">
        <v>20</v>
      </c>
      <c r="K63" s="84">
        <v>19</v>
      </c>
      <c r="L63" s="84">
        <f t="shared" si="5"/>
        <v>39</v>
      </c>
      <c r="M63" s="84"/>
      <c r="N63" s="87">
        <f t="shared" si="6"/>
        <v>101</v>
      </c>
      <c r="O63" s="84"/>
      <c r="P63" s="84"/>
    </row>
    <row r="64" spans="1:16" ht="16" customHeight="1" x14ac:dyDescent="0.25">
      <c r="A64" s="91" t="s">
        <v>303</v>
      </c>
      <c r="B64" s="91" t="s">
        <v>302</v>
      </c>
      <c r="C64" s="90">
        <v>647</v>
      </c>
      <c r="D64" s="90" t="s">
        <v>239</v>
      </c>
      <c r="E64" s="90" t="s">
        <v>135</v>
      </c>
      <c r="F64" s="84">
        <v>22</v>
      </c>
      <c r="G64" s="89">
        <v>19</v>
      </c>
      <c r="H64" s="89">
        <v>22</v>
      </c>
      <c r="I64" s="88">
        <f t="shared" si="4"/>
        <v>63</v>
      </c>
      <c r="J64" s="84">
        <v>21</v>
      </c>
      <c r="K64" s="84">
        <v>17</v>
      </c>
      <c r="L64" s="84">
        <f t="shared" si="5"/>
        <v>38</v>
      </c>
      <c r="M64" s="84"/>
      <c r="N64" s="87">
        <f t="shared" si="6"/>
        <v>101</v>
      </c>
      <c r="O64" s="84"/>
      <c r="P64" s="84"/>
    </row>
    <row r="65" spans="1:16" ht="16" customHeight="1" x14ac:dyDescent="0.25">
      <c r="A65" s="91" t="s">
        <v>301</v>
      </c>
      <c r="B65" s="91" t="s">
        <v>300</v>
      </c>
      <c r="C65" s="90">
        <v>565</v>
      </c>
      <c r="D65" s="90" t="s">
        <v>239</v>
      </c>
      <c r="E65" s="90" t="s">
        <v>135</v>
      </c>
      <c r="F65" s="84">
        <v>19</v>
      </c>
      <c r="G65" s="89">
        <v>19</v>
      </c>
      <c r="H65" s="89">
        <v>20</v>
      </c>
      <c r="I65" s="88">
        <f t="shared" si="4"/>
        <v>58</v>
      </c>
      <c r="J65" s="84">
        <v>21</v>
      </c>
      <c r="K65" s="84">
        <v>21</v>
      </c>
      <c r="L65" s="84">
        <f t="shared" si="5"/>
        <v>42</v>
      </c>
      <c r="M65" s="84"/>
      <c r="N65" s="87">
        <f t="shared" si="6"/>
        <v>100</v>
      </c>
      <c r="O65" s="84"/>
      <c r="P65" s="84"/>
    </row>
    <row r="66" spans="1:16" ht="16" customHeight="1" x14ac:dyDescent="0.25">
      <c r="A66" s="91" t="s">
        <v>299</v>
      </c>
      <c r="B66" s="91" t="s">
        <v>298</v>
      </c>
      <c r="C66" s="90">
        <v>612</v>
      </c>
      <c r="D66" s="90" t="s">
        <v>239</v>
      </c>
      <c r="E66" s="90" t="s">
        <v>135</v>
      </c>
      <c r="F66" s="84">
        <v>18</v>
      </c>
      <c r="G66" s="89">
        <v>21</v>
      </c>
      <c r="H66" s="89">
        <v>21</v>
      </c>
      <c r="I66" s="88">
        <f t="shared" si="4"/>
        <v>60</v>
      </c>
      <c r="J66" s="84">
        <v>18</v>
      </c>
      <c r="K66" s="84">
        <v>22</v>
      </c>
      <c r="L66" s="84">
        <f t="shared" si="5"/>
        <v>40</v>
      </c>
      <c r="M66" s="84"/>
      <c r="N66" s="87">
        <f t="shared" si="6"/>
        <v>100</v>
      </c>
      <c r="O66" s="84"/>
      <c r="P66" s="84"/>
    </row>
    <row r="67" spans="1:16" ht="16" customHeight="1" x14ac:dyDescent="0.25">
      <c r="A67" s="91" t="s">
        <v>297</v>
      </c>
      <c r="B67" s="91" t="s">
        <v>296</v>
      </c>
      <c r="C67" s="90">
        <v>636</v>
      </c>
      <c r="D67" s="90" t="s">
        <v>239</v>
      </c>
      <c r="E67" s="90" t="s">
        <v>135</v>
      </c>
      <c r="F67" s="84">
        <v>18</v>
      </c>
      <c r="G67" s="89">
        <v>21</v>
      </c>
      <c r="H67" s="89">
        <v>21</v>
      </c>
      <c r="I67" s="88">
        <f t="shared" si="4"/>
        <v>60</v>
      </c>
      <c r="J67" s="84">
        <v>18</v>
      </c>
      <c r="K67" s="84">
        <v>22</v>
      </c>
      <c r="L67" s="84">
        <f t="shared" si="5"/>
        <v>40</v>
      </c>
      <c r="M67" s="84"/>
      <c r="N67" s="87">
        <f t="shared" si="6"/>
        <v>100</v>
      </c>
      <c r="O67" s="84"/>
      <c r="P67" s="84"/>
    </row>
    <row r="68" spans="1:16" ht="16" customHeight="1" x14ac:dyDescent="0.25">
      <c r="A68" s="91" t="s">
        <v>295</v>
      </c>
      <c r="B68" s="91" t="s">
        <v>294</v>
      </c>
      <c r="C68" s="90">
        <v>623</v>
      </c>
      <c r="D68" s="103" t="s">
        <v>239</v>
      </c>
      <c r="E68" s="90" t="s">
        <v>135</v>
      </c>
      <c r="F68" s="84">
        <v>21</v>
      </c>
      <c r="G68" s="89">
        <v>22</v>
      </c>
      <c r="H68" s="89">
        <v>17</v>
      </c>
      <c r="I68" s="88">
        <f t="shared" si="4"/>
        <v>60</v>
      </c>
      <c r="J68" s="84">
        <v>20</v>
      </c>
      <c r="K68" s="84">
        <v>20</v>
      </c>
      <c r="L68" s="84">
        <f t="shared" si="5"/>
        <v>40</v>
      </c>
      <c r="M68" s="84"/>
      <c r="N68" s="87">
        <f t="shared" si="6"/>
        <v>100</v>
      </c>
      <c r="O68" s="84"/>
      <c r="P68" s="84"/>
    </row>
    <row r="69" spans="1:16" ht="16" customHeight="1" x14ac:dyDescent="0.25">
      <c r="A69" s="91" t="s">
        <v>293</v>
      </c>
      <c r="B69" s="91" t="s">
        <v>80</v>
      </c>
      <c r="C69" s="90">
        <v>641</v>
      </c>
      <c r="D69" s="103" t="s">
        <v>239</v>
      </c>
      <c r="E69" s="90" t="s">
        <v>135</v>
      </c>
      <c r="F69" s="84">
        <v>20</v>
      </c>
      <c r="G69" s="89">
        <v>19</v>
      </c>
      <c r="H69" s="89">
        <v>22</v>
      </c>
      <c r="I69" s="88">
        <f t="shared" si="4"/>
        <v>61</v>
      </c>
      <c r="J69" s="84">
        <v>22</v>
      </c>
      <c r="K69" s="84">
        <v>17</v>
      </c>
      <c r="L69" s="84">
        <f t="shared" si="5"/>
        <v>39</v>
      </c>
      <c r="M69" s="84"/>
      <c r="N69" s="87">
        <f t="shared" si="6"/>
        <v>100</v>
      </c>
      <c r="O69" s="84"/>
      <c r="P69" s="84"/>
    </row>
    <row r="70" spans="1:16" ht="16" customHeight="1" x14ac:dyDescent="0.25">
      <c r="A70" s="91" t="s">
        <v>292</v>
      </c>
      <c r="B70" s="91" t="s">
        <v>291</v>
      </c>
      <c r="C70" s="90">
        <v>644</v>
      </c>
      <c r="D70" s="103" t="s">
        <v>239</v>
      </c>
      <c r="E70" s="90" t="s">
        <v>135</v>
      </c>
      <c r="F70" s="84">
        <v>21</v>
      </c>
      <c r="G70" s="89">
        <v>20</v>
      </c>
      <c r="H70" s="89">
        <v>18</v>
      </c>
      <c r="I70" s="88">
        <f t="shared" si="4"/>
        <v>59</v>
      </c>
      <c r="J70" s="84">
        <v>19</v>
      </c>
      <c r="K70" s="84">
        <v>21</v>
      </c>
      <c r="L70" s="84">
        <f t="shared" si="5"/>
        <v>40</v>
      </c>
      <c r="M70" s="84"/>
      <c r="N70" s="87">
        <f t="shared" si="6"/>
        <v>99</v>
      </c>
      <c r="O70" s="84"/>
      <c r="P70" s="84"/>
    </row>
    <row r="71" spans="1:16" ht="16" customHeight="1" x14ac:dyDescent="0.25">
      <c r="A71" s="91" t="s">
        <v>290</v>
      </c>
      <c r="B71" s="91" t="s">
        <v>289</v>
      </c>
      <c r="C71" s="90">
        <v>632</v>
      </c>
      <c r="D71" s="90" t="s">
        <v>239</v>
      </c>
      <c r="E71" s="90" t="s">
        <v>135</v>
      </c>
      <c r="F71" s="84">
        <v>19</v>
      </c>
      <c r="G71" s="89">
        <v>20</v>
      </c>
      <c r="H71" s="89">
        <v>18</v>
      </c>
      <c r="I71" s="88">
        <f t="shared" si="4"/>
        <v>57</v>
      </c>
      <c r="J71" s="84">
        <v>19</v>
      </c>
      <c r="K71" s="84">
        <v>21</v>
      </c>
      <c r="L71" s="84">
        <f t="shared" si="5"/>
        <v>40</v>
      </c>
      <c r="M71" s="84"/>
      <c r="N71" s="87">
        <f t="shared" si="6"/>
        <v>97</v>
      </c>
      <c r="O71" s="84"/>
      <c r="P71" s="84"/>
    </row>
    <row r="72" spans="1:16" ht="16" customHeight="1" x14ac:dyDescent="0.25">
      <c r="A72" s="91" t="s">
        <v>288</v>
      </c>
      <c r="B72" s="91" t="s">
        <v>287</v>
      </c>
      <c r="C72" s="90">
        <v>554</v>
      </c>
      <c r="D72" s="90" t="s">
        <v>239</v>
      </c>
      <c r="E72" s="90" t="s">
        <v>135</v>
      </c>
      <c r="F72" s="84">
        <v>21</v>
      </c>
      <c r="G72" s="89">
        <v>20</v>
      </c>
      <c r="H72" s="89">
        <v>16</v>
      </c>
      <c r="I72" s="88">
        <f t="shared" si="4"/>
        <v>57</v>
      </c>
      <c r="J72" s="84">
        <v>21</v>
      </c>
      <c r="K72" s="84">
        <v>19</v>
      </c>
      <c r="L72" s="84">
        <f t="shared" si="5"/>
        <v>40</v>
      </c>
      <c r="M72" s="84"/>
      <c r="N72" s="87">
        <f t="shared" si="6"/>
        <v>97</v>
      </c>
      <c r="O72" s="84"/>
      <c r="P72" s="84"/>
    </row>
    <row r="73" spans="1:16" ht="16" customHeight="1" x14ac:dyDescent="0.25">
      <c r="A73" s="91" t="s">
        <v>286</v>
      </c>
      <c r="B73" s="91" t="s">
        <v>60</v>
      </c>
      <c r="C73" s="90">
        <v>608</v>
      </c>
      <c r="D73" s="90" t="s">
        <v>239</v>
      </c>
      <c r="E73" s="90" t="s">
        <v>135</v>
      </c>
      <c r="F73" s="84">
        <v>19</v>
      </c>
      <c r="G73" s="89">
        <v>22</v>
      </c>
      <c r="H73" s="89">
        <v>22</v>
      </c>
      <c r="I73" s="88">
        <f t="shared" si="4"/>
        <v>63</v>
      </c>
      <c r="J73" s="84">
        <v>15</v>
      </c>
      <c r="K73" s="84">
        <v>19</v>
      </c>
      <c r="L73" s="84">
        <f t="shared" si="5"/>
        <v>34</v>
      </c>
      <c r="M73" s="84"/>
      <c r="N73" s="87">
        <f t="shared" si="6"/>
        <v>97</v>
      </c>
      <c r="O73" s="84"/>
      <c r="P73" s="84"/>
    </row>
    <row r="74" spans="1:16" ht="16" customHeight="1" x14ac:dyDescent="0.25">
      <c r="A74" s="91" t="s">
        <v>285</v>
      </c>
      <c r="B74" s="91" t="s">
        <v>70</v>
      </c>
      <c r="C74" s="90">
        <v>661</v>
      </c>
      <c r="D74" s="90" t="s">
        <v>239</v>
      </c>
      <c r="E74" s="90" t="s">
        <v>135</v>
      </c>
      <c r="F74" s="84">
        <v>22</v>
      </c>
      <c r="G74" s="89">
        <v>20</v>
      </c>
      <c r="H74" s="89">
        <v>15</v>
      </c>
      <c r="I74" s="88">
        <f t="shared" si="4"/>
        <v>57</v>
      </c>
      <c r="J74" s="84">
        <v>18</v>
      </c>
      <c r="K74" s="84">
        <v>21</v>
      </c>
      <c r="L74" s="84">
        <f t="shared" si="5"/>
        <v>39</v>
      </c>
      <c r="M74" s="84"/>
      <c r="N74" s="87">
        <f t="shared" si="6"/>
        <v>96</v>
      </c>
      <c r="O74" s="84"/>
      <c r="P74" s="84"/>
    </row>
    <row r="75" spans="1:16" ht="16" customHeight="1" x14ac:dyDescent="0.25">
      <c r="A75" s="108" t="s">
        <v>284</v>
      </c>
      <c r="B75" s="108" t="s">
        <v>283</v>
      </c>
      <c r="C75" s="103">
        <v>666</v>
      </c>
      <c r="D75" s="90" t="s">
        <v>239</v>
      </c>
      <c r="E75" s="103" t="s">
        <v>135</v>
      </c>
      <c r="F75" s="84">
        <v>17</v>
      </c>
      <c r="G75" s="84">
        <v>20</v>
      </c>
      <c r="H75" s="84">
        <v>19</v>
      </c>
      <c r="I75" s="88">
        <f t="shared" si="4"/>
        <v>56</v>
      </c>
      <c r="J75" s="84">
        <v>20</v>
      </c>
      <c r="K75" s="84">
        <v>19</v>
      </c>
      <c r="L75" s="84">
        <f t="shared" si="5"/>
        <v>39</v>
      </c>
      <c r="M75" s="84"/>
      <c r="N75" s="87">
        <f t="shared" si="6"/>
        <v>95</v>
      </c>
      <c r="O75" s="84"/>
      <c r="P75" s="84"/>
    </row>
    <row r="76" spans="1:16" ht="16" customHeight="1" x14ac:dyDescent="0.25">
      <c r="A76" s="91" t="s">
        <v>282</v>
      </c>
      <c r="B76" s="91" t="s">
        <v>281</v>
      </c>
      <c r="C76" s="90">
        <v>507</v>
      </c>
      <c r="D76" s="90" t="s">
        <v>239</v>
      </c>
      <c r="E76" s="90" t="s">
        <v>135</v>
      </c>
      <c r="F76" s="84">
        <v>16</v>
      </c>
      <c r="G76" s="89">
        <v>21</v>
      </c>
      <c r="H76" s="89">
        <v>18</v>
      </c>
      <c r="I76" s="88">
        <f t="shared" si="4"/>
        <v>55</v>
      </c>
      <c r="J76" s="84">
        <v>18</v>
      </c>
      <c r="K76" s="84">
        <v>21</v>
      </c>
      <c r="L76" s="84">
        <f t="shared" si="5"/>
        <v>39</v>
      </c>
      <c r="M76" s="84"/>
      <c r="N76" s="87">
        <f t="shared" si="6"/>
        <v>94</v>
      </c>
      <c r="O76" s="84"/>
      <c r="P76" s="84"/>
    </row>
    <row r="77" spans="1:16" ht="16" customHeight="1" x14ac:dyDescent="0.25">
      <c r="A77" s="91" t="s">
        <v>70</v>
      </c>
      <c r="B77" s="91" t="s">
        <v>280</v>
      </c>
      <c r="C77" s="90">
        <v>621</v>
      </c>
      <c r="D77" s="90" t="s">
        <v>239</v>
      </c>
      <c r="E77" s="90" t="s">
        <v>135</v>
      </c>
      <c r="F77" s="84">
        <v>22</v>
      </c>
      <c r="G77" s="89">
        <v>16</v>
      </c>
      <c r="H77" s="89">
        <v>17</v>
      </c>
      <c r="I77" s="88">
        <f t="shared" si="4"/>
        <v>55</v>
      </c>
      <c r="J77" s="84">
        <v>19</v>
      </c>
      <c r="K77" s="84">
        <v>19</v>
      </c>
      <c r="L77" s="84">
        <f t="shared" si="5"/>
        <v>38</v>
      </c>
      <c r="M77" s="84"/>
      <c r="N77" s="87">
        <f t="shared" si="6"/>
        <v>93</v>
      </c>
      <c r="O77" s="84"/>
      <c r="P77" s="84"/>
    </row>
    <row r="78" spans="1:16" ht="16" customHeight="1" x14ac:dyDescent="0.25">
      <c r="A78" s="91" t="s">
        <v>279</v>
      </c>
      <c r="B78" s="91" t="s">
        <v>278</v>
      </c>
      <c r="C78" s="90">
        <v>552</v>
      </c>
      <c r="D78" s="90" t="s">
        <v>239</v>
      </c>
      <c r="E78" s="90" t="s">
        <v>135</v>
      </c>
      <c r="F78" s="84">
        <v>20</v>
      </c>
      <c r="G78" s="89">
        <v>21</v>
      </c>
      <c r="H78" s="89">
        <v>16</v>
      </c>
      <c r="I78" s="88">
        <f t="shared" ref="I78:I109" si="7">SUM(F78:H78)</f>
        <v>57</v>
      </c>
      <c r="J78" s="84">
        <v>16</v>
      </c>
      <c r="K78" s="84">
        <v>20</v>
      </c>
      <c r="L78" s="84">
        <f t="shared" ref="L78:L109" si="8">SUM(J78:K78)</f>
        <v>36</v>
      </c>
      <c r="M78" s="84"/>
      <c r="N78" s="87">
        <f t="shared" si="6"/>
        <v>93</v>
      </c>
      <c r="O78" s="84"/>
      <c r="P78" s="84"/>
    </row>
    <row r="79" spans="1:16" ht="16" customHeight="1" x14ac:dyDescent="0.25">
      <c r="A79" s="91" t="s">
        <v>277</v>
      </c>
      <c r="B79" s="91" t="s">
        <v>276</v>
      </c>
      <c r="C79" s="90">
        <v>553</v>
      </c>
      <c r="D79" s="90" t="s">
        <v>239</v>
      </c>
      <c r="E79" s="90" t="s">
        <v>135</v>
      </c>
      <c r="F79" s="84">
        <v>20</v>
      </c>
      <c r="G79" s="89">
        <v>18</v>
      </c>
      <c r="H79" s="89">
        <v>19</v>
      </c>
      <c r="I79" s="88">
        <f t="shared" si="7"/>
        <v>57</v>
      </c>
      <c r="J79" s="84">
        <v>20</v>
      </c>
      <c r="K79" s="84">
        <v>16</v>
      </c>
      <c r="L79" s="84">
        <f t="shared" si="8"/>
        <v>36</v>
      </c>
      <c r="M79" s="84"/>
      <c r="N79" s="87">
        <f t="shared" si="6"/>
        <v>93</v>
      </c>
      <c r="O79" s="84"/>
      <c r="P79" s="84"/>
    </row>
    <row r="80" spans="1:16" ht="16" customHeight="1" x14ac:dyDescent="0.25">
      <c r="A80" s="91" t="s">
        <v>275</v>
      </c>
      <c r="B80" s="91" t="s">
        <v>274</v>
      </c>
      <c r="C80" s="90">
        <v>619</v>
      </c>
      <c r="D80" s="90" t="s">
        <v>239</v>
      </c>
      <c r="E80" s="90" t="s">
        <v>135</v>
      </c>
      <c r="F80" s="84">
        <v>16</v>
      </c>
      <c r="G80" s="89">
        <v>19</v>
      </c>
      <c r="H80" s="89">
        <v>19</v>
      </c>
      <c r="I80" s="88">
        <f t="shared" si="7"/>
        <v>54</v>
      </c>
      <c r="J80" s="84">
        <v>20</v>
      </c>
      <c r="K80" s="84">
        <v>16</v>
      </c>
      <c r="L80" s="84">
        <f t="shared" si="8"/>
        <v>36</v>
      </c>
      <c r="M80" s="84"/>
      <c r="N80" s="87">
        <f t="shared" si="6"/>
        <v>90</v>
      </c>
      <c r="O80" s="84"/>
      <c r="P80" s="84"/>
    </row>
    <row r="81" spans="1:16" ht="16" customHeight="1" x14ac:dyDescent="0.25">
      <c r="A81" s="91" t="s">
        <v>273</v>
      </c>
      <c r="B81" s="91" t="s">
        <v>272</v>
      </c>
      <c r="C81" s="90">
        <v>653</v>
      </c>
      <c r="D81" s="90" t="s">
        <v>239</v>
      </c>
      <c r="E81" s="90" t="s">
        <v>147</v>
      </c>
      <c r="F81" s="84">
        <v>17</v>
      </c>
      <c r="G81" s="89">
        <v>17</v>
      </c>
      <c r="H81" s="89">
        <v>17</v>
      </c>
      <c r="I81" s="88">
        <f t="shared" si="7"/>
        <v>51</v>
      </c>
      <c r="J81" s="84">
        <v>18</v>
      </c>
      <c r="K81" s="84">
        <v>19</v>
      </c>
      <c r="L81" s="84">
        <f t="shared" si="8"/>
        <v>37</v>
      </c>
      <c r="M81" s="84"/>
      <c r="N81" s="87">
        <f t="shared" si="6"/>
        <v>88</v>
      </c>
      <c r="O81" s="84"/>
      <c r="P81" s="84"/>
    </row>
    <row r="82" spans="1:16" ht="16" customHeight="1" x14ac:dyDescent="0.25">
      <c r="A82" s="91" t="s">
        <v>271</v>
      </c>
      <c r="B82" s="91" t="s">
        <v>77</v>
      </c>
      <c r="C82" s="90">
        <v>505</v>
      </c>
      <c r="D82" s="90" t="s">
        <v>239</v>
      </c>
      <c r="E82" s="90" t="s">
        <v>135</v>
      </c>
      <c r="F82" s="84">
        <v>19</v>
      </c>
      <c r="G82" s="89">
        <v>17</v>
      </c>
      <c r="H82" s="89">
        <v>15</v>
      </c>
      <c r="I82" s="88">
        <f t="shared" si="7"/>
        <v>51</v>
      </c>
      <c r="J82" s="84">
        <v>19</v>
      </c>
      <c r="K82" s="84">
        <v>18</v>
      </c>
      <c r="L82" s="84">
        <f t="shared" si="8"/>
        <v>37</v>
      </c>
      <c r="M82" s="84"/>
      <c r="N82" s="87">
        <f t="shared" si="6"/>
        <v>88</v>
      </c>
      <c r="O82" s="84"/>
      <c r="P82" s="84"/>
    </row>
    <row r="83" spans="1:16" ht="16" customHeight="1" x14ac:dyDescent="0.25">
      <c r="A83" s="91" t="s">
        <v>270</v>
      </c>
      <c r="B83" s="91" t="s">
        <v>269</v>
      </c>
      <c r="C83" s="90">
        <v>503</v>
      </c>
      <c r="D83" s="90" t="s">
        <v>239</v>
      </c>
      <c r="E83" s="105" t="s">
        <v>135</v>
      </c>
      <c r="F83" s="102">
        <v>16</v>
      </c>
      <c r="G83" s="102">
        <v>16</v>
      </c>
      <c r="H83" s="107">
        <v>19</v>
      </c>
      <c r="I83" s="88">
        <f t="shared" si="7"/>
        <v>51</v>
      </c>
      <c r="J83" s="84">
        <v>20</v>
      </c>
      <c r="K83" s="84">
        <v>17</v>
      </c>
      <c r="L83" s="84">
        <f t="shared" si="8"/>
        <v>37</v>
      </c>
      <c r="M83" s="84"/>
      <c r="N83" s="87">
        <f t="shared" si="6"/>
        <v>88</v>
      </c>
      <c r="O83" s="84"/>
      <c r="P83" s="84"/>
    </row>
    <row r="84" spans="1:16" ht="16" customHeight="1" x14ac:dyDescent="0.25">
      <c r="A84" s="91" t="s">
        <v>213</v>
      </c>
      <c r="B84" s="91" t="s">
        <v>268</v>
      </c>
      <c r="C84" s="90">
        <v>597</v>
      </c>
      <c r="D84" s="90" t="s">
        <v>239</v>
      </c>
      <c r="E84" s="90" t="s">
        <v>147</v>
      </c>
      <c r="F84" s="84">
        <v>19</v>
      </c>
      <c r="G84" s="89">
        <v>15</v>
      </c>
      <c r="H84" s="89">
        <v>19</v>
      </c>
      <c r="I84" s="88">
        <f t="shared" si="7"/>
        <v>53</v>
      </c>
      <c r="J84" s="84">
        <v>17</v>
      </c>
      <c r="K84" s="84">
        <v>17</v>
      </c>
      <c r="L84" s="84">
        <f t="shared" si="8"/>
        <v>34</v>
      </c>
      <c r="M84" s="84"/>
      <c r="N84" s="87">
        <f t="shared" ref="N84:N93" si="9">SUM(L84,I84)</f>
        <v>87</v>
      </c>
      <c r="O84" s="84"/>
      <c r="P84" s="84"/>
    </row>
    <row r="85" spans="1:16" ht="16" customHeight="1" x14ac:dyDescent="0.25">
      <c r="A85" s="106" t="s">
        <v>267</v>
      </c>
      <c r="B85" s="106" t="s">
        <v>64</v>
      </c>
      <c r="C85" s="105">
        <v>557</v>
      </c>
      <c r="D85" s="90" t="s">
        <v>239</v>
      </c>
      <c r="E85" s="90" t="s">
        <v>161</v>
      </c>
      <c r="F85" s="84">
        <v>15</v>
      </c>
      <c r="G85" s="89">
        <v>20</v>
      </c>
      <c r="H85" s="89">
        <v>19</v>
      </c>
      <c r="I85" s="88">
        <f t="shared" si="7"/>
        <v>54</v>
      </c>
      <c r="J85" s="84">
        <v>15</v>
      </c>
      <c r="K85" s="84">
        <v>18</v>
      </c>
      <c r="L85" s="84">
        <f t="shared" si="8"/>
        <v>33</v>
      </c>
      <c r="M85" s="84"/>
      <c r="N85" s="87">
        <f t="shared" si="9"/>
        <v>87</v>
      </c>
      <c r="O85" s="84"/>
      <c r="P85" s="84"/>
    </row>
    <row r="86" spans="1:16" ht="16" customHeight="1" x14ac:dyDescent="0.25">
      <c r="A86" s="91" t="s">
        <v>4</v>
      </c>
      <c r="B86" s="91" t="s">
        <v>5</v>
      </c>
      <c r="C86" s="90">
        <v>515</v>
      </c>
      <c r="D86" s="90" t="s">
        <v>239</v>
      </c>
      <c r="E86" s="90" t="s">
        <v>161</v>
      </c>
      <c r="F86" s="84">
        <v>14</v>
      </c>
      <c r="G86" s="89">
        <v>16</v>
      </c>
      <c r="H86" s="89">
        <v>16</v>
      </c>
      <c r="I86" s="88">
        <f t="shared" si="7"/>
        <v>46</v>
      </c>
      <c r="J86" s="84">
        <v>19</v>
      </c>
      <c r="K86" s="84">
        <v>19</v>
      </c>
      <c r="L86" s="84">
        <f t="shared" si="8"/>
        <v>38</v>
      </c>
      <c r="M86" s="84"/>
      <c r="N86" s="87">
        <f t="shared" si="9"/>
        <v>84</v>
      </c>
      <c r="O86" s="84"/>
      <c r="P86" s="84"/>
    </row>
    <row r="87" spans="1:16" ht="16" customHeight="1" x14ac:dyDescent="0.25">
      <c r="A87" s="91" t="s">
        <v>263</v>
      </c>
      <c r="B87" s="91" t="s">
        <v>266</v>
      </c>
      <c r="C87" s="90">
        <v>645</v>
      </c>
      <c r="D87" s="90" t="s">
        <v>239</v>
      </c>
      <c r="E87" s="90" t="s">
        <v>135</v>
      </c>
      <c r="F87" s="84">
        <v>15</v>
      </c>
      <c r="G87" s="89">
        <v>13</v>
      </c>
      <c r="H87" s="89">
        <v>22</v>
      </c>
      <c r="I87" s="88">
        <f t="shared" si="7"/>
        <v>50</v>
      </c>
      <c r="J87" s="84">
        <v>15</v>
      </c>
      <c r="K87" s="84">
        <v>18</v>
      </c>
      <c r="L87" s="84">
        <f t="shared" si="8"/>
        <v>33</v>
      </c>
      <c r="M87" s="84"/>
      <c r="N87" s="87">
        <f t="shared" si="9"/>
        <v>83</v>
      </c>
      <c r="O87" s="84"/>
      <c r="P87" s="84"/>
    </row>
    <row r="88" spans="1:16" ht="16" customHeight="1" x14ac:dyDescent="0.25">
      <c r="A88" s="91" t="s">
        <v>265</v>
      </c>
      <c r="B88" s="91" t="s">
        <v>264</v>
      </c>
      <c r="C88" s="90">
        <v>625</v>
      </c>
      <c r="D88" s="90" t="s">
        <v>239</v>
      </c>
      <c r="E88" s="90" t="s">
        <v>135</v>
      </c>
      <c r="F88" s="84">
        <v>16</v>
      </c>
      <c r="G88" s="89">
        <v>12</v>
      </c>
      <c r="H88" s="89">
        <v>16</v>
      </c>
      <c r="I88" s="88">
        <f t="shared" si="7"/>
        <v>44</v>
      </c>
      <c r="J88" s="84">
        <v>20</v>
      </c>
      <c r="K88" s="84">
        <v>17</v>
      </c>
      <c r="L88" s="84">
        <f t="shared" si="8"/>
        <v>37</v>
      </c>
      <c r="M88" s="84"/>
      <c r="N88" s="87">
        <f t="shared" si="9"/>
        <v>81</v>
      </c>
      <c r="O88" s="84"/>
      <c r="P88" s="84"/>
    </row>
    <row r="89" spans="1:16" ht="16" customHeight="1" x14ac:dyDescent="0.25">
      <c r="A89" s="91" t="s">
        <v>263</v>
      </c>
      <c r="B89" s="91" t="s">
        <v>262</v>
      </c>
      <c r="C89" s="90">
        <v>646</v>
      </c>
      <c r="D89" s="90" t="s">
        <v>239</v>
      </c>
      <c r="E89" s="90" t="s">
        <v>147</v>
      </c>
      <c r="F89" s="84">
        <v>19</v>
      </c>
      <c r="G89" s="89">
        <v>12</v>
      </c>
      <c r="H89" s="89">
        <v>15</v>
      </c>
      <c r="I89" s="88">
        <f t="shared" si="7"/>
        <v>46</v>
      </c>
      <c r="J89" s="84">
        <v>16</v>
      </c>
      <c r="K89" s="84">
        <v>19</v>
      </c>
      <c r="L89" s="84">
        <f t="shared" si="8"/>
        <v>35</v>
      </c>
      <c r="M89" s="84"/>
      <c r="N89" s="87">
        <f t="shared" si="9"/>
        <v>81</v>
      </c>
      <c r="O89" s="84"/>
      <c r="P89" s="84"/>
    </row>
    <row r="90" spans="1:16" ht="16" customHeight="1" x14ac:dyDescent="0.25">
      <c r="A90" s="91" t="s">
        <v>261</v>
      </c>
      <c r="B90" s="91" t="s">
        <v>260</v>
      </c>
      <c r="C90" s="90">
        <v>620</v>
      </c>
      <c r="D90" s="90" t="s">
        <v>239</v>
      </c>
      <c r="E90" s="90" t="s">
        <v>161</v>
      </c>
      <c r="F90" s="84">
        <v>19</v>
      </c>
      <c r="G90" s="89">
        <v>19</v>
      </c>
      <c r="H90" s="89">
        <v>13</v>
      </c>
      <c r="I90" s="88">
        <f t="shared" si="7"/>
        <v>51</v>
      </c>
      <c r="J90" s="84">
        <v>15</v>
      </c>
      <c r="K90" s="84">
        <v>14</v>
      </c>
      <c r="L90" s="84">
        <f t="shared" si="8"/>
        <v>29</v>
      </c>
      <c r="M90" s="84"/>
      <c r="N90" s="87">
        <f t="shared" si="9"/>
        <v>80</v>
      </c>
      <c r="O90" s="84"/>
      <c r="P90" s="84"/>
    </row>
    <row r="91" spans="1:16" ht="16" customHeight="1" x14ac:dyDescent="0.25">
      <c r="A91" s="91" t="s">
        <v>259</v>
      </c>
      <c r="B91" s="91" t="s">
        <v>143</v>
      </c>
      <c r="C91" s="90">
        <v>598</v>
      </c>
      <c r="D91" s="90" t="s">
        <v>239</v>
      </c>
      <c r="E91" s="90" t="s">
        <v>135</v>
      </c>
      <c r="F91" s="84">
        <v>10</v>
      </c>
      <c r="G91" s="89">
        <v>16</v>
      </c>
      <c r="H91" s="89">
        <v>20</v>
      </c>
      <c r="I91" s="88">
        <f t="shared" si="7"/>
        <v>46</v>
      </c>
      <c r="J91" s="84">
        <v>15</v>
      </c>
      <c r="K91" s="84">
        <v>17</v>
      </c>
      <c r="L91" s="84">
        <f t="shared" si="8"/>
        <v>32</v>
      </c>
      <c r="M91" s="84"/>
      <c r="N91" s="87">
        <f t="shared" si="9"/>
        <v>78</v>
      </c>
      <c r="O91" s="84"/>
      <c r="P91" s="84"/>
    </row>
    <row r="92" spans="1:16" ht="16" customHeight="1" x14ac:dyDescent="0.25">
      <c r="A92" s="91" t="s">
        <v>258</v>
      </c>
      <c r="B92" s="91" t="s">
        <v>257</v>
      </c>
      <c r="C92" s="90">
        <v>631</v>
      </c>
      <c r="D92" s="90" t="s">
        <v>239</v>
      </c>
      <c r="E92" s="90" t="s">
        <v>161</v>
      </c>
      <c r="F92" s="84">
        <v>15</v>
      </c>
      <c r="G92" s="89">
        <v>18</v>
      </c>
      <c r="H92" s="89">
        <v>14</v>
      </c>
      <c r="I92" s="88">
        <f t="shared" si="7"/>
        <v>47</v>
      </c>
      <c r="J92" s="84">
        <v>9</v>
      </c>
      <c r="K92" s="84">
        <v>8</v>
      </c>
      <c r="L92" s="84">
        <f t="shared" si="8"/>
        <v>17</v>
      </c>
      <c r="M92" s="84"/>
      <c r="N92" s="87">
        <f t="shared" si="9"/>
        <v>64</v>
      </c>
      <c r="O92" s="84"/>
      <c r="P92" s="84"/>
    </row>
    <row r="93" spans="1:16" ht="16" customHeight="1" thickBot="1" x14ac:dyDescent="0.3">
      <c r="A93" s="108" t="s">
        <v>256</v>
      </c>
      <c r="B93" s="108" t="s">
        <v>255</v>
      </c>
      <c r="C93" s="90">
        <v>663</v>
      </c>
      <c r="D93" s="90" t="s">
        <v>239</v>
      </c>
      <c r="E93" s="103" t="s">
        <v>135</v>
      </c>
      <c r="F93" s="84">
        <v>2</v>
      </c>
      <c r="G93" s="84">
        <v>15</v>
      </c>
      <c r="H93" s="84">
        <v>15</v>
      </c>
      <c r="I93" s="88">
        <f t="shared" si="7"/>
        <v>32</v>
      </c>
      <c r="J93" s="84">
        <v>7</v>
      </c>
      <c r="K93" s="84">
        <v>17</v>
      </c>
      <c r="L93" s="84">
        <f t="shared" si="8"/>
        <v>24</v>
      </c>
      <c r="M93" s="84"/>
      <c r="N93" s="87">
        <f t="shared" si="9"/>
        <v>56</v>
      </c>
      <c r="O93" s="84"/>
      <c r="P93" s="84"/>
    </row>
    <row r="94" spans="1:16" ht="16" hidden="1" customHeight="1" x14ac:dyDescent="0.25">
      <c r="A94" s="106" t="s">
        <v>254</v>
      </c>
      <c r="B94" s="106" t="s">
        <v>253</v>
      </c>
      <c r="C94" s="90">
        <v>509</v>
      </c>
      <c r="D94" s="90" t="s">
        <v>239</v>
      </c>
      <c r="E94" s="105"/>
      <c r="F94" s="102"/>
      <c r="G94" s="107"/>
      <c r="H94" s="107"/>
      <c r="I94" s="88">
        <f t="shared" si="7"/>
        <v>0</v>
      </c>
      <c r="J94" s="102"/>
      <c r="K94" s="102"/>
      <c r="L94" s="84">
        <f t="shared" si="8"/>
        <v>0</v>
      </c>
      <c r="M94" s="102"/>
      <c r="N94" s="102"/>
      <c r="O94" s="84"/>
      <c r="P94" s="84"/>
    </row>
    <row r="95" spans="1:16" ht="16" hidden="1" customHeight="1" x14ac:dyDescent="0.25">
      <c r="A95" s="91" t="s">
        <v>252</v>
      </c>
      <c r="B95" s="91" t="s">
        <v>251</v>
      </c>
      <c r="C95" s="90">
        <v>517</v>
      </c>
      <c r="D95" s="90" t="s">
        <v>192</v>
      </c>
      <c r="E95" s="90"/>
      <c r="G95" s="89"/>
      <c r="H95" s="89"/>
      <c r="I95" s="88">
        <f t="shared" si="7"/>
        <v>0</v>
      </c>
      <c r="J95" s="84"/>
      <c r="K95" s="84"/>
      <c r="L95" s="84">
        <f t="shared" si="8"/>
        <v>0</v>
      </c>
      <c r="M95" s="84"/>
      <c r="O95" s="84"/>
      <c r="P95" s="84"/>
    </row>
    <row r="96" spans="1:16" ht="13.5" hidden="1" customHeight="1" x14ac:dyDescent="0.25">
      <c r="A96" s="100" t="s">
        <v>250</v>
      </c>
      <c r="B96" s="91" t="s">
        <v>249</v>
      </c>
      <c r="C96" s="99">
        <v>520</v>
      </c>
      <c r="D96" s="99" t="s">
        <v>239</v>
      </c>
      <c r="E96" s="90"/>
      <c r="G96" s="89"/>
      <c r="H96" s="89"/>
      <c r="I96" s="88">
        <f t="shared" si="7"/>
        <v>0</v>
      </c>
      <c r="J96" s="84"/>
      <c r="K96" s="84"/>
      <c r="L96" s="84">
        <f t="shared" si="8"/>
        <v>0</v>
      </c>
      <c r="M96" s="84"/>
      <c r="O96" s="84"/>
      <c r="P96" s="84"/>
    </row>
    <row r="97" spans="1:16" ht="15.75" hidden="1" customHeight="1" x14ac:dyDescent="0.25">
      <c r="A97" s="91" t="s">
        <v>204</v>
      </c>
      <c r="B97" s="91" t="s">
        <v>248</v>
      </c>
      <c r="C97" s="99">
        <v>529</v>
      </c>
      <c r="D97" s="99" t="s">
        <v>192</v>
      </c>
      <c r="E97" s="90"/>
      <c r="G97" s="89"/>
      <c r="H97" s="89"/>
      <c r="I97" s="88">
        <f t="shared" si="7"/>
        <v>0</v>
      </c>
      <c r="J97" s="84"/>
      <c r="K97" s="84"/>
      <c r="L97" s="84">
        <f t="shared" si="8"/>
        <v>0</v>
      </c>
      <c r="M97" s="84"/>
      <c r="O97" s="84"/>
      <c r="P97" s="84"/>
    </row>
    <row r="98" spans="1:16" ht="14.25" hidden="1" customHeight="1" x14ac:dyDescent="0.25">
      <c r="A98" s="91" t="s">
        <v>247</v>
      </c>
      <c r="B98" s="91" t="s">
        <v>246</v>
      </c>
      <c r="C98" s="90">
        <v>538</v>
      </c>
      <c r="D98" s="90" t="s">
        <v>239</v>
      </c>
      <c r="E98" s="90"/>
      <c r="G98" s="89"/>
      <c r="H98" s="89"/>
      <c r="I98" s="88">
        <f t="shared" si="7"/>
        <v>0</v>
      </c>
      <c r="J98" s="84"/>
      <c r="K98" s="84"/>
      <c r="L98" s="84">
        <f t="shared" si="8"/>
        <v>0</v>
      </c>
      <c r="M98" s="84"/>
      <c r="O98" s="84"/>
      <c r="P98" s="84"/>
    </row>
    <row r="99" spans="1:16" ht="13.5" hidden="1" customHeight="1" x14ac:dyDescent="0.25">
      <c r="A99" s="106" t="s">
        <v>245</v>
      </c>
      <c r="B99" s="106" t="s">
        <v>244</v>
      </c>
      <c r="C99" s="105">
        <v>544</v>
      </c>
      <c r="D99" s="105" t="s">
        <v>239</v>
      </c>
      <c r="E99" s="90"/>
      <c r="G99" s="89"/>
      <c r="H99" s="89"/>
      <c r="I99" s="88">
        <f t="shared" si="7"/>
        <v>0</v>
      </c>
      <c r="J99" s="84"/>
      <c r="K99" s="84"/>
      <c r="L99" s="84">
        <f t="shared" si="8"/>
        <v>0</v>
      </c>
      <c r="M99" s="84"/>
      <c r="O99" s="84"/>
      <c r="P99" s="84"/>
    </row>
    <row r="100" spans="1:16" ht="15.75" hidden="1" customHeight="1" x14ac:dyDescent="0.25">
      <c r="A100" s="91" t="s">
        <v>243</v>
      </c>
      <c r="B100" s="91" t="s">
        <v>242</v>
      </c>
      <c r="C100" s="90">
        <v>562</v>
      </c>
      <c r="D100" s="90" t="s">
        <v>239</v>
      </c>
      <c r="E100" s="90"/>
      <c r="G100" s="89"/>
      <c r="H100" s="89"/>
      <c r="I100" s="88">
        <f t="shared" si="7"/>
        <v>0</v>
      </c>
      <c r="J100" s="84"/>
      <c r="K100" s="84"/>
      <c r="L100" s="84">
        <f t="shared" si="8"/>
        <v>0</v>
      </c>
      <c r="M100" s="84"/>
      <c r="O100" s="84"/>
      <c r="P100" s="84"/>
    </row>
    <row r="101" spans="1:16" ht="16.5" hidden="1" customHeight="1" x14ac:dyDescent="0.25">
      <c r="A101" s="91" t="s">
        <v>70</v>
      </c>
      <c r="B101" s="91" t="s">
        <v>71</v>
      </c>
      <c r="C101" s="90">
        <v>622</v>
      </c>
      <c r="D101" s="90" t="s">
        <v>192</v>
      </c>
      <c r="E101" s="90"/>
      <c r="G101" s="89"/>
      <c r="H101" s="89"/>
      <c r="I101" s="88">
        <f t="shared" si="7"/>
        <v>0</v>
      </c>
      <c r="J101" s="84"/>
      <c r="K101" s="84"/>
      <c r="L101" s="84">
        <f t="shared" si="8"/>
        <v>0</v>
      </c>
      <c r="M101" s="84"/>
      <c r="O101" s="84"/>
      <c r="P101" s="84"/>
    </row>
    <row r="102" spans="1:16" ht="17.25" hidden="1" customHeight="1" thickBot="1" x14ac:dyDescent="0.3">
      <c r="A102" s="91" t="s">
        <v>241</v>
      </c>
      <c r="B102" s="91" t="s">
        <v>240</v>
      </c>
      <c r="C102" s="90">
        <v>648</v>
      </c>
      <c r="D102" s="90" t="s">
        <v>239</v>
      </c>
      <c r="E102" s="90"/>
      <c r="G102" s="89"/>
      <c r="H102" s="89"/>
      <c r="I102" s="88">
        <f t="shared" si="7"/>
        <v>0</v>
      </c>
      <c r="J102" s="84"/>
      <c r="K102" s="84"/>
      <c r="L102" s="84">
        <f t="shared" si="8"/>
        <v>0</v>
      </c>
      <c r="M102" s="84"/>
      <c r="O102" s="84"/>
      <c r="P102" s="84"/>
    </row>
    <row r="103" spans="1:16" ht="23.5" thickBot="1" x14ac:dyDescent="0.55000000000000004">
      <c r="A103" s="151" t="s">
        <v>238</v>
      </c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3"/>
      <c r="O103" s="104"/>
    </row>
    <row r="104" spans="1:16" ht="16" customHeight="1" x14ac:dyDescent="0.25">
      <c r="A104" s="154" t="s">
        <v>163</v>
      </c>
      <c r="B104" s="155"/>
      <c r="C104" s="158" t="s">
        <v>237</v>
      </c>
      <c r="D104" s="159"/>
      <c r="E104" s="103">
        <v>138</v>
      </c>
      <c r="G104" s="84"/>
      <c r="H104" s="84"/>
      <c r="I104" s="88"/>
      <c r="J104" s="84"/>
      <c r="K104" s="84"/>
      <c r="L104" s="84"/>
      <c r="M104" s="84"/>
      <c r="O104" s="84"/>
      <c r="P104" s="84"/>
    </row>
    <row r="105" spans="1:16" ht="16" customHeight="1" x14ac:dyDescent="0.25">
      <c r="A105" s="156" t="s">
        <v>164</v>
      </c>
      <c r="B105" s="157"/>
      <c r="C105" s="160" t="s">
        <v>236</v>
      </c>
      <c r="D105" s="161"/>
      <c r="E105" s="90">
        <v>132</v>
      </c>
      <c r="G105" s="89"/>
      <c r="H105" s="89"/>
      <c r="I105" s="88"/>
      <c r="J105" s="84"/>
      <c r="K105" s="84"/>
      <c r="L105" s="84"/>
      <c r="M105" s="84"/>
      <c r="O105" s="84"/>
      <c r="P105" s="84"/>
    </row>
    <row r="106" spans="1:16" ht="16" customHeight="1" x14ac:dyDescent="0.25">
      <c r="A106" s="156" t="s">
        <v>165</v>
      </c>
      <c r="B106" s="157"/>
      <c r="C106" s="160" t="s">
        <v>235</v>
      </c>
      <c r="D106" s="161"/>
      <c r="E106" s="90">
        <v>131</v>
      </c>
      <c r="G106" s="89"/>
      <c r="H106" s="89"/>
      <c r="I106" s="88"/>
      <c r="J106" s="84"/>
      <c r="K106" s="84"/>
      <c r="L106" s="84"/>
      <c r="M106" s="84"/>
      <c r="O106" s="84"/>
      <c r="P106" s="84"/>
    </row>
    <row r="107" spans="1:16" ht="16" customHeight="1" x14ac:dyDescent="0.25">
      <c r="A107" s="91"/>
      <c r="B107" s="91"/>
      <c r="C107" s="90"/>
      <c r="D107" s="90"/>
      <c r="E107" s="90"/>
      <c r="G107" s="89"/>
      <c r="H107" s="89"/>
      <c r="I107" s="88"/>
      <c r="J107" s="84"/>
      <c r="K107" s="84"/>
      <c r="L107" s="84"/>
      <c r="M107" s="84"/>
      <c r="O107" s="84"/>
      <c r="P107" s="84"/>
    </row>
    <row r="108" spans="1:16" ht="16" customHeight="1" x14ac:dyDescent="0.25">
      <c r="A108" s="156" t="s">
        <v>166</v>
      </c>
      <c r="B108" s="157"/>
      <c r="C108" s="160" t="s">
        <v>234</v>
      </c>
      <c r="D108" s="161"/>
      <c r="E108" s="90">
        <v>111</v>
      </c>
      <c r="G108" s="89"/>
      <c r="H108" s="89"/>
      <c r="I108" s="88"/>
      <c r="J108" s="84"/>
      <c r="K108" s="84"/>
      <c r="L108" s="84"/>
      <c r="M108" s="84"/>
      <c r="O108" s="84"/>
      <c r="P108" s="84"/>
    </row>
    <row r="109" spans="1:16" s="101" customFormat="1" ht="16" customHeight="1" x14ac:dyDescent="0.25">
      <c r="A109" s="156" t="s">
        <v>167</v>
      </c>
      <c r="B109" s="157"/>
      <c r="C109" s="160" t="s">
        <v>233</v>
      </c>
      <c r="D109" s="161"/>
      <c r="E109" s="90">
        <v>94</v>
      </c>
      <c r="F109" s="84"/>
      <c r="G109" s="89"/>
      <c r="H109" s="89"/>
      <c r="I109" s="88"/>
      <c r="J109" s="84"/>
      <c r="K109" s="84"/>
      <c r="L109" s="84"/>
      <c r="M109" s="84"/>
      <c r="N109" s="84"/>
      <c r="O109" s="102"/>
      <c r="P109" s="102"/>
    </row>
    <row r="110" spans="1:16" ht="16" customHeight="1" x14ac:dyDescent="0.25">
      <c r="A110" s="156" t="s">
        <v>168</v>
      </c>
      <c r="B110" s="157"/>
      <c r="C110" s="160" t="s">
        <v>232</v>
      </c>
      <c r="D110" s="161"/>
      <c r="E110" s="90">
        <v>89</v>
      </c>
      <c r="G110" s="89"/>
      <c r="H110" s="89"/>
      <c r="I110" s="88"/>
      <c r="J110" s="84"/>
      <c r="K110" s="84"/>
      <c r="L110" s="84"/>
      <c r="M110" s="84"/>
      <c r="O110" s="84"/>
      <c r="P110" s="84"/>
    </row>
    <row r="111" spans="1:16" ht="16" customHeight="1" x14ac:dyDescent="0.25">
      <c r="A111" s="91"/>
      <c r="B111" s="91"/>
      <c r="C111" s="90"/>
      <c r="D111" s="90"/>
      <c r="E111" s="90"/>
      <c r="G111" s="89"/>
      <c r="H111" s="89"/>
      <c r="I111" s="88"/>
      <c r="J111" s="84"/>
      <c r="K111" s="84"/>
      <c r="L111" s="84"/>
      <c r="M111" s="84"/>
      <c r="O111" s="84"/>
      <c r="P111" s="84"/>
    </row>
    <row r="112" spans="1:16" ht="35.25" customHeight="1" x14ac:dyDescent="0.35">
      <c r="A112" s="98" t="s">
        <v>93</v>
      </c>
      <c r="B112" s="98" t="s">
        <v>94</v>
      </c>
      <c r="C112" s="95" t="s">
        <v>119</v>
      </c>
      <c r="D112" s="95" t="s">
        <v>231</v>
      </c>
      <c r="E112" s="96" t="s">
        <v>120</v>
      </c>
      <c r="F112" s="97" t="s">
        <v>121</v>
      </c>
      <c r="G112" s="96" t="s">
        <v>122</v>
      </c>
      <c r="H112" s="96" t="s">
        <v>123</v>
      </c>
      <c r="I112" s="95" t="s">
        <v>124</v>
      </c>
      <c r="J112" s="96" t="s">
        <v>125</v>
      </c>
      <c r="K112" s="96" t="s">
        <v>126</v>
      </c>
      <c r="L112" s="95" t="s">
        <v>127</v>
      </c>
      <c r="M112" s="94" t="s">
        <v>128</v>
      </c>
      <c r="N112" s="93" t="s">
        <v>129</v>
      </c>
    </row>
    <row r="113" spans="1:16" ht="16" customHeight="1" x14ac:dyDescent="0.25">
      <c r="A113" s="91" t="s">
        <v>230</v>
      </c>
      <c r="B113" s="91" t="s">
        <v>229</v>
      </c>
      <c r="C113" s="90">
        <v>655</v>
      </c>
      <c r="D113" s="90" t="s">
        <v>192</v>
      </c>
      <c r="E113" s="90" t="s">
        <v>147</v>
      </c>
      <c r="F113" s="84">
        <v>23</v>
      </c>
      <c r="G113" s="89">
        <v>25</v>
      </c>
      <c r="H113" s="89">
        <v>24</v>
      </c>
      <c r="I113" s="88">
        <f t="shared" ref="I113:I132" si="10">SUM(F113:H113)</f>
        <v>72</v>
      </c>
      <c r="J113" s="84">
        <v>23</v>
      </c>
      <c r="K113" s="84">
        <v>23</v>
      </c>
      <c r="L113" s="84">
        <f t="shared" ref="L113:L132" si="11">SUM(J113:K113)</f>
        <v>46</v>
      </c>
      <c r="M113" s="84">
        <v>20</v>
      </c>
      <c r="N113" s="87">
        <f t="shared" ref="N113:N118" si="12">SUM(L113:M113,I113)</f>
        <v>138</v>
      </c>
      <c r="O113" s="84"/>
      <c r="P113" s="84"/>
    </row>
    <row r="114" spans="1:16" ht="16" customHeight="1" x14ac:dyDescent="0.25">
      <c r="A114" s="91" t="s">
        <v>228</v>
      </c>
      <c r="B114" s="91" t="s">
        <v>227</v>
      </c>
      <c r="C114" s="90">
        <v>570</v>
      </c>
      <c r="D114" s="90" t="s">
        <v>192</v>
      </c>
      <c r="E114" s="90" t="s">
        <v>147</v>
      </c>
      <c r="F114" s="84">
        <v>23</v>
      </c>
      <c r="G114" s="89">
        <v>21</v>
      </c>
      <c r="H114" s="89">
        <v>21</v>
      </c>
      <c r="I114" s="88">
        <f t="shared" si="10"/>
        <v>65</v>
      </c>
      <c r="J114" s="84">
        <v>24</v>
      </c>
      <c r="K114" s="84">
        <v>23</v>
      </c>
      <c r="L114" s="84">
        <f t="shared" si="11"/>
        <v>47</v>
      </c>
      <c r="M114" s="84">
        <v>20</v>
      </c>
      <c r="N114" s="87">
        <f t="shared" si="12"/>
        <v>132</v>
      </c>
      <c r="O114" s="84"/>
      <c r="P114" s="84"/>
    </row>
    <row r="115" spans="1:16" ht="16" customHeight="1" x14ac:dyDescent="0.25">
      <c r="A115" s="91" t="s">
        <v>226</v>
      </c>
      <c r="B115" s="91" t="s">
        <v>225</v>
      </c>
      <c r="C115" s="90">
        <v>521</v>
      </c>
      <c r="D115" s="90" t="s">
        <v>192</v>
      </c>
      <c r="E115" s="90" t="s">
        <v>147</v>
      </c>
      <c r="F115" s="84">
        <v>23</v>
      </c>
      <c r="G115" s="89">
        <v>22</v>
      </c>
      <c r="H115" s="89">
        <v>23</v>
      </c>
      <c r="I115" s="88">
        <f t="shared" si="10"/>
        <v>68</v>
      </c>
      <c r="J115" s="84">
        <v>23</v>
      </c>
      <c r="K115" s="84">
        <v>22</v>
      </c>
      <c r="L115" s="84">
        <f t="shared" si="11"/>
        <v>45</v>
      </c>
      <c r="M115" s="84">
        <v>18</v>
      </c>
      <c r="N115" s="87">
        <f t="shared" si="12"/>
        <v>131</v>
      </c>
      <c r="O115" s="84"/>
      <c r="P115" s="84"/>
    </row>
    <row r="116" spans="1:16" ht="16" customHeight="1" x14ac:dyDescent="0.25">
      <c r="A116" s="91" t="s">
        <v>224</v>
      </c>
      <c r="B116" s="91" t="s">
        <v>207</v>
      </c>
      <c r="C116" s="90">
        <v>593</v>
      </c>
      <c r="D116" s="90" t="s">
        <v>192</v>
      </c>
      <c r="E116" s="90" t="s">
        <v>135</v>
      </c>
      <c r="F116" s="84">
        <v>23</v>
      </c>
      <c r="G116" s="89">
        <v>22</v>
      </c>
      <c r="H116" s="89">
        <v>23</v>
      </c>
      <c r="I116" s="88">
        <f t="shared" si="10"/>
        <v>68</v>
      </c>
      <c r="J116" s="84">
        <v>22</v>
      </c>
      <c r="K116" s="84">
        <v>21</v>
      </c>
      <c r="L116" s="84">
        <f t="shared" si="11"/>
        <v>43</v>
      </c>
      <c r="M116" s="84">
        <v>17</v>
      </c>
      <c r="N116" s="87">
        <f t="shared" si="12"/>
        <v>128</v>
      </c>
      <c r="O116" s="84"/>
      <c r="P116" s="84"/>
    </row>
    <row r="117" spans="1:16" ht="16" customHeight="1" x14ac:dyDescent="0.25">
      <c r="A117" s="91" t="s">
        <v>223</v>
      </c>
      <c r="B117" s="91" t="s">
        <v>222</v>
      </c>
      <c r="C117" s="90">
        <v>637</v>
      </c>
      <c r="D117" s="90" t="s">
        <v>192</v>
      </c>
      <c r="E117" s="90" t="s">
        <v>147</v>
      </c>
      <c r="F117" s="84">
        <v>21</v>
      </c>
      <c r="G117" s="89">
        <v>20</v>
      </c>
      <c r="H117" s="89">
        <v>21</v>
      </c>
      <c r="I117" s="88">
        <f t="shared" si="10"/>
        <v>62</v>
      </c>
      <c r="J117" s="84">
        <v>22</v>
      </c>
      <c r="K117" s="84">
        <v>22</v>
      </c>
      <c r="L117" s="84">
        <f t="shared" si="11"/>
        <v>44</v>
      </c>
      <c r="M117" s="84">
        <v>19</v>
      </c>
      <c r="N117" s="87">
        <f t="shared" si="12"/>
        <v>125</v>
      </c>
      <c r="O117" s="84"/>
      <c r="P117" s="84"/>
    </row>
    <row r="118" spans="1:16" ht="16" customHeight="1" x14ac:dyDescent="0.25">
      <c r="A118" s="91" t="s">
        <v>221</v>
      </c>
      <c r="B118" s="91" t="s">
        <v>220</v>
      </c>
      <c r="C118" s="90">
        <v>526</v>
      </c>
      <c r="D118" s="90" t="s">
        <v>192</v>
      </c>
      <c r="E118" s="90" t="s">
        <v>147</v>
      </c>
      <c r="F118" s="84">
        <v>22</v>
      </c>
      <c r="G118" s="89">
        <v>21</v>
      </c>
      <c r="H118" s="89">
        <v>21</v>
      </c>
      <c r="I118" s="88">
        <f t="shared" si="10"/>
        <v>64</v>
      </c>
      <c r="J118" s="84">
        <v>17</v>
      </c>
      <c r="K118" s="84">
        <v>24</v>
      </c>
      <c r="L118" s="84">
        <f t="shared" si="11"/>
        <v>41</v>
      </c>
      <c r="M118" s="84">
        <v>15</v>
      </c>
      <c r="N118" s="87">
        <f t="shared" si="12"/>
        <v>120</v>
      </c>
      <c r="O118" s="84"/>
      <c r="P118" s="84"/>
    </row>
    <row r="119" spans="1:16" ht="16" customHeight="1" x14ac:dyDescent="0.25">
      <c r="A119" s="91" t="s">
        <v>219</v>
      </c>
      <c r="B119" s="91" t="s">
        <v>218</v>
      </c>
      <c r="C119" s="90">
        <v>532</v>
      </c>
      <c r="D119" s="90" t="s">
        <v>192</v>
      </c>
      <c r="E119" s="90" t="s">
        <v>147</v>
      </c>
      <c r="F119" s="84">
        <v>22</v>
      </c>
      <c r="G119" s="89">
        <v>22</v>
      </c>
      <c r="H119" s="89">
        <v>21</v>
      </c>
      <c r="I119" s="88">
        <f t="shared" si="10"/>
        <v>65</v>
      </c>
      <c r="J119" s="84">
        <v>22</v>
      </c>
      <c r="K119" s="84">
        <v>17</v>
      </c>
      <c r="L119" s="84">
        <f t="shared" si="11"/>
        <v>39</v>
      </c>
      <c r="M119" s="84"/>
      <c r="N119" s="87">
        <f t="shared" ref="N119:N132" si="13">SUM(L119,I119)</f>
        <v>104</v>
      </c>
      <c r="O119" s="84"/>
      <c r="P119" s="84"/>
    </row>
    <row r="120" spans="1:16" ht="16" customHeight="1" x14ac:dyDescent="0.25">
      <c r="A120" s="91" t="s">
        <v>217</v>
      </c>
      <c r="B120" s="91" t="s">
        <v>216</v>
      </c>
      <c r="C120" s="90">
        <v>531</v>
      </c>
      <c r="D120" s="90" t="s">
        <v>192</v>
      </c>
      <c r="E120" s="90" t="s">
        <v>147</v>
      </c>
      <c r="F120" s="84">
        <v>21</v>
      </c>
      <c r="G120" s="89">
        <v>19</v>
      </c>
      <c r="H120" s="89">
        <v>18</v>
      </c>
      <c r="I120" s="88">
        <f t="shared" si="10"/>
        <v>58</v>
      </c>
      <c r="J120" s="84">
        <v>22</v>
      </c>
      <c r="K120" s="84">
        <v>22</v>
      </c>
      <c r="L120" s="84">
        <f t="shared" si="11"/>
        <v>44</v>
      </c>
      <c r="M120" s="84"/>
      <c r="N120" s="87">
        <f t="shared" si="13"/>
        <v>102</v>
      </c>
      <c r="O120" s="84"/>
      <c r="P120" s="84"/>
    </row>
    <row r="121" spans="1:16" ht="16" customHeight="1" x14ac:dyDescent="0.25">
      <c r="A121" s="91" t="s">
        <v>215</v>
      </c>
      <c r="B121" s="91" t="s">
        <v>214</v>
      </c>
      <c r="C121" s="90">
        <v>511</v>
      </c>
      <c r="D121" s="90" t="s">
        <v>192</v>
      </c>
      <c r="E121" s="90" t="s">
        <v>147</v>
      </c>
      <c r="F121" s="84">
        <v>22</v>
      </c>
      <c r="G121" s="89">
        <v>16</v>
      </c>
      <c r="H121" s="89">
        <v>20</v>
      </c>
      <c r="I121" s="88">
        <f t="shared" si="10"/>
        <v>58</v>
      </c>
      <c r="J121" s="84">
        <v>23</v>
      </c>
      <c r="K121" s="84">
        <v>17</v>
      </c>
      <c r="L121" s="84">
        <f t="shared" si="11"/>
        <v>40</v>
      </c>
      <c r="M121" s="84"/>
      <c r="N121" s="87">
        <f t="shared" si="13"/>
        <v>98</v>
      </c>
      <c r="O121" s="84"/>
      <c r="P121" s="84"/>
    </row>
    <row r="122" spans="1:16" ht="16" customHeight="1" x14ac:dyDescent="0.25">
      <c r="A122" s="91" t="s">
        <v>213</v>
      </c>
      <c r="B122" s="91" t="s">
        <v>212</v>
      </c>
      <c r="C122" s="90">
        <v>596</v>
      </c>
      <c r="D122" s="90" t="s">
        <v>192</v>
      </c>
      <c r="E122" s="90" t="s">
        <v>135</v>
      </c>
      <c r="F122" s="84">
        <v>18</v>
      </c>
      <c r="G122" s="89">
        <v>22</v>
      </c>
      <c r="H122" s="89">
        <v>16</v>
      </c>
      <c r="I122" s="88">
        <f t="shared" si="10"/>
        <v>56</v>
      </c>
      <c r="J122" s="84">
        <v>21</v>
      </c>
      <c r="K122" s="84">
        <v>17</v>
      </c>
      <c r="L122" s="84">
        <f t="shared" si="11"/>
        <v>38</v>
      </c>
      <c r="M122" s="84"/>
      <c r="N122" s="87">
        <f t="shared" si="13"/>
        <v>94</v>
      </c>
      <c r="O122" s="84"/>
      <c r="P122" s="84"/>
    </row>
    <row r="123" spans="1:16" ht="16" customHeight="1" x14ac:dyDescent="0.25">
      <c r="A123" s="91" t="s">
        <v>211</v>
      </c>
      <c r="B123" s="91" t="s">
        <v>210</v>
      </c>
      <c r="C123" s="90">
        <v>556</v>
      </c>
      <c r="D123" s="90" t="s">
        <v>192</v>
      </c>
      <c r="E123" s="90" t="s">
        <v>161</v>
      </c>
      <c r="F123" s="84">
        <v>17</v>
      </c>
      <c r="G123" s="89">
        <v>18</v>
      </c>
      <c r="H123" s="89">
        <v>21</v>
      </c>
      <c r="I123" s="88">
        <f t="shared" si="10"/>
        <v>56</v>
      </c>
      <c r="J123" s="84">
        <v>18</v>
      </c>
      <c r="K123" s="84">
        <v>18</v>
      </c>
      <c r="L123" s="84">
        <f t="shared" si="11"/>
        <v>36</v>
      </c>
      <c r="M123" s="84"/>
      <c r="N123" s="87">
        <f t="shared" si="13"/>
        <v>92</v>
      </c>
      <c r="O123" s="84"/>
      <c r="P123" s="84"/>
    </row>
    <row r="124" spans="1:16" ht="16" customHeight="1" x14ac:dyDescent="0.25">
      <c r="A124" s="91" t="s">
        <v>204</v>
      </c>
      <c r="B124" s="91" t="s">
        <v>209</v>
      </c>
      <c r="C124" s="90">
        <v>528</v>
      </c>
      <c r="D124" s="90" t="s">
        <v>192</v>
      </c>
      <c r="E124" s="90" t="s">
        <v>135</v>
      </c>
      <c r="F124" s="84">
        <v>15</v>
      </c>
      <c r="G124" s="89">
        <v>17</v>
      </c>
      <c r="H124" s="89">
        <v>22</v>
      </c>
      <c r="I124" s="88">
        <f t="shared" si="10"/>
        <v>54</v>
      </c>
      <c r="J124" s="84">
        <v>17</v>
      </c>
      <c r="K124" s="84">
        <v>18</v>
      </c>
      <c r="L124" s="84">
        <f t="shared" si="11"/>
        <v>35</v>
      </c>
      <c r="M124" s="84"/>
      <c r="N124" s="87">
        <f t="shared" si="13"/>
        <v>89</v>
      </c>
      <c r="O124" s="84"/>
      <c r="P124" s="84"/>
    </row>
    <row r="125" spans="1:16" ht="16" customHeight="1" x14ac:dyDescent="0.25">
      <c r="A125" s="91" t="s">
        <v>208</v>
      </c>
      <c r="B125" s="91" t="s">
        <v>207</v>
      </c>
      <c r="C125" s="90">
        <v>502</v>
      </c>
      <c r="D125" s="90" t="s">
        <v>192</v>
      </c>
      <c r="E125" s="90" t="s">
        <v>135</v>
      </c>
      <c r="F125" s="84">
        <v>17</v>
      </c>
      <c r="G125" s="89">
        <v>18</v>
      </c>
      <c r="H125" s="89">
        <v>16</v>
      </c>
      <c r="I125" s="92">
        <f t="shared" si="10"/>
        <v>51</v>
      </c>
      <c r="J125" s="84">
        <v>22</v>
      </c>
      <c r="K125" s="84">
        <v>15</v>
      </c>
      <c r="L125" s="84">
        <f t="shared" si="11"/>
        <v>37</v>
      </c>
      <c r="M125" s="84"/>
      <c r="N125" s="87">
        <f t="shared" si="13"/>
        <v>88</v>
      </c>
      <c r="O125" s="84"/>
      <c r="P125" s="84"/>
    </row>
    <row r="126" spans="1:16" ht="16" customHeight="1" x14ac:dyDescent="0.25">
      <c r="A126" s="91" t="s">
        <v>206</v>
      </c>
      <c r="B126" s="91" t="s">
        <v>205</v>
      </c>
      <c r="C126" s="90">
        <v>561</v>
      </c>
      <c r="D126" s="90" t="s">
        <v>192</v>
      </c>
      <c r="E126" s="90" t="s">
        <v>135</v>
      </c>
      <c r="F126" s="84">
        <v>17</v>
      </c>
      <c r="G126" s="89">
        <v>14</v>
      </c>
      <c r="H126" s="89">
        <v>16</v>
      </c>
      <c r="I126" s="88">
        <f t="shared" si="10"/>
        <v>47</v>
      </c>
      <c r="J126" s="84">
        <v>18</v>
      </c>
      <c r="K126" s="84">
        <v>20</v>
      </c>
      <c r="L126" s="84">
        <f t="shared" si="11"/>
        <v>38</v>
      </c>
      <c r="M126" s="84"/>
      <c r="N126" s="87">
        <f t="shared" si="13"/>
        <v>85</v>
      </c>
      <c r="O126" s="84"/>
      <c r="P126" s="84"/>
    </row>
    <row r="127" spans="1:16" ht="16" customHeight="1" x14ac:dyDescent="0.25">
      <c r="A127" s="91" t="s">
        <v>204</v>
      </c>
      <c r="B127" s="91" t="s">
        <v>203</v>
      </c>
      <c r="C127" s="90">
        <v>527</v>
      </c>
      <c r="D127" s="90" t="s">
        <v>192</v>
      </c>
      <c r="E127" s="90" t="s">
        <v>135</v>
      </c>
      <c r="F127" s="84">
        <v>17</v>
      </c>
      <c r="G127" s="89">
        <v>16</v>
      </c>
      <c r="H127" s="89">
        <v>17</v>
      </c>
      <c r="I127" s="88">
        <f t="shared" si="10"/>
        <v>50</v>
      </c>
      <c r="J127" s="84">
        <v>18</v>
      </c>
      <c r="K127" s="84">
        <v>17</v>
      </c>
      <c r="L127" s="84">
        <f t="shared" si="11"/>
        <v>35</v>
      </c>
      <c r="M127" s="84"/>
      <c r="N127" s="87">
        <f t="shared" si="13"/>
        <v>85</v>
      </c>
      <c r="O127" s="84"/>
      <c r="P127" s="84"/>
    </row>
    <row r="128" spans="1:16" ht="16" customHeight="1" x14ac:dyDescent="0.25">
      <c r="A128" s="91" t="s">
        <v>202</v>
      </c>
      <c r="B128" s="91" t="s">
        <v>201</v>
      </c>
      <c r="C128" s="90">
        <v>630</v>
      </c>
      <c r="D128" s="90" t="s">
        <v>192</v>
      </c>
      <c r="E128" s="90" t="s">
        <v>135</v>
      </c>
      <c r="F128" s="84">
        <v>16</v>
      </c>
      <c r="G128" s="89">
        <v>16</v>
      </c>
      <c r="H128" s="89">
        <v>15</v>
      </c>
      <c r="I128" s="88">
        <f t="shared" si="10"/>
        <v>47</v>
      </c>
      <c r="J128" s="84">
        <v>17</v>
      </c>
      <c r="K128" s="84">
        <v>19</v>
      </c>
      <c r="L128" s="84">
        <f t="shared" si="11"/>
        <v>36</v>
      </c>
      <c r="M128" s="84"/>
      <c r="N128" s="87">
        <f t="shared" si="13"/>
        <v>83</v>
      </c>
      <c r="O128" s="84"/>
      <c r="P128" s="84"/>
    </row>
    <row r="129" spans="1:16" ht="16" customHeight="1" x14ac:dyDescent="0.25">
      <c r="A129" s="91" t="s">
        <v>200</v>
      </c>
      <c r="B129" s="91" t="s">
        <v>199</v>
      </c>
      <c r="C129" s="90">
        <v>533</v>
      </c>
      <c r="D129" s="90" t="s">
        <v>192</v>
      </c>
      <c r="E129" s="90" t="s">
        <v>135</v>
      </c>
      <c r="F129" s="84">
        <v>18</v>
      </c>
      <c r="G129" s="89">
        <v>15</v>
      </c>
      <c r="H129" s="89">
        <v>16</v>
      </c>
      <c r="I129" s="88">
        <f t="shared" si="10"/>
        <v>49</v>
      </c>
      <c r="J129" s="84">
        <v>18</v>
      </c>
      <c r="K129" s="84">
        <v>15</v>
      </c>
      <c r="L129" s="84">
        <f t="shared" si="11"/>
        <v>33</v>
      </c>
      <c r="M129" s="84"/>
      <c r="N129" s="87">
        <f t="shared" si="13"/>
        <v>82</v>
      </c>
      <c r="O129" s="84"/>
      <c r="P129" s="84"/>
    </row>
    <row r="130" spans="1:16" ht="16" customHeight="1" x14ac:dyDescent="0.25">
      <c r="A130" s="91" t="s">
        <v>198</v>
      </c>
      <c r="B130" s="91" t="s">
        <v>197</v>
      </c>
      <c r="C130" s="90">
        <v>589</v>
      </c>
      <c r="D130" s="90" t="s">
        <v>192</v>
      </c>
      <c r="E130" s="90" t="s">
        <v>135</v>
      </c>
      <c r="F130" s="84">
        <v>18</v>
      </c>
      <c r="G130" s="89">
        <v>14</v>
      </c>
      <c r="H130" s="89">
        <v>12</v>
      </c>
      <c r="I130" s="88">
        <f t="shared" si="10"/>
        <v>44</v>
      </c>
      <c r="J130" s="84">
        <v>18</v>
      </c>
      <c r="K130" s="84">
        <v>15</v>
      </c>
      <c r="L130" s="84">
        <f t="shared" si="11"/>
        <v>33</v>
      </c>
      <c r="M130" s="84"/>
      <c r="N130" s="87">
        <f t="shared" si="13"/>
        <v>77</v>
      </c>
      <c r="O130" s="84"/>
      <c r="P130" s="84"/>
    </row>
    <row r="131" spans="1:16" ht="16" customHeight="1" x14ac:dyDescent="0.25">
      <c r="A131" s="91" t="s">
        <v>196</v>
      </c>
      <c r="B131" s="91" t="s">
        <v>195</v>
      </c>
      <c r="C131" s="90">
        <v>545</v>
      </c>
      <c r="D131" s="90" t="s">
        <v>192</v>
      </c>
      <c r="E131" s="90" t="s">
        <v>135</v>
      </c>
      <c r="F131" s="84">
        <v>13</v>
      </c>
      <c r="G131" s="89">
        <v>10</v>
      </c>
      <c r="H131" s="89">
        <v>16</v>
      </c>
      <c r="I131" s="88">
        <f t="shared" si="10"/>
        <v>39</v>
      </c>
      <c r="J131" s="84">
        <v>15</v>
      </c>
      <c r="K131" s="84">
        <v>18</v>
      </c>
      <c r="L131" s="84">
        <f t="shared" si="11"/>
        <v>33</v>
      </c>
      <c r="M131" s="84"/>
      <c r="N131" s="87">
        <f t="shared" si="13"/>
        <v>72</v>
      </c>
      <c r="O131" s="84"/>
      <c r="P131" s="84"/>
    </row>
    <row r="132" spans="1:16" ht="16" customHeight="1" x14ac:dyDescent="0.25">
      <c r="A132" s="91" t="s">
        <v>194</v>
      </c>
      <c r="B132" s="91" t="s">
        <v>193</v>
      </c>
      <c r="C132" s="90">
        <v>582</v>
      </c>
      <c r="D132" s="90" t="s">
        <v>192</v>
      </c>
      <c r="E132" s="90" t="s">
        <v>135</v>
      </c>
      <c r="F132" s="84">
        <v>16</v>
      </c>
      <c r="G132" s="89">
        <v>8</v>
      </c>
      <c r="H132" s="84">
        <v>11</v>
      </c>
      <c r="I132" s="88">
        <f t="shared" si="10"/>
        <v>35</v>
      </c>
      <c r="J132" s="84">
        <v>17</v>
      </c>
      <c r="K132" s="84">
        <v>12</v>
      </c>
      <c r="L132" s="84">
        <f t="shared" si="11"/>
        <v>29</v>
      </c>
      <c r="M132" s="84"/>
      <c r="N132" s="87">
        <f t="shared" si="13"/>
        <v>64</v>
      </c>
      <c r="O132" s="84"/>
      <c r="P132" s="84"/>
    </row>
  </sheetData>
  <mergeCells count="32">
    <mergeCell ref="A108:B108"/>
    <mergeCell ref="C108:D108"/>
    <mergeCell ref="A109:B109"/>
    <mergeCell ref="C109:D109"/>
    <mergeCell ref="A110:B110"/>
    <mergeCell ref="C110:D110"/>
    <mergeCell ref="A104:B104"/>
    <mergeCell ref="C104:D104"/>
    <mergeCell ref="A105:B105"/>
    <mergeCell ref="C105:D105"/>
    <mergeCell ref="A106:B106"/>
    <mergeCell ref="C106:D106"/>
    <mergeCell ref="A12:B12"/>
    <mergeCell ref="C2:D2"/>
    <mergeCell ref="C3:D3"/>
    <mergeCell ref="C4:D4"/>
    <mergeCell ref="C6:D6"/>
    <mergeCell ref="C7:D7"/>
    <mergeCell ref="C8:D8"/>
    <mergeCell ref="C10:D10"/>
    <mergeCell ref="C11:D11"/>
    <mergeCell ref="C12:D12"/>
    <mergeCell ref="A1:N1"/>
    <mergeCell ref="A103:N103"/>
    <mergeCell ref="A2:B2"/>
    <mergeCell ref="A3:B3"/>
    <mergeCell ref="A4:B4"/>
    <mergeCell ref="A6:B6"/>
    <mergeCell ref="A7:B7"/>
    <mergeCell ref="A8:B8"/>
    <mergeCell ref="A10:B10"/>
    <mergeCell ref="A11:B11"/>
  </mergeCells>
  <pageMargins left="1" right="1" top="1" bottom="1" header="1" footer="1"/>
  <pageSetup scale="84" orientation="landscape" verticalDpi="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F7" zoomScaleNormal="100" workbookViewId="0">
      <selection activeCell="M15" sqref="M15"/>
    </sheetView>
  </sheetViews>
  <sheetFormatPr defaultColWidth="9.1796875" defaultRowHeight="13" x14ac:dyDescent="0.3"/>
  <cols>
    <col min="1" max="1" width="9.1796875" style="8"/>
    <col min="2" max="2" width="11.54296875" style="8" customWidth="1"/>
    <col min="3" max="3" width="13.26953125" style="8" customWidth="1"/>
    <col min="4" max="6" width="9.1796875" style="8"/>
    <col min="7" max="7" width="12.26953125" style="8" customWidth="1"/>
    <col min="8" max="8" width="15.7265625" style="8" customWidth="1"/>
    <col min="9" max="16384" width="9.1796875" style="8"/>
  </cols>
  <sheetData>
    <row r="1" spans="1:19" ht="47.25" customHeight="1" x14ac:dyDescent="0.65">
      <c r="A1" s="6" t="s">
        <v>109</v>
      </c>
      <c r="B1" s="6"/>
      <c r="C1" s="6"/>
      <c r="D1" s="6"/>
      <c r="E1" s="6"/>
      <c r="F1" s="6"/>
      <c r="G1" s="7"/>
      <c r="H1" s="7"/>
      <c r="I1" s="7"/>
      <c r="K1" s="9"/>
      <c r="L1" s="9"/>
      <c r="M1" s="162" t="s">
        <v>110</v>
      </c>
      <c r="N1" s="162"/>
      <c r="O1" s="162"/>
      <c r="P1" s="162"/>
      <c r="Q1" s="162"/>
      <c r="R1" s="162"/>
      <c r="S1" s="9"/>
    </row>
    <row r="2" spans="1:19" ht="32.25" customHeight="1" x14ac:dyDescent="0.65">
      <c r="A2" s="9" t="s">
        <v>112</v>
      </c>
      <c r="K2" s="9"/>
      <c r="L2" s="9"/>
      <c r="M2" s="9" t="s">
        <v>111</v>
      </c>
      <c r="N2" s="9"/>
      <c r="O2" s="9"/>
      <c r="P2" s="9"/>
      <c r="Q2" s="9"/>
      <c r="R2" s="9"/>
      <c r="S2" s="9"/>
    </row>
    <row r="3" spans="1:19" ht="25.5" x14ac:dyDescent="0.65">
      <c r="A3" s="29" t="s">
        <v>95</v>
      </c>
      <c r="B3" s="30" t="s">
        <v>96</v>
      </c>
      <c r="C3" s="30"/>
      <c r="D3" s="31" t="s">
        <v>97</v>
      </c>
      <c r="F3" s="29" t="s">
        <v>100</v>
      </c>
      <c r="G3" s="30" t="s">
        <v>96</v>
      </c>
      <c r="H3" s="30"/>
      <c r="I3" s="31" t="s">
        <v>97</v>
      </c>
      <c r="K3" s="9"/>
      <c r="L3" s="10"/>
      <c r="M3" s="10"/>
      <c r="S3" s="10"/>
    </row>
    <row r="4" spans="1:19" ht="23.5" x14ac:dyDescent="0.55000000000000004">
      <c r="A4" s="32">
        <v>1</v>
      </c>
      <c r="B4" s="26" t="s">
        <v>78</v>
      </c>
      <c r="C4" s="27" t="s">
        <v>79</v>
      </c>
      <c r="D4" s="33">
        <v>638</v>
      </c>
      <c r="E4" s="25"/>
      <c r="F4" s="32">
        <v>1</v>
      </c>
      <c r="G4" s="26" t="s">
        <v>30</v>
      </c>
      <c r="H4" s="27" t="s">
        <v>31</v>
      </c>
      <c r="I4" s="28">
        <v>573</v>
      </c>
      <c r="K4" s="12"/>
      <c r="L4" s="10"/>
      <c r="M4" s="165"/>
      <c r="N4" s="165"/>
      <c r="O4" s="165"/>
      <c r="P4" s="165"/>
      <c r="Q4" s="165"/>
      <c r="R4" s="165"/>
      <c r="S4" s="165"/>
    </row>
    <row r="5" spans="1:19" ht="23.5" x14ac:dyDescent="0.55000000000000004">
      <c r="A5" s="32">
        <v>2</v>
      </c>
      <c r="B5" s="26" t="s">
        <v>87</v>
      </c>
      <c r="C5" s="27" t="s">
        <v>88</v>
      </c>
      <c r="D5" s="33">
        <v>657</v>
      </c>
      <c r="E5" s="25"/>
      <c r="F5" s="32">
        <v>2</v>
      </c>
      <c r="G5" s="26" t="s">
        <v>74</v>
      </c>
      <c r="H5" s="27" t="s">
        <v>75</v>
      </c>
      <c r="I5" s="28">
        <v>629</v>
      </c>
      <c r="K5" s="12"/>
      <c r="L5" s="10"/>
      <c r="M5" s="13"/>
      <c r="S5" s="10"/>
    </row>
    <row r="6" spans="1:19" ht="23.5" x14ac:dyDescent="0.55000000000000004">
      <c r="A6" s="32">
        <v>3</v>
      </c>
      <c r="B6" s="26" t="s">
        <v>91</v>
      </c>
      <c r="C6" s="27" t="s">
        <v>92</v>
      </c>
      <c r="D6" s="33">
        <v>555</v>
      </c>
      <c r="E6" s="25"/>
      <c r="F6" s="32">
        <v>3</v>
      </c>
      <c r="G6" s="26" t="s">
        <v>90</v>
      </c>
      <c r="H6" s="27" t="s">
        <v>64</v>
      </c>
      <c r="I6" s="28">
        <v>547</v>
      </c>
      <c r="K6" s="12"/>
      <c r="L6" s="10"/>
      <c r="M6" s="13"/>
      <c r="S6" s="10"/>
    </row>
    <row r="7" spans="1:19" ht="23.5" x14ac:dyDescent="0.55000000000000004">
      <c r="A7" s="32">
        <v>4</v>
      </c>
      <c r="B7" s="26" t="s">
        <v>46</v>
      </c>
      <c r="C7" s="27" t="s">
        <v>47</v>
      </c>
      <c r="D7" s="33">
        <v>587</v>
      </c>
      <c r="E7" s="25"/>
      <c r="F7" s="32">
        <v>4</v>
      </c>
      <c r="G7" s="26" t="s">
        <v>68</v>
      </c>
      <c r="H7" s="27" t="s">
        <v>69</v>
      </c>
      <c r="I7" s="28">
        <v>618</v>
      </c>
      <c r="K7" s="12"/>
      <c r="L7" s="10"/>
      <c r="M7" s="13"/>
      <c r="S7" s="10"/>
    </row>
    <row r="8" spans="1:19" ht="23.5" x14ac:dyDescent="0.55000000000000004">
      <c r="A8" s="32">
        <v>5</v>
      </c>
      <c r="B8" s="26" t="s">
        <v>63</v>
      </c>
      <c r="C8" s="27" t="s">
        <v>65</v>
      </c>
      <c r="D8" s="33">
        <v>615</v>
      </c>
      <c r="E8" s="25"/>
      <c r="F8" s="32">
        <v>5</v>
      </c>
      <c r="G8" s="26" t="s">
        <v>32</v>
      </c>
      <c r="H8" s="27" t="s">
        <v>33</v>
      </c>
      <c r="I8" s="28">
        <v>574</v>
      </c>
      <c r="K8" s="12"/>
      <c r="L8" s="10"/>
      <c r="M8" s="13"/>
      <c r="N8" s="11" t="s">
        <v>108</v>
      </c>
      <c r="O8" s="10"/>
      <c r="P8" s="11" t="s">
        <v>99</v>
      </c>
      <c r="Q8" s="10"/>
      <c r="R8" s="11" t="s">
        <v>137</v>
      </c>
      <c r="S8" s="10"/>
    </row>
    <row r="9" spans="1:19" ht="23.5" x14ac:dyDescent="0.55000000000000004">
      <c r="A9" s="32">
        <v>6</v>
      </c>
      <c r="B9" s="26" t="s">
        <v>19</v>
      </c>
      <c r="C9" s="27" t="s">
        <v>20</v>
      </c>
      <c r="D9" s="33">
        <v>540</v>
      </c>
      <c r="E9" s="25"/>
      <c r="F9" s="32">
        <v>6</v>
      </c>
      <c r="G9" s="26" t="s">
        <v>131</v>
      </c>
      <c r="H9" s="27" t="s">
        <v>132</v>
      </c>
      <c r="I9" s="28">
        <v>672</v>
      </c>
      <c r="K9" s="12"/>
      <c r="L9" s="10"/>
      <c r="M9" s="13"/>
      <c r="N9" s="10">
        <v>1</v>
      </c>
      <c r="O9" s="13"/>
      <c r="P9" s="10">
        <v>2</v>
      </c>
      <c r="Q9" s="10"/>
      <c r="R9" s="10">
        <v>3</v>
      </c>
      <c r="S9" s="10"/>
    </row>
    <row r="10" spans="1:19" ht="23.5" x14ac:dyDescent="0.55000000000000004">
      <c r="K10" s="12"/>
      <c r="L10" s="10"/>
      <c r="M10" s="13"/>
      <c r="N10" s="10">
        <v>4</v>
      </c>
      <c r="O10" s="13"/>
      <c r="P10" s="10">
        <v>5</v>
      </c>
      <c r="Q10" s="10"/>
      <c r="R10" s="10">
        <v>6</v>
      </c>
      <c r="S10" s="10"/>
    </row>
    <row r="11" spans="1:19" ht="23.5" x14ac:dyDescent="0.55000000000000004">
      <c r="A11" s="29" t="s">
        <v>102</v>
      </c>
      <c r="B11" s="30" t="s">
        <v>96</v>
      </c>
      <c r="C11" s="30"/>
      <c r="D11" s="31" t="s">
        <v>97</v>
      </c>
      <c r="F11" s="29" t="s">
        <v>103</v>
      </c>
      <c r="G11" s="30" t="s">
        <v>96</v>
      </c>
      <c r="H11" s="30"/>
      <c r="I11" s="31" t="s">
        <v>97</v>
      </c>
      <c r="K11" s="12"/>
      <c r="L11" s="10"/>
      <c r="M11" s="13"/>
      <c r="N11" s="10">
        <v>7</v>
      </c>
      <c r="O11" s="13"/>
      <c r="P11" s="39">
        <v>8</v>
      </c>
      <c r="Q11" s="39"/>
      <c r="R11" s="39">
        <v>9</v>
      </c>
      <c r="S11" s="10"/>
    </row>
    <row r="12" spans="1:19" ht="23.5" x14ac:dyDescent="0.55000000000000004">
      <c r="A12" s="32">
        <v>1</v>
      </c>
      <c r="B12" s="26" t="s">
        <v>80</v>
      </c>
      <c r="C12" s="27" t="s">
        <v>81</v>
      </c>
      <c r="D12" s="28">
        <v>640</v>
      </c>
      <c r="E12" s="25"/>
      <c r="F12" s="32">
        <v>1</v>
      </c>
      <c r="G12" s="26" t="s">
        <v>12</v>
      </c>
      <c r="H12" s="27" t="s">
        <v>13</v>
      </c>
      <c r="I12" s="28">
        <v>530</v>
      </c>
      <c r="K12" s="12"/>
      <c r="L12" s="10"/>
      <c r="M12" s="13"/>
      <c r="N12" s="39">
        <v>10</v>
      </c>
      <c r="O12" s="40"/>
      <c r="P12" s="10">
        <v>1</v>
      </c>
      <c r="Q12" s="10"/>
      <c r="R12" s="10">
        <v>2</v>
      </c>
      <c r="S12" s="10"/>
    </row>
    <row r="13" spans="1:19" ht="23.5" x14ac:dyDescent="0.55000000000000004">
      <c r="A13" s="32">
        <v>2</v>
      </c>
      <c r="B13" s="26" t="s">
        <v>6</v>
      </c>
      <c r="C13" s="27" t="s">
        <v>8</v>
      </c>
      <c r="D13" s="28">
        <v>523</v>
      </c>
      <c r="E13" s="25"/>
      <c r="F13" s="32">
        <v>2</v>
      </c>
      <c r="G13" s="26" t="s">
        <v>55</v>
      </c>
      <c r="H13" s="27" t="s">
        <v>56</v>
      </c>
      <c r="I13" s="28">
        <v>606</v>
      </c>
      <c r="K13" s="12"/>
      <c r="L13" s="10"/>
      <c r="M13" s="13"/>
      <c r="N13" s="10">
        <v>3</v>
      </c>
      <c r="P13" s="10">
        <v>4</v>
      </c>
      <c r="R13" s="10">
        <v>5</v>
      </c>
      <c r="S13" s="10"/>
    </row>
    <row r="14" spans="1:19" ht="23.5" x14ac:dyDescent="0.55000000000000004">
      <c r="A14" s="32">
        <v>3</v>
      </c>
      <c r="B14" s="26" t="s">
        <v>35</v>
      </c>
      <c r="C14" s="27" t="s">
        <v>36</v>
      </c>
      <c r="D14" s="28">
        <v>576</v>
      </c>
      <c r="E14" s="25"/>
      <c r="F14" s="32">
        <v>3</v>
      </c>
      <c r="G14" s="35" t="s">
        <v>48</v>
      </c>
      <c r="H14" s="36" t="s">
        <v>49</v>
      </c>
      <c r="I14" s="28">
        <v>590</v>
      </c>
      <c r="K14" s="12"/>
      <c r="L14" s="10"/>
      <c r="M14" s="13"/>
      <c r="N14" s="10">
        <v>6</v>
      </c>
      <c r="P14" s="10">
        <v>7</v>
      </c>
      <c r="R14" s="39">
        <v>8</v>
      </c>
      <c r="S14" s="10"/>
    </row>
    <row r="15" spans="1:19" ht="23.5" x14ac:dyDescent="0.55000000000000004">
      <c r="A15" s="32">
        <v>4</v>
      </c>
      <c r="B15" s="26" t="s">
        <v>42</v>
      </c>
      <c r="C15" s="27" t="s">
        <v>43</v>
      </c>
      <c r="D15" s="28">
        <v>583</v>
      </c>
      <c r="E15" s="25"/>
      <c r="F15" s="32">
        <v>4</v>
      </c>
      <c r="G15" s="26" t="s">
        <v>37</v>
      </c>
      <c r="H15" s="27" t="s">
        <v>40</v>
      </c>
      <c r="I15" s="28">
        <v>579</v>
      </c>
      <c r="K15" s="12"/>
      <c r="L15" s="10"/>
      <c r="M15" s="13"/>
      <c r="N15" s="39">
        <v>9</v>
      </c>
      <c r="O15" s="40"/>
      <c r="P15" s="39">
        <v>10</v>
      </c>
      <c r="Q15" s="10"/>
      <c r="R15" s="10">
        <v>1</v>
      </c>
      <c r="S15" s="10"/>
    </row>
    <row r="16" spans="1:19" ht="23.5" x14ac:dyDescent="0.55000000000000004">
      <c r="A16" s="32">
        <v>5</v>
      </c>
      <c r="B16" s="26" t="s">
        <v>84</v>
      </c>
      <c r="C16" s="27" t="s">
        <v>85</v>
      </c>
      <c r="D16" s="28">
        <v>652</v>
      </c>
      <c r="E16" s="25"/>
      <c r="F16" s="32">
        <v>5</v>
      </c>
      <c r="G16" s="26" t="s">
        <v>28</v>
      </c>
      <c r="H16" s="27" t="s">
        <v>29</v>
      </c>
      <c r="I16" s="28">
        <v>571</v>
      </c>
      <c r="K16" s="12"/>
      <c r="L16" s="10"/>
      <c r="M16" s="13"/>
      <c r="N16" s="10">
        <v>2</v>
      </c>
      <c r="O16" s="13"/>
      <c r="P16" s="10">
        <v>3</v>
      </c>
      <c r="Q16" s="10"/>
      <c r="R16" s="10">
        <v>4</v>
      </c>
      <c r="S16" s="10"/>
    </row>
    <row r="17" spans="1:19" ht="19.5" customHeight="1" x14ac:dyDescent="0.55000000000000004">
      <c r="A17" s="32">
        <v>6</v>
      </c>
      <c r="B17" s="26" t="s">
        <v>89</v>
      </c>
      <c r="C17" s="27" t="s">
        <v>52</v>
      </c>
      <c r="D17" s="28">
        <v>658</v>
      </c>
      <c r="E17" s="25"/>
      <c r="F17" s="32">
        <v>6</v>
      </c>
      <c r="G17" s="26" t="s">
        <v>131</v>
      </c>
      <c r="H17" s="27" t="s">
        <v>133</v>
      </c>
      <c r="I17" s="28">
        <v>673</v>
      </c>
      <c r="K17" s="12"/>
      <c r="L17" s="10"/>
      <c r="M17" s="13"/>
      <c r="N17" s="10">
        <v>5</v>
      </c>
      <c r="O17" s="13"/>
      <c r="P17" s="10">
        <v>6</v>
      </c>
      <c r="Q17" s="10"/>
      <c r="R17" s="10">
        <v>7</v>
      </c>
      <c r="S17" s="10"/>
    </row>
    <row r="18" spans="1:19" ht="23.5" x14ac:dyDescent="0.55000000000000004">
      <c r="K18" s="12"/>
      <c r="L18" s="10"/>
      <c r="M18" s="13"/>
      <c r="N18" s="10">
        <v>8</v>
      </c>
      <c r="O18" s="13"/>
      <c r="P18" s="10">
        <v>9</v>
      </c>
      <c r="Q18" s="10"/>
      <c r="R18" s="10">
        <v>10</v>
      </c>
      <c r="S18" s="10"/>
    </row>
    <row r="19" spans="1:19" ht="23.5" x14ac:dyDescent="0.55000000000000004">
      <c r="A19" s="29" t="s">
        <v>106</v>
      </c>
      <c r="B19" s="30" t="s">
        <v>96</v>
      </c>
      <c r="C19" s="30"/>
      <c r="D19" s="31" t="s">
        <v>97</v>
      </c>
      <c r="F19" s="29" t="s">
        <v>105</v>
      </c>
      <c r="G19" s="30" t="s">
        <v>96</v>
      </c>
      <c r="H19" s="30"/>
      <c r="I19" s="31" t="s">
        <v>97</v>
      </c>
      <c r="K19" s="12"/>
      <c r="L19" s="10"/>
      <c r="M19" s="13"/>
      <c r="S19" s="10"/>
    </row>
    <row r="20" spans="1:19" ht="23.5" x14ac:dyDescent="0.55000000000000004">
      <c r="A20" s="32">
        <v>1</v>
      </c>
      <c r="B20" s="26" t="s">
        <v>70</v>
      </c>
      <c r="C20" s="27" t="s">
        <v>71</v>
      </c>
      <c r="D20" s="28">
        <v>622</v>
      </c>
      <c r="E20" s="25"/>
      <c r="F20" s="32">
        <v>1</v>
      </c>
      <c r="G20" s="26" t="s">
        <v>50</v>
      </c>
      <c r="H20" s="27" t="s">
        <v>52</v>
      </c>
      <c r="I20" s="28">
        <v>600</v>
      </c>
      <c r="K20" s="12"/>
      <c r="L20" s="12"/>
      <c r="M20" s="163" t="s">
        <v>134</v>
      </c>
      <c r="N20" s="163"/>
      <c r="O20" s="163"/>
      <c r="P20" s="163"/>
      <c r="Q20" s="163"/>
      <c r="R20" s="163"/>
      <c r="S20" s="163"/>
    </row>
    <row r="21" spans="1:19" ht="23.5" x14ac:dyDescent="0.55000000000000004">
      <c r="A21" s="32">
        <v>2</v>
      </c>
      <c r="B21" s="26" t="s">
        <v>14</v>
      </c>
      <c r="C21" s="27" t="s">
        <v>15</v>
      </c>
      <c r="D21" s="28">
        <v>535</v>
      </c>
      <c r="E21" s="25"/>
      <c r="F21" s="32">
        <v>2</v>
      </c>
      <c r="G21" s="35" t="s">
        <v>44</v>
      </c>
      <c r="H21" s="36" t="s">
        <v>45</v>
      </c>
      <c r="I21" s="28">
        <v>585</v>
      </c>
      <c r="K21" s="12"/>
      <c r="L21" s="10"/>
      <c r="M21" s="13"/>
      <c r="N21" s="10"/>
      <c r="O21" s="13"/>
      <c r="P21" s="10"/>
      <c r="Q21" s="10"/>
      <c r="R21" s="10"/>
      <c r="S21" s="10"/>
    </row>
    <row r="22" spans="1:19" ht="23.5" x14ac:dyDescent="0.55000000000000004">
      <c r="A22" s="32">
        <v>3</v>
      </c>
      <c r="B22" s="26" t="s">
        <v>53</v>
      </c>
      <c r="C22" s="27" t="s">
        <v>54</v>
      </c>
      <c r="D22" s="28">
        <v>601</v>
      </c>
      <c r="E22" s="25"/>
      <c r="F22" s="32">
        <v>3</v>
      </c>
      <c r="G22" s="26" t="s">
        <v>4</v>
      </c>
      <c r="H22" s="27" t="s">
        <v>5</v>
      </c>
      <c r="I22" s="37">
        <v>515</v>
      </c>
      <c r="K22" s="12"/>
      <c r="L22" s="10"/>
      <c r="M22" s="164" t="s">
        <v>136</v>
      </c>
      <c r="N22" s="164"/>
      <c r="O22" s="164"/>
      <c r="P22" s="164"/>
      <c r="Q22" s="164"/>
      <c r="R22" s="164"/>
      <c r="S22" s="164"/>
    </row>
    <row r="23" spans="1:19" ht="23.5" x14ac:dyDescent="0.55000000000000004">
      <c r="A23" s="32">
        <v>4</v>
      </c>
      <c r="B23" s="26" t="s">
        <v>9</v>
      </c>
      <c r="C23" s="27" t="s">
        <v>10</v>
      </c>
      <c r="D23" s="28">
        <v>524</v>
      </c>
      <c r="E23" s="25"/>
      <c r="F23" s="32">
        <v>4</v>
      </c>
      <c r="G23" s="26" t="s">
        <v>76</v>
      </c>
      <c r="H23" s="27" t="s">
        <v>77</v>
      </c>
      <c r="I23" s="28">
        <v>635</v>
      </c>
      <c r="K23" s="12"/>
      <c r="L23" s="14"/>
      <c r="M23" s="15"/>
      <c r="N23" s="16"/>
      <c r="O23" s="14"/>
      <c r="P23" s="16"/>
      <c r="Q23" s="14"/>
      <c r="R23" s="16"/>
      <c r="S23" s="17"/>
    </row>
    <row r="24" spans="1:19" ht="23.5" x14ac:dyDescent="0.55000000000000004">
      <c r="A24" s="32">
        <v>5</v>
      </c>
      <c r="B24" s="26" t="s">
        <v>24</v>
      </c>
      <c r="C24" s="27" t="s">
        <v>25</v>
      </c>
      <c r="D24" s="28">
        <v>659</v>
      </c>
      <c r="E24" s="25"/>
      <c r="F24" s="32">
        <v>5</v>
      </c>
      <c r="G24" s="26" t="s">
        <v>6</v>
      </c>
      <c r="H24" s="27" t="s">
        <v>7</v>
      </c>
      <c r="I24" s="28">
        <v>522</v>
      </c>
      <c r="K24" s="12"/>
      <c r="L24" s="15"/>
      <c r="M24" s="15"/>
      <c r="N24" s="16"/>
      <c r="O24" s="14"/>
      <c r="P24" s="16"/>
      <c r="Q24" s="14"/>
      <c r="R24" s="16"/>
      <c r="S24" s="17"/>
    </row>
    <row r="25" spans="1:19" ht="25.5" x14ac:dyDescent="0.65">
      <c r="A25" s="32">
        <v>6</v>
      </c>
      <c r="B25" s="26" t="s">
        <v>50</v>
      </c>
      <c r="C25" s="27" t="s">
        <v>51</v>
      </c>
      <c r="D25" s="28">
        <v>599</v>
      </c>
      <c r="E25" s="25"/>
      <c r="F25" s="32">
        <v>6</v>
      </c>
      <c r="G25" s="26" t="s">
        <v>50</v>
      </c>
      <c r="H25" s="27" t="s">
        <v>130</v>
      </c>
      <c r="I25" s="28">
        <v>670</v>
      </c>
      <c r="K25" s="12"/>
      <c r="L25" s="10"/>
      <c r="M25" s="10"/>
      <c r="N25" s="9"/>
      <c r="O25" s="10"/>
      <c r="P25" s="9"/>
      <c r="Q25" s="10"/>
      <c r="R25" s="9"/>
      <c r="S25" s="9"/>
    </row>
    <row r="26" spans="1:19" ht="18.5" x14ac:dyDescent="0.45">
      <c r="K26" s="18"/>
      <c r="L26" s="19"/>
      <c r="M26" s="19"/>
      <c r="O26" s="19"/>
      <c r="Q26" s="19"/>
    </row>
    <row r="27" spans="1:19" ht="18.5" x14ac:dyDescent="0.45">
      <c r="A27" s="29" t="s">
        <v>98</v>
      </c>
      <c r="B27" s="30" t="s">
        <v>96</v>
      </c>
      <c r="C27" s="30"/>
      <c r="D27" s="31" t="s">
        <v>97</v>
      </c>
      <c r="F27" s="29" t="s">
        <v>101</v>
      </c>
      <c r="G27" s="30" t="s">
        <v>96</v>
      </c>
      <c r="H27" s="30"/>
      <c r="I27" s="31" t="s">
        <v>97</v>
      </c>
      <c r="K27" s="20"/>
      <c r="L27" s="20"/>
      <c r="M27" s="20"/>
      <c r="O27" s="21"/>
      <c r="P27" s="21"/>
      <c r="Q27" s="21"/>
      <c r="R27" s="19"/>
    </row>
    <row r="28" spans="1:19" ht="24" customHeight="1" x14ac:dyDescent="0.45">
      <c r="A28" s="32">
        <v>1</v>
      </c>
      <c r="B28" s="43" t="s">
        <v>37</v>
      </c>
      <c r="C28" s="44" t="s">
        <v>38</v>
      </c>
      <c r="D28" s="45">
        <v>577</v>
      </c>
      <c r="E28" s="25"/>
      <c r="F28" s="32">
        <v>1</v>
      </c>
      <c r="G28" s="26" t="s">
        <v>32</v>
      </c>
      <c r="H28" s="27" t="s">
        <v>34</v>
      </c>
      <c r="I28" s="28">
        <v>575</v>
      </c>
      <c r="K28" s="18"/>
      <c r="L28" s="19"/>
      <c r="M28" s="19"/>
      <c r="N28" s="19"/>
      <c r="O28" s="19"/>
      <c r="P28" s="19"/>
      <c r="Q28" s="19"/>
      <c r="R28" s="19"/>
    </row>
    <row r="29" spans="1:19" ht="24" customHeight="1" x14ac:dyDescent="0.35">
      <c r="A29" s="32">
        <v>2</v>
      </c>
      <c r="B29" s="26" t="s">
        <v>26</v>
      </c>
      <c r="C29" s="27" t="s">
        <v>27</v>
      </c>
      <c r="D29" s="28">
        <v>559</v>
      </c>
      <c r="E29" s="25"/>
      <c r="F29" s="32">
        <v>2</v>
      </c>
      <c r="G29" s="26" t="s">
        <v>63</v>
      </c>
      <c r="H29" s="27" t="s">
        <v>64</v>
      </c>
      <c r="I29" s="28">
        <v>614</v>
      </c>
    </row>
    <row r="30" spans="1:19" ht="24" customHeight="1" x14ac:dyDescent="0.35">
      <c r="A30" s="32">
        <v>3</v>
      </c>
      <c r="B30" s="35" t="s">
        <v>21</v>
      </c>
      <c r="C30" s="36" t="s">
        <v>22</v>
      </c>
      <c r="D30" s="28">
        <v>541</v>
      </c>
      <c r="E30" s="25"/>
      <c r="F30" s="32">
        <v>3</v>
      </c>
      <c r="G30" s="26" t="s">
        <v>72</v>
      </c>
      <c r="H30" s="27" t="s">
        <v>73</v>
      </c>
      <c r="I30" s="28">
        <v>626</v>
      </c>
      <c r="K30" s="20"/>
      <c r="L30" s="20"/>
      <c r="M30" s="20"/>
      <c r="N30" s="20"/>
      <c r="O30" s="20"/>
      <c r="P30" s="20"/>
      <c r="Q30" s="20"/>
      <c r="R30" s="20"/>
    </row>
    <row r="31" spans="1:19" ht="24" customHeight="1" x14ac:dyDescent="0.35">
      <c r="A31" s="32">
        <v>4</v>
      </c>
      <c r="B31" s="26" t="s">
        <v>61</v>
      </c>
      <c r="C31" s="27" t="s">
        <v>62</v>
      </c>
      <c r="D31" s="28">
        <v>613</v>
      </c>
      <c r="E31" s="25"/>
      <c r="F31" s="32">
        <v>4</v>
      </c>
      <c r="G31" s="26" t="s">
        <v>41</v>
      </c>
      <c r="H31" s="27" t="s">
        <v>144</v>
      </c>
      <c r="I31" s="28">
        <v>580</v>
      </c>
    </row>
    <row r="32" spans="1:19" ht="24" customHeight="1" x14ac:dyDescent="0.35">
      <c r="A32" s="32">
        <v>5</v>
      </c>
      <c r="B32" s="26" t="s">
        <v>17</v>
      </c>
      <c r="C32" s="27" t="s">
        <v>18</v>
      </c>
      <c r="D32" s="28">
        <v>539</v>
      </c>
      <c r="E32" s="25"/>
      <c r="F32" s="32">
        <v>5</v>
      </c>
      <c r="G32" s="26" t="s">
        <v>82</v>
      </c>
      <c r="H32" s="27" t="s">
        <v>83</v>
      </c>
      <c r="I32" s="28">
        <v>649</v>
      </c>
    </row>
    <row r="33" spans="1:9" ht="24" customHeight="1" x14ac:dyDescent="0.35">
      <c r="A33" s="32">
        <v>6</v>
      </c>
      <c r="B33" s="26" t="s">
        <v>37</v>
      </c>
      <c r="C33" s="27" t="s">
        <v>39</v>
      </c>
      <c r="D33" s="28">
        <v>578</v>
      </c>
      <c r="E33" s="25"/>
      <c r="F33" s="32">
        <v>6</v>
      </c>
      <c r="G33" s="26" t="s">
        <v>138</v>
      </c>
      <c r="H33" s="27" t="s">
        <v>139</v>
      </c>
      <c r="I33" s="28">
        <v>595</v>
      </c>
    </row>
    <row r="34" spans="1:9" ht="24" customHeight="1" x14ac:dyDescent="0.3"/>
    <row r="35" spans="1:9" ht="24" customHeight="1" x14ac:dyDescent="0.35">
      <c r="A35" s="29" t="s">
        <v>107</v>
      </c>
      <c r="B35" s="30" t="s">
        <v>96</v>
      </c>
      <c r="C35" s="30"/>
      <c r="D35" s="31" t="s">
        <v>97</v>
      </c>
      <c r="F35" s="29" t="s">
        <v>104</v>
      </c>
      <c r="G35" s="30" t="s">
        <v>96</v>
      </c>
      <c r="H35" s="30"/>
      <c r="I35" s="31" t="s">
        <v>97</v>
      </c>
    </row>
    <row r="36" spans="1:9" ht="24" customHeight="1" x14ac:dyDescent="0.35">
      <c r="A36" s="32">
        <v>1</v>
      </c>
      <c r="B36" s="26" t="s">
        <v>86</v>
      </c>
      <c r="C36" s="27" t="s">
        <v>13</v>
      </c>
      <c r="D36" s="28">
        <v>654</v>
      </c>
      <c r="E36" s="25"/>
      <c r="F36" s="32">
        <v>1</v>
      </c>
      <c r="G36" s="26" t="s">
        <v>9</v>
      </c>
      <c r="H36" s="27" t="s">
        <v>11</v>
      </c>
      <c r="I36" s="28">
        <v>525</v>
      </c>
    </row>
    <row r="37" spans="1:9" ht="24" customHeight="1" x14ac:dyDescent="0.35">
      <c r="A37" s="32">
        <v>2</v>
      </c>
      <c r="B37" s="26" t="s">
        <v>66</v>
      </c>
      <c r="C37" s="27" t="s">
        <v>67</v>
      </c>
      <c r="D37" s="28">
        <v>617</v>
      </c>
      <c r="E37" s="25"/>
      <c r="F37" s="32">
        <v>2</v>
      </c>
      <c r="G37" s="26" t="s">
        <v>21</v>
      </c>
      <c r="H37" s="27" t="s">
        <v>23</v>
      </c>
      <c r="I37" s="28">
        <v>542</v>
      </c>
    </row>
    <row r="38" spans="1:9" ht="24" customHeight="1" x14ac:dyDescent="0.35">
      <c r="A38" s="32">
        <v>3</v>
      </c>
      <c r="B38" s="26" t="s">
        <v>73</v>
      </c>
      <c r="C38" s="27" t="s">
        <v>20</v>
      </c>
      <c r="D38" s="28">
        <v>642</v>
      </c>
      <c r="E38" s="25"/>
      <c r="F38" s="32">
        <v>3</v>
      </c>
      <c r="G38" s="26" t="s">
        <v>57</v>
      </c>
      <c r="H38" s="27" t="s">
        <v>58</v>
      </c>
      <c r="I38" s="28">
        <v>609</v>
      </c>
    </row>
    <row r="39" spans="1:9" ht="24" customHeight="1" x14ac:dyDescent="0.35">
      <c r="A39" s="32">
        <v>4</v>
      </c>
      <c r="B39" s="26" t="s">
        <v>0</v>
      </c>
      <c r="C39" s="27" t="s">
        <v>1</v>
      </c>
      <c r="D39" s="37">
        <v>510</v>
      </c>
      <c r="E39" s="25"/>
      <c r="F39" s="32">
        <v>4</v>
      </c>
      <c r="G39" s="26" t="s">
        <v>14</v>
      </c>
      <c r="H39" s="27" t="s">
        <v>16</v>
      </c>
      <c r="I39" s="28">
        <v>675</v>
      </c>
    </row>
    <row r="40" spans="1:9" ht="24" customHeight="1" x14ac:dyDescent="0.35">
      <c r="A40" s="32">
        <v>5</v>
      </c>
      <c r="B40" s="26" t="s">
        <v>2</v>
      </c>
      <c r="C40" s="27" t="s">
        <v>3</v>
      </c>
      <c r="D40" s="37">
        <v>513</v>
      </c>
      <c r="E40" s="25"/>
      <c r="F40" s="32">
        <v>5</v>
      </c>
      <c r="G40" s="26" t="s">
        <v>59</v>
      </c>
      <c r="H40" s="27" t="s">
        <v>60</v>
      </c>
      <c r="I40" s="28">
        <v>610</v>
      </c>
    </row>
    <row r="41" spans="1:9" ht="24" customHeight="1" x14ac:dyDescent="0.35">
      <c r="A41" s="32">
        <v>6</v>
      </c>
      <c r="B41" s="43" t="s">
        <v>140</v>
      </c>
      <c r="C41" s="44" t="s">
        <v>141</v>
      </c>
      <c r="D41" s="45">
        <v>674</v>
      </c>
      <c r="E41" s="25"/>
      <c r="F41" s="32">
        <v>6</v>
      </c>
      <c r="G41" s="46" t="s">
        <v>142</v>
      </c>
      <c r="H41" s="46" t="s">
        <v>143</v>
      </c>
      <c r="I41" s="47">
        <v>676</v>
      </c>
    </row>
    <row r="43" spans="1:9" x14ac:dyDescent="0.3">
      <c r="A43" s="22"/>
      <c r="B43" s="22"/>
      <c r="C43" s="22"/>
      <c r="D43" s="22"/>
      <c r="E43" s="22"/>
      <c r="F43" s="22"/>
      <c r="G43" s="22"/>
      <c r="H43" s="22"/>
      <c r="I43" s="22"/>
    </row>
    <row r="44" spans="1:9" x14ac:dyDescent="0.3">
      <c r="A44" s="22"/>
      <c r="B44" s="49" t="s">
        <v>145</v>
      </c>
      <c r="C44" s="49" t="s">
        <v>146</v>
      </c>
      <c r="D44" s="49">
        <v>677</v>
      </c>
      <c r="E44" s="22"/>
      <c r="F44" s="22"/>
      <c r="G44" s="22"/>
      <c r="H44" s="22"/>
      <c r="I44" s="22"/>
    </row>
    <row r="45" spans="1:9" x14ac:dyDescent="0.3">
      <c r="A45" s="22"/>
      <c r="B45" s="22"/>
      <c r="C45" s="22"/>
      <c r="D45" s="22"/>
      <c r="E45" s="22"/>
      <c r="F45" s="22"/>
      <c r="G45" s="22"/>
      <c r="H45" s="22"/>
      <c r="I45" s="22"/>
    </row>
    <row r="46" spans="1:9" x14ac:dyDescent="0.3">
      <c r="A46" s="22"/>
      <c r="B46" s="22"/>
      <c r="C46" s="22"/>
      <c r="D46" s="22"/>
      <c r="E46" s="22"/>
      <c r="F46" s="22"/>
      <c r="G46" s="22"/>
      <c r="H46" s="22"/>
      <c r="I46" s="22"/>
    </row>
    <row r="47" spans="1:9" x14ac:dyDescent="0.3">
      <c r="A47" s="22"/>
      <c r="B47" s="22"/>
      <c r="C47" s="22"/>
      <c r="D47" s="22"/>
      <c r="E47" s="22"/>
      <c r="F47" s="22"/>
      <c r="G47" s="22"/>
      <c r="H47" s="22"/>
      <c r="I47" s="22"/>
    </row>
    <row r="48" spans="1:9" x14ac:dyDescent="0.3">
      <c r="A48" s="22"/>
      <c r="B48" s="22"/>
      <c r="C48" s="22"/>
      <c r="D48" s="22"/>
      <c r="E48" s="22"/>
      <c r="F48" s="22"/>
      <c r="G48" s="22"/>
      <c r="H48" s="22"/>
      <c r="I48" s="22"/>
    </row>
    <row r="49" spans="1:9" x14ac:dyDescent="0.3">
      <c r="A49" s="22"/>
      <c r="B49" s="22"/>
      <c r="C49" s="22"/>
      <c r="D49" s="22"/>
      <c r="E49" s="22"/>
      <c r="F49" s="22"/>
      <c r="G49" s="22"/>
      <c r="H49" s="22"/>
      <c r="I49" s="22"/>
    </row>
    <row r="50" spans="1:9" x14ac:dyDescent="0.3">
      <c r="A50" s="22"/>
      <c r="B50" s="22"/>
      <c r="C50" s="22"/>
      <c r="D50" s="22"/>
      <c r="E50" s="22"/>
      <c r="F50" s="22"/>
      <c r="G50" s="22"/>
      <c r="H50" s="22"/>
      <c r="I50" s="22"/>
    </row>
    <row r="51" spans="1:9" x14ac:dyDescent="0.3">
      <c r="A51" s="22"/>
      <c r="B51" s="22"/>
      <c r="C51" s="22"/>
      <c r="D51" s="22"/>
      <c r="E51" s="22"/>
      <c r="F51" s="22"/>
      <c r="G51" s="22"/>
      <c r="H51" s="22"/>
      <c r="I51" s="22"/>
    </row>
    <row r="52" spans="1:9" x14ac:dyDescent="0.3">
      <c r="A52" s="22"/>
      <c r="B52" s="22"/>
      <c r="C52" s="22"/>
      <c r="D52" s="22"/>
      <c r="E52" s="22"/>
      <c r="F52" s="22"/>
      <c r="G52" s="22"/>
      <c r="H52" s="22"/>
      <c r="I52" s="22"/>
    </row>
    <row r="53" spans="1:9" x14ac:dyDescent="0.3">
      <c r="A53" s="22"/>
      <c r="B53" s="22"/>
      <c r="C53" s="22"/>
      <c r="D53" s="22"/>
      <c r="E53" s="22"/>
      <c r="F53" s="22"/>
      <c r="G53" s="22"/>
      <c r="H53" s="22"/>
      <c r="I53" s="22"/>
    </row>
  </sheetData>
  <mergeCells count="4">
    <mergeCell ref="M1:R1"/>
    <mergeCell ref="M20:S20"/>
    <mergeCell ref="M22:S22"/>
    <mergeCell ref="M4:S4"/>
  </mergeCells>
  <pageMargins left="0.75" right="0.75" top="1" bottom="1" header="0.5" footer="0.5"/>
  <pageSetup scale="85" orientation="portrait" r:id="rId1"/>
  <headerFooter alignWithMargins="0"/>
  <rowBreaks count="1" manualBreakCount="1">
    <brk id="25" max="16383" man="1"/>
  </rowBreaks>
  <colBreaks count="1" manualBreakCount="1">
    <brk id="9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Normal="100" workbookViewId="0">
      <selection activeCell="Q8" sqref="Q8"/>
    </sheetView>
  </sheetViews>
  <sheetFormatPr defaultColWidth="9.1796875" defaultRowHeight="13" x14ac:dyDescent="0.3"/>
  <cols>
    <col min="1" max="1" width="9.1796875" style="8"/>
    <col min="2" max="2" width="11.54296875" style="8" customWidth="1"/>
    <col min="3" max="3" width="13.26953125" style="8" customWidth="1"/>
    <col min="4" max="6" width="9.1796875" style="8"/>
    <col min="7" max="7" width="12.26953125" style="8" customWidth="1"/>
    <col min="8" max="8" width="15.7265625" style="8" customWidth="1"/>
    <col min="9" max="11" width="9.1796875" style="8"/>
    <col min="12" max="12" width="6.7265625" style="8" customWidth="1"/>
    <col min="13" max="13" width="16.26953125" style="8" customWidth="1"/>
    <col min="14" max="14" width="5.1796875" style="8" customWidth="1"/>
    <col min="15" max="15" width="12.54296875" style="8" customWidth="1"/>
    <col min="16" max="16" width="3.54296875" style="8" customWidth="1"/>
    <col min="17" max="17" width="13" style="8" customWidth="1"/>
    <col min="18" max="16384" width="9.1796875" style="8"/>
  </cols>
  <sheetData>
    <row r="1" spans="1:18" ht="47.25" customHeight="1" x14ac:dyDescent="0.65">
      <c r="A1" s="6" t="s">
        <v>115</v>
      </c>
      <c r="B1" s="6"/>
      <c r="C1" s="6"/>
      <c r="D1" s="6"/>
      <c r="E1" s="6"/>
      <c r="F1" s="6"/>
      <c r="G1" s="7"/>
      <c r="H1" s="7"/>
      <c r="I1" s="7"/>
      <c r="K1" s="9"/>
      <c r="L1" s="162" t="s">
        <v>110</v>
      </c>
      <c r="M1" s="162"/>
      <c r="N1" s="162"/>
      <c r="O1" s="162"/>
      <c r="P1" s="162"/>
      <c r="Q1" s="162"/>
      <c r="R1" s="9"/>
    </row>
    <row r="2" spans="1:18" ht="32.25" customHeight="1" x14ac:dyDescent="0.65">
      <c r="A2" s="9" t="s">
        <v>114</v>
      </c>
      <c r="K2" s="9"/>
      <c r="L2" s="9" t="s">
        <v>116</v>
      </c>
      <c r="M2" s="9"/>
      <c r="N2" s="9"/>
      <c r="O2" s="9"/>
      <c r="P2" s="9"/>
      <c r="Q2" s="9"/>
      <c r="R2" s="9"/>
    </row>
    <row r="3" spans="1:18" ht="23.5" x14ac:dyDescent="0.55000000000000004">
      <c r="A3" s="29" t="s">
        <v>95</v>
      </c>
      <c r="B3" s="30" t="s">
        <v>96</v>
      </c>
      <c r="C3" s="30"/>
      <c r="D3" s="31" t="s">
        <v>97</v>
      </c>
      <c r="F3" s="29" t="s">
        <v>100</v>
      </c>
      <c r="G3" s="30" t="s">
        <v>96</v>
      </c>
      <c r="H3" s="30"/>
      <c r="I3" s="31" t="s">
        <v>97</v>
      </c>
      <c r="K3" s="10"/>
      <c r="L3" s="10"/>
      <c r="R3" s="10"/>
    </row>
    <row r="4" spans="1:18" ht="23.5" x14ac:dyDescent="0.55000000000000004">
      <c r="A4" s="32">
        <v>1</v>
      </c>
      <c r="B4" s="26" t="s">
        <v>78</v>
      </c>
      <c r="C4" s="27" t="s">
        <v>79</v>
      </c>
      <c r="D4" s="33">
        <v>638</v>
      </c>
      <c r="E4" s="25"/>
      <c r="F4" s="32">
        <v>1</v>
      </c>
      <c r="G4" s="26" t="s">
        <v>30</v>
      </c>
      <c r="H4" s="27" t="s">
        <v>31</v>
      </c>
      <c r="I4" s="28">
        <v>573</v>
      </c>
      <c r="K4" s="10"/>
      <c r="L4" s="166" t="s">
        <v>113</v>
      </c>
      <c r="M4" s="166"/>
      <c r="N4" s="166"/>
      <c r="O4" s="166"/>
      <c r="P4" s="166"/>
      <c r="Q4" s="166"/>
      <c r="R4" s="10"/>
    </row>
    <row r="5" spans="1:18" ht="18" customHeight="1" x14ac:dyDescent="0.55000000000000004">
      <c r="A5" s="32">
        <v>2</v>
      </c>
      <c r="B5" s="26" t="s">
        <v>87</v>
      </c>
      <c r="C5" s="27" t="s">
        <v>88</v>
      </c>
      <c r="D5" s="33">
        <v>657</v>
      </c>
      <c r="E5" s="25"/>
      <c r="F5" s="32">
        <v>2</v>
      </c>
      <c r="G5" s="26" t="s">
        <v>74</v>
      </c>
      <c r="H5" s="27" t="s">
        <v>75</v>
      </c>
      <c r="I5" s="28">
        <v>629</v>
      </c>
      <c r="K5" s="10"/>
      <c r="L5" s="13"/>
      <c r="R5" s="10"/>
    </row>
    <row r="6" spans="1:18" ht="23.5" x14ac:dyDescent="0.55000000000000004">
      <c r="A6" s="32">
        <v>3</v>
      </c>
      <c r="B6" s="26" t="s">
        <v>91</v>
      </c>
      <c r="C6" s="27" t="s">
        <v>92</v>
      </c>
      <c r="D6" s="33">
        <v>555</v>
      </c>
      <c r="E6" s="25"/>
      <c r="F6" s="32">
        <v>3</v>
      </c>
      <c r="G6" s="26" t="s">
        <v>90</v>
      </c>
      <c r="H6" s="27" t="s">
        <v>64</v>
      </c>
      <c r="I6" s="28">
        <v>547</v>
      </c>
      <c r="K6" s="10"/>
      <c r="L6" s="13"/>
      <c r="M6" s="58" t="s">
        <v>149</v>
      </c>
      <c r="N6" s="57"/>
      <c r="O6" s="58" t="s">
        <v>156</v>
      </c>
      <c r="P6" s="57"/>
      <c r="Q6" s="60" t="s">
        <v>157</v>
      </c>
      <c r="R6" s="10"/>
    </row>
    <row r="7" spans="1:18" ht="23.5" x14ac:dyDescent="0.55000000000000004">
      <c r="A7" s="32">
        <v>4</v>
      </c>
      <c r="B7" s="26" t="s">
        <v>46</v>
      </c>
      <c r="C7" s="27" t="s">
        <v>47</v>
      </c>
      <c r="D7" s="33">
        <v>587</v>
      </c>
      <c r="E7" s="25"/>
      <c r="F7" s="32">
        <v>4</v>
      </c>
      <c r="G7" s="26" t="s">
        <v>68</v>
      </c>
      <c r="H7" s="27" t="s">
        <v>69</v>
      </c>
      <c r="I7" s="28">
        <v>618</v>
      </c>
      <c r="K7" s="10"/>
      <c r="L7" s="13"/>
      <c r="M7" s="58" t="s">
        <v>150</v>
      </c>
      <c r="N7" s="57"/>
      <c r="O7" s="58" t="s">
        <v>151</v>
      </c>
      <c r="P7" s="57"/>
      <c r="Q7" s="58" t="s">
        <v>152</v>
      </c>
      <c r="R7" s="10"/>
    </row>
    <row r="8" spans="1:18" ht="23.5" x14ac:dyDescent="0.55000000000000004">
      <c r="A8" s="32">
        <v>5</v>
      </c>
      <c r="B8" s="26" t="s">
        <v>63</v>
      </c>
      <c r="C8" s="27" t="s">
        <v>65</v>
      </c>
      <c r="D8" s="33">
        <v>615</v>
      </c>
      <c r="E8" s="25"/>
      <c r="F8" s="32">
        <v>5</v>
      </c>
      <c r="G8" s="26" t="s">
        <v>32</v>
      </c>
      <c r="H8" s="27" t="s">
        <v>33</v>
      </c>
      <c r="I8" s="28">
        <v>574</v>
      </c>
      <c r="K8" s="10"/>
      <c r="L8" s="13"/>
      <c r="M8" s="11" t="s">
        <v>108</v>
      </c>
      <c r="N8" s="10"/>
      <c r="O8" s="11" t="s">
        <v>99</v>
      </c>
      <c r="P8" s="10"/>
      <c r="Q8" s="11" t="s">
        <v>137</v>
      </c>
      <c r="R8" s="10"/>
    </row>
    <row r="9" spans="1:18" ht="23.5" x14ac:dyDescent="0.55000000000000004">
      <c r="A9" s="32">
        <v>6</v>
      </c>
      <c r="B9" s="26" t="s">
        <v>19</v>
      </c>
      <c r="C9" s="27" t="s">
        <v>20</v>
      </c>
      <c r="D9" s="33">
        <v>540</v>
      </c>
      <c r="E9" s="25"/>
      <c r="F9" s="32">
        <v>6</v>
      </c>
      <c r="G9" s="26" t="s">
        <v>131</v>
      </c>
      <c r="H9" s="27" t="s">
        <v>132</v>
      </c>
      <c r="I9" s="28">
        <v>672</v>
      </c>
      <c r="K9" s="10"/>
      <c r="L9" s="13"/>
      <c r="M9" s="10">
        <v>1</v>
      </c>
      <c r="N9" s="13"/>
      <c r="O9" s="10">
        <v>2</v>
      </c>
      <c r="P9" s="10"/>
      <c r="Q9" s="10">
        <v>3</v>
      </c>
      <c r="R9" s="10"/>
    </row>
    <row r="10" spans="1:18" ht="23.5" x14ac:dyDescent="0.55000000000000004">
      <c r="K10" s="10"/>
      <c r="L10" s="13"/>
      <c r="M10" s="10">
        <v>4</v>
      </c>
      <c r="N10" s="13"/>
      <c r="O10" s="10">
        <v>5</v>
      </c>
      <c r="P10" s="10"/>
      <c r="Q10" s="10">
        <v>6</v>
      </c>
      <c r="R10" s="10"/>
    </row>
    <row r="11" spans="1:18" ht="23.5" x14ac:dyDescent="0.55000000000000004">
      <c r="A11" s="29" t="s">
        <v>102</v>
      </c>
      <c r="B11" s="30" t="s">
        <v>96</v>
      </c>
      <c r="C11" s="30"/>
      <c r="D11" s="31" t="s">
        <v>97</v>
      </c>
      <c r="F11" s="29" t="s">
        <v>103</v>
      </c>
      <c r="G11" s="30" t="s">
        <v>96</v>
      </c>
      <c r="H11" s="30"/>
      <c r="I11" s="31" t="s">
        <v>97</v>
      </c>
      <c r="K11" s="10"/>
      <c r="L11" s="13"/>
      <c r="M11" s="10">
        <v>7</v>
      </c>
      <c r="N11" s="13"/>
      <c r="O11" s="41">
        <v>8</v>
      </c>
      <c r="P11" s="39"/>
      <c r="Q11" s="39">
        <v>9</v>
      </c>
      <c r="R11" s="10"/>
    </row>
    <row r="12" spans="1:18" ht="23.5" x14ac:dyDescent="0.55000000000000004">
      <c r="A12" s="32">
        <v>1</v>
      </c>
      <c r="B12" s="26" t="s">
        <v>80</v>
      </c>
      <c r="C12" s="27" t="s">
        <v>81</v>
      </c>
      <c r="D12" s="28">
        <v>640</v>
      </c>
      <c r="E12" s="25"/>
      <c r="F12" s="32">
        <v>1</v>
      </c>
      <c r="G12" s="26" t="s">
        <v>12</v>
      </c>
      <c r="H12" s="27" t="s">
        <v>13</v>
      </c>
      <c r="I12" s="28">
        <v>530</v>
      </c>
      <c r="K12" s="10"/>
      <c r="L12" s="13"/>
      <c r="M12" s="39">
        <v>10</v>
      </c>
      <c r="N12" s="40"/>
      <c r="O12" s="39">
        <v>11</v>
      </c>
      <c r="P12" s="10"/>
      <c r="Q12" s="10">
        <v>1</v>
      </c>
      <c r="R12" s="10"/>
    </row>
    <row r="13" spans="1:18" ht="23.5" x14ac:dyDescent="0.55000000000000004">
      <c r="A13" s="32">
        <v>2</v>
      </c>
      <c r="B13" s="26" t="s">
        <v>6</v>
      </c>
      <c r="C13" s="27" t="s">
        <v>8</v>
      </c>
      <c r="D13" s="28">
        <v>523</v>
      </c>
      <c r="E13" s="25"/>
      <c r="F13" s="32">
        <v>2</v>
      </c>
      <c r="G13" s="26" t="s">
        <v>55</v>
      </c>
      <c r="H13" s="27" t="s">
        <v>56</v>
      </c>
      <c r="I13" s="28">
        <v>606</v>
      </c>
      <c r="K13" s="10"/>
      <c r="L13" s="13"/>
      <c r="M13" s="10">
        <v>2</v>
      </c>
      <c r="O13" s="10">
        <v>3</v>
      </c>
      <c r="Q13" s="10">
        <v>4</v>
      </c>
      <c r="R13" s="10"/>
    </row>
    <row r="14" spans="1:18" ht="23.5" x14ac:dyDescent="0.55000000000000004">
      <c r="A14" s="32">
        <v>3</v>
      </c>
      <c r="B14" s="26" t="s">
        <v>35</v>
      </c>
      <c r="C14" s="27" t="s">
        <v>36</v>
      </c>
      <c r="D14" s="28">
        <v>576</v>
      </c>
      <c r="E14" s="25"/>
      <c r="F14" s="32">
        <v>3</v>
      </c>
      <c r="G14" s="35" t="s">
        <v>48</v>
      </c>
      <c r="H14" s="36" t="s">
        <v>49</v>
      </c>
      <c r="I14" s="28">
        <v>590</v>
      </c>
      <c r="K14" s="10"/>
      <c r="L14" s="13"/>
      <c r="M14" s="10">
        <v>5</v>
      </c>
      <c r="O14" s="10">
        <v>6</v>
      </c>
      <c r="Q14" s="41">
        <v>7</v>
      </c>
      <c r="R14" s="10"/>
    </row>
    <row r="15" spans="1:18" ht="23.5" x14ac:dyDescent="0.55000000000000004">
      <c r="A15" s="32">
        <v>4</v>
      </c>
      <c r="B15" s="26" t="s">
        <v>42</v>
      </c>
      <c r="C15" s="27" t="s">
        <v>43</v>
      </c>
      <c r="D15" s="28">
        <v>583</v>
      </c>
      <c r="E15" s="25"/>
      <c r="F15" s="32">
        <v>4</v>
      </c>
      <c r="G15" s="26" t="s">
        <v>37</v>
      </c>
      <c r="H15" s="27" t="s">
        <v>40</v>
      </c>
      <c r="I15" s="28">
        <v>579</v>
      </c>
      <c r="K15" s="10"/>
      <c r="L15" s="13"/>
      <c r="M15" s="41">
        <v>8</v>
      </c>
      <c r="N15" s="42"/>
      <c r="O15" s="39">
        <v>9</v>
      </c>
      <c r="P15" s="39"/>
      <c r="Q15" s="39">
        <v>10</v>
      </c>
      <c r="R15" s="10"/>
    </row>
    <row r="16" spans="1:18" ht="23.5" x14ac:dyDescent="0.55000000000000004">
      <c r="A16" s="32">
        <v>5</v>
      </c>
      <c r="B16" s="26" t="s">
        <v>84</v>
      </c>
      <c r="C16" s="27" t="s">
        <v>85</v>
      </c>
      <c r="D16" s="28">
        <v>652</v>
      </c>
      <c r="E16" s="25"/>
      <c r="F16" s="32">
        <v>5</v>
      </c>
      <c r="G16" s="26" t="s">
        <v>28</v>
      </c>
      <c r="H16" s="27" t="s">
        <v>29</v>
      </c>
      <c r="I16" s="28">
        <v>571</v>
      </c>
      <c r="K16" s="10"/>
      <c r="L16" s="13"/>
      <c r="M16" s="39">
        <v>11</v>
      </c>
      <c r="N16" s="40"/>
      <c r="O16" s="41">
        <v>1</v>
      </c>
      <c r="P16" s="10"/>
      <c r="Q16" s="10">
        <v>2</v>
      </c>
      <c r="R16" s="10"/>
    </row>
    <row r="17" spans="1:18" ht="19.5" customHeight="1" x14ac:dyDescent="0.55000000000000004">
      <c r="A17" s="32">
        <v>6</v>
      </c>
      <c r="B17" s="26" t="s">
        <v>89</v>
      </c>
      <c r="C17" s="27" t="s">
        <v>52</v>
      </c>
      <c r="D17" s="28">
        <v>658</v>
      </c>
      <c r="E17" s="25"/>
      <c r="F17" s="32">
        <v>6</v>
      </c>
      <c r="G17" s="26" t="s">
        <v>131</v>
      </c>
      <c r="H17" s="27" t="s">
        <v>133</v>
      </c>
      <c r="I17" s="28">
        <v>673</v>
      </c>
      <c r="K17" s="10"/>
      <c r="L17" s="13"/>
      <c r="M17" s="10">
        <v>3</v>
      </c>
      <c r="N17" s="13"/>
      <c r="O17" s="10">
        <v>4</v>
      </c>
      <c r="P17" s="10"/>
      <c r="Q17" s="10">
        <v>5</v>
      </c>
      <c r="R17" s="10"/>
    </row>
    <row r="18" spans="1:18" ht="23.5" x14ac:dyDescent="0.55000000000000004">
      <c r="K18" s="10"/>
      <c r="L18" s="13"/>
      <c r="M18" s="10">
        <v>6</v>
      </c>
      <c r="N18" s="13"/>
      <c r="O18" s="10">
        <v>7</v>
      </c>
      <c r="P18" s="10"/>
      <c r="Q18" s="10">
        <v>8</v>
      </c>
      <c r="R18" s="10"/>
    </row>
    <row r="19" spans="1:18" ht="23.5" x14ac:dyDescent="0.55000000000000004">
      <c r="A19" s="29" t="s">
        <v>106</v>
      </c>
      <c r="B19" s="30" t="s">
        <v>96</v>
      </c>
      <c r="C19" s="30"/>
      <c r="D19" s="31" t="s">
        <v>97</v>
      </c>
      <c r="F19" s="29" t="s">
        <v>105</v>
      </c>
      <c r="G19" s="30" t="s">
        <v>96</v>
      </c>
      <c r="H19" s="30"/>
      <c r="I19" s="31" t="s">
        <v>97</v>
      </c>
      <c r="K19" s="10"/>
      <c r="L19" s="13"/>
      <c r="M19" s="10">
        <v>9</v>
      </c>
      <c r="O19" s="10">
        <v>10</v>
      </c>
      <c r="Q19" s="10">
        <v>11</v>
      </c>
      <c r="R19" s="10"/>
    </row>
    <row r="20" spans="1:18" ht="23.5" x14ac:dyDescent="0.55000000000000004">
      <c r="A20" s="32">
        <v>1</v>
      </c>
      <c r="B20" s="26" t="s">
        <v>70</v>
      </c>
      <c r="C20" s="27" t="s">
        <v>71</v>
      </c>
      <c r="D20" s="28">
        <v>622</v>
      </c>
      <c r="E20" s="25"/>
      <c r="F20" s="32">
        <v>1</v>
      </c>
      <c r="G20" s="26" t="s">
        <v>50</v>
      </c>
      <c r="H20" s="27" t="s">
        <v>52</v>
      </c>
      <c r="I20" s="28">
        <v>600</v>
      </c>
      <c r="K20" s="12"/>
      <c r="L20" s="13"/>
      <c r="M20" s="10"/>
      <c r="N20" s="13"/>
      <c r="O20" s="10"/>
      <c r="P20" s="10"/>
      <c r="Q20" s="10"/>
      <c r="R20" s="10"/>
    </row>
    <row r="21" spans="1:18" ht="23.5" x14ac:dyDescent="0.55000000000000004">
      <c r="A21" s="32">
        <v>2</v>
      </c>
      <c r="B21" s="26" t="s">
        <v>14</v>
      </c>
      <c r="C21" s="27" t="s">
        <v>15</v>
      </c>
      <c r="D21" s="28">
        <v>535</v>
      </c>
      <c r="E21" s="25"/>
      <c r="F21" s="32">
        <v>2</v>
      </c>
      <c r="G21" s="35" t="s">
        <v>44</v>
      </c>
      <c r="H21" s="36" t="s">
        <v>45</v>
      </c>
      <c r="I21" s="28">
        <v>585</v>
      </c>
      <c r="K21" s="10"/>
      <c r="L21" s="13"/>
      <c r="M21" s="10"/>
      <c r="N21" s="13"/>
      <c r="O21" s="10"/>
      <c r="P21" s="10"/>
      <c r="Q21" s="10"/>
      <c r="R21" s="10"/>
    </row>
    <row r="22" spans="1:18" ht="25.5" x14ac:dyDescent="0.65">
      <c r="A22" s="32">
        <v>3</v>
      </c>
      <c r="B22" s="26" t="s">
        <v>53</v>
      </c>
      <c r="C22" s="27" t="s">
        <v>54</v>
      </c>
      <c r="D22" s="28">
        <v>601</v>
      </c>
      <c r="E22" s="25"/>
      <c r="F22" s="32">
        <v>3</v>
      </c>
      <c r="G22" s="26" t="s">
        <v>4</v>
      </c>
      <c r="H22" s="27" t="s">
        <v>5</v>
      </c>
      <c r="I22" s="37">
        <v>515</v>
      </c>
      <c r="K22" s="10"/>
      <c r="L22" s="10"/>
      <c r="M22" s="10"/>
      <c r="N22" s="10"/>
      <c r="O22" s="10"/>
      <c r="P22" s="10"/>
      <c r="Q22" s="10"/>
      <c r="R22" s="9"/>
    </row>
    <row r="23" spans="1:18" ht="21" x14ac:dyDescent="0.5">
      <c r="A23" s="32">
        <v>4</v>
      </c>
      <c r="B23" s="26" t="s">
        <v>9</v>
      </c>
      <c r="C23" s="27" t="s">
        <v>10</v>
      </c>
      <c r="D23" s="28">
        <v>524</v>
      </c>
      <c r="E23" s="25"/>
      <c r="F23" s="32">
        <v>4</v>
      </c>
      <c r="G23" s="26" t="s">
        <v>76</v>
      </c>
      <c r="H23" s="27" t="s">
        <v>77</v>
      </c>
      <c r="I23" s="28">
        <v>635</v>
      </c>
      <c r="K23" s="14"/>
      <c r="L23" s="15"/>
      <c r="M23" s="16"/>
      <c r="N23" s="14"/>
      <c r="O23" s="16"/>
      <c r="P23" s="14"/>
      <c r="Q23" s="16"/>
      <c r="R23" s="17"/>
    </row>
    <row r="24" spans="1:18" ht="21" x14ac:dyDescent="0.5">
      <c r="A24" s="32">
        <v>5</v>
      </c>
      <c r="B24" s="26" t="s">
        <v>24</v>
      </c>
      <c r="C24" s="27" t="s">
        <v>25</v>
      </c>
      <c r="D24" s="28">
        <v>659</v>
      </c>
      <c r="E24" s="25"/>
      <c r="F24" s="32">
        <v>5</v>
      </c>
      <c r="G24" s="26" t="s">
        <v>6</v>
      </c>
      <c r="H24" s="27" t="s">
        <v>7</v>
      </c>
      <c r="I24" s="28">
        <v>522</v>
      </c>
      <c r="K24" s="15"/>
      <c r="L24" s="15"/>
      <c r="M24" s="16"/>
      <c r="N24" s="14"/>
      <c r="O24" s="16"/>
      <c r="P24" s="14"/>
      <c r="Q24" s="16"/>
      <c r="R24" s="17"/>
    </row>
    <row r="25" spans="1:18" ht="25.5" x14ac:dyDescent="0.65">
      <c r="A25" s="32">
        <v>6</v>
      </c>
      <c r="B25" s="26" t="s">
        <v>50</v>
      </c>
      <c r="C25" s="27" t="s">
        <v>51</v>
      </c>
      <c r="D25" s="28">
        <v>599</v>
      </c>
      <c r="E25" s="25"/>
      <c r="F25" s="32">
        <v>6</v>
      </c>
      <c r="G25" s="26" t="s">
        <v>50</v>
      </c>
      <c r="H25" s="27" t="s">
        <v>130</v>
      </c>
      <c r="I25" s="28">
        <v>670</v>
      </c>
      <c r="K25" s="10"/>
      <c r="L25" s="10"/>
      <c r="M25" s="9"/>
      <c r="N25" s="10"/>
      <c r="O25" s="9"/>
      <c r="P25" s="10"/>
      <c r="Q25" s="9"/>
      <c r="R25" s="9"/>
    </row>
    <row r="26" spans="1:18" ht="18.5" x14ac:dyDescent="0.45">
      <c r="K26" s="19"/>
      <c r="L26" s="19"/>
      <c r="N26" s="19"/>
      <c r="P26" s="19"/>
    </row>
    <row r="27" spans="1:18" ht="18.5" x14ac:dyDescent="0.45">
      <c r="A27" s="29" t="s">
        <v>98</v>
      </c>
      <c r="B27" s="30" t="s">
        <v>96</v>
      </c>
      <c r="C27" s="30"/>
      <c r="D27" s="31" t="s">
        <v>97</v>
      </c>
      <c r="F27" s="29" t="s">
        <v>101</v>
      </c>
      <c r="G27" s="30" t="s">
        <v>96</v>
      </c>
      <c r="H27" s="30"/>
      <c r="I27" s="31" t="s">
        <v>97</v>
      </c>
      <c r="K27" s="20"/>
      <c r="L27" s="20"/>
      <c r="N27" s="21"/>
      <c r="O27" s="21"/>
      <c r="P27" s="21"/>
      <c r="Q27" s="19"/>
    </row>
    <row r="28" spans="1:18" ht="24" customHeight="1" x14ac:dyDescent="0.45">
      <c r="A28" s="32">
        <v>1</v>
      </c>
      <c r="B28" s="35" t="s">
        <v>37</v>
      </c>
      <c r="C28" s="36" t="s">
        <v>38</v>
      </c>
      <c r="D28" s="28">
        <v>577</v>
      </c>
      <c r="E28" s="25"/>
      <c r="F28" s="32">
        <v>1</v>
      </c>
      <c r="G28" s="26" t="s">
        <v>32</v>
      </c>
      <c r="H28" s="27" t="s">
        <v>34</v>
      </c>
      <c r="I28" s="28">
        <v>575</v>
      </c>
      <c r="K28" s="19"/>
      <c r="L28" s="19"/>
      <c r="M28" s="19"/>
      <c r="N28" s="19"/>
      <c r="O28" s="19"/>
      <c r="P28" s="19"/>
      <c r="Q28" s="19"/>
    </row>
    <row r="29" spans="1:18" ht="24" customHeight="1" x14ac:dyDescent="0.35">
      <c r="A29" s="32">
        <v>2</v>
      </c>
      <c r="B29" s="26" t="s">
        <v>26</v>
      </c>
      <c r="C29" s="27" t="s">
        <v>27</v>
      </c>
      <c r="D29" s="28">
        <v>559</v>
      </c>
      <c r="E29" s="25"/>
      <c r="F29" s="32">
        <v>2</v>
      </c>
      <c r="G29" s="26" t="s">
        <v>63</v>
      </c>
      <c r="H29" s="27" t="s">
        <v>64</v>
      </c>
      <c r="I29" s="28">
        <v>614</v>
      </c>
    </row>
    <row r="30" spans="1:18" ht="24" customHeight="1" x14ac:dyDescent="0.35">
      <c r="A30" s="32">
        <v>3</v>
      </c>
      <c r="B30" s="35" t="s">
        <v>21</v>
      </c>
      <c r="C30" s="36" t="s">
        <v>22</v>
      </c>
      <c r="D30" s="28">
        <v>541</v>
      </c>
      <c r="E30" s="25"/>
      <c r="F30" s="32">
        <v>3</v>
      </c>
      <c r="G30" s="26" t="s">
        <v>72</v>
      </c>
      <c r="H30" s="27" t="s">
        <v>73</v>
      </c>
      <c r="I30" s="28">
        <v>626</v>
      </c>
      <c r="K30" s="20"/>
      <c r="L30" s="20"/>
      <c r="M30" s="20"/>
      <c r="N30" s="20"/>
      <c r="O30" s="20"/>
      <c r="P30" s="20"/>
      <c r="Q30" s="20"/>
    </row>
    <row r="31" spans="1:18" ht="24" customHeight="1" x14ac:dyDescent="0.35">
      <c r="A31" s="32">
        <v>4</v>
      </c>
      <c r="B31" s="26" t="s">
        <v>61</v>
      </c>
      <c r="C31" s="27" t="s">
        <v>62</v>
      </c>
      <c r="D31" s="28">
        <v>613</v>
      </c>
      <c r="E31" s="25"/>
      <c r="F31" s="32">
        <v>4</v>
      </c>
      <c r="G31" s="26" t="s">
        <v>41</v>
      </c>
      <c r="H31" s="27" t="s">
        <v>144</v>
      </c>
      <c r="I31" s="28">
        <v>580</v>
      </c>
    </row>
    <row r="32" spans="1:18" ht="24" customHeight="1" x14ac:dyDescent="0.35">
      <c r="A32" s="32">
        <v>5</v>
      </c>
      <c r="B32" s="26" t="s">
        <v>17</v>
      </c>
      <c r="C32" s="27" t="s">
        <v>18</v>
      </c>
      <c r="D32" s="28">
        <v>539</v>
      </c>
      <c r="E32" s="25"/>
      <c r="F32" s="32">
        <v>5</v>
      </c>
      <c r="G32" s="26" t="s">
        <v>82</v>
      </c>
      <c r="H32" s="27" t="s">
        <v>83</v>
      </c>
      <c r="I32" s="28">
        <v>649</v>
      </c>
    </row>
    <row r="33" spans="1:9" ht="24" customHeight="1" x14ac:dyDescent="0.35">
      <c r="A33" s="32">
        <v>6</v>
      </c>
      <c r="B33" s="54"/>
      <c r="C33" s="54"/>
      <c r="D33" s="54"/>
      <c r="E33" s="25"/>
      <c r="F33" s="32">
        <v>6</v>
      </c>
      <c r="G33" s="54"/>
      <c r="H33" s="54"/>
      <c r="I33" s="54"/>
    </row>
    <row r="34" spans="1:9" ht="24" customHeight="1" x14ac:dyDescent="0.3"/>
    <row r="35" spans="1:9" ht="24" customHeight="1" x14ac:dyDescent="0.35">
      <c r="A35" s="29" t="s">
        <v>107</v>
      </c>
      <c r="B35" s="30" t="s">
        <v>96</v>
      </c>
      <c r="C35" s="30"/>
      <c r="D35" s="31" t="s">
        <v>97</v>
      </c>
      <c r="F35" s="29" t="s">
        <v>104</v>
      </c>
      <c r="G35" s="30" t="s">
        <v>96</v>
      </c>
      <c r="H35" s="30"/>
      <c r="I35" s="31" t="s">
        <v>97</v>
      </c>
    </row>
    <row r="36" spans="1:9" ht="24" customHeight="1" x14ac:dyDescent="0.35">
      <c r="A36" s="32">
        <v>1</v>
      </c>
      <c r="B36" s="26" t="s">
        <v>86</v>
      </c>
      <c r="C36" s="27" t="s">
        <v>13</v>
      </c>
      <c r="D36" s="28">
        <v>654</v>
      </c>
      <c r="E36" s="25"/>
      <c r="F36" s="32">
        <v>1</v>
      </c>
      <c r="G36" s="26" t="s">
        <v>9</v>
      </c>
      <c r="H36" s="27" t="s">
        <v>11</v>
      </c>
      <c r="I36" s="28">
        <v>525</v>
      </c>
    </row>
    <row r="37" spans="1:9" ht="24" customHeight="1" x14ac:dyDescent="0.35">
      <c r="A37" s="32">
        <v>2</v>
      </c>
      <c r="B37" s="26" t="s">
        <v>66</v>
      </c>
      <c r="C37" s="27" t="s">
        <v>67</v>
      </c>
      <c r="D37" s="28">
        <v>617</v>
      </c>
      <c r="E37" s="25"/>
      <c r="F37" s="32">
        <v>2</v>
      </c>
      <c r="G37" s="26" t="s">
        <v>21</v>
      </c>
      <c r="H37" s="27" t="s">
        <v>23</v>
      </c>
      <c r="I37" s="28">
        <v>542</v>
      </c>
    </row>
    <row r="38" spans="1:9" ht="24" customHeight="1" x14ac:dyDescent="0.35">
      <c r="A38" s="32">
        <v>3</v>
      </c>
      <c r="B38" s="26" t="s">
        <v>73</v>
      </c>
      <c r="C38" s="27" t="s">
        <v>20</v>
      </c>
      <c r="D38" s="28">
        <v>642</v>
      </c>
      <c r="E38" s="25"/>
      <c r="F38" s="32">
        <v>3</v>
      </c>
      <c r="G38" s="26" t="s">
        <v>57</v>
      </c>
      <c r="H38" s="27" t="s">
        <v>58</v>
      </c>
      <c r="I38" s="28">
        <v>609</v>
      </c>
    </row>
    <row r="39" spans="1:9" ht="24" customHeight="1" x14ac:dyDescent="0.35">
      <c r="A39" s="32">
        <v>4</v>
      </c>
      <c r="B39" s="26" t="s">
        <v>0</v>
      </c>
      <c r="C39" s="27" t="s">
        <v>1</v>
      </c>
      <c r="D39" s="37">
        <v>510</v>
      </c>
      <c r="E39" s="25"/>
      <c r="F39" s="32">
        <v>4</v>
      </c>
      <c r="G39" s="26" t="s">
        <v>14</v>
      </c>
      <c r="H39" s="27" t="s">
        <v>16</v>
      </c>
      <c r="I39" s="28">
        <v>675</v>
      </c>
    </row>
    <row r="40" spans="1:9" ht="24" customHeight="1" x14ac:dyDescent="0.35">
      <c r="A40" s="32">
        <v>5</v>
      </c>
      <c r="B40" s="26" t="s">
        <v>2</v>
      </c>
      <c r="C40" s="27" t="s">
        <v>3</v>
      </c>
      <c r="D40" s="37">
        <v>513</v>
      </c>
      <c r="E40" s="25"/>
      <c r="F40" s="32">
        <v>5</v>
      </c>
      <c r="G40" s="26" t="s">
        <v>59</v>
      </c>
      <c r="H40" s="27" t="s">
        <v>60</v>
      </c>
      <c r="I40" s="28">
        <v>610</v>
      </c>
    </row>
    <row r="41" spans="1:9" ht="24" customHeight="1" x14ac:dyDescent="0.35">
      <c r="A41" s="32">
        <v>6</v>
      </c>
      <c r="B41" s="54"/>
      <c r="C41" s="54"/>
      <c r="D41" s="54"/>
      <c r="E41" s="25"/>
      <c r="F41" s="32">
        <v>6</v>
      </c>
      <c r="G41" s="54"/>
      <c r="H41" s="54"/>
      <c r="I41" s="54"/>
    </row>
    <row r="42" spans="1:9" ht="23.25" customHeight="1" x14ac:dyDescent="0.3">
      <c r="F42" s="48"/>
      <c r="G42" s="48"/>
      <c r="H42" s="48"/>
    </row>
    <row r="43" spans="1:9" ht="16.5" x14ac:dyDescent="0.35">
      <c r="A43" s="29" t="s">
        <v>148</v>
      </c>
      <c r="B43" s="30" t="s">
        <v>96</v>
      </c>
      <c r="C43" s="30"/>
      <c r="D43" s="31" t="s">
        <v>97</v>
      </c>
      <c r="E43" s="22"/>
      <c r="F43" s="22"/>
      <c r="G43" s="22"/>
      <c r="H43" s="22"/>
      <c r="I43" s="22"/>
    </row>
    <row r="44" spans="1:9" ht="25.5" customHeight="1" x14ac:dyDescent="0.35">
      <c r="A44" s="32">
        <v>1</v>
      </c>
      <c r="B44" s="53" t="s">
        <v>146</v>
      </c>
      <c r="C44" s="53" t="s">
        <v>145</v>
      </c>
      <c r="D44" s="52">
        <v>677</v>
      </c>
      <c r="E44" s="22"/>
      <c r="F44" s="22"/>
      <c r="G44" s="22"/>
      <c r="H44" s="22"/>
      <c r="I44" s="22"/>
    </row>
    <row r="45" spans="1:9" ht="21.75" customHeight="1" x14ac:dyDescent="0.35">
      <c r="A45" s="32">
        <v>2</v>
      </c>
      <c r="B45" s="50" t="s">
        <v>142</v>
      </c>
      <c r="C45" s="50" t="s">
        <v>143</v>
      </c>
      <c r="D45" s="51">
        <v>676</v>
      </c>
      <c r="E45" s="22"/>
      <c r="F45" s="22"/>
      <c r="G45" s="22"/>
      <c r="H45" s="22"/>
      <c r="I45" s="22"/>
    </row>
    <row r="46" spans="1:9" ht="21.75" customHeight="1" x14ac:dyDescent="0.35">
      <c r="A46" s="32">
        <v>3</v>
      </c>
      <c r="B46" s="35" t="s">
        <v>140</v>
      </c>
      <c r="C46" s="36" t="s">
        <v>141</v>
      </c>
      <c r="D46" s="28">
        <v>674</v>
      </c>
      <c r="E46" s="22"/>
      <c r="F46" s="22"/>
      <c r="G46" s="22"/>
      <c r="H46" s="22"/>
      <c r="I46" s="22"/>
    </row>
    <row r="47" spans="1:9" ht="27" customHeight="1" x14ac:dyDescent="0.35">
      <c r="A47" s="32">
        <v>4</v>
      </c>
      <c r="B47" s="26" t="s">
        <v>138</v>
      </c>
      <c r="C47" s="27" t="s">
        <v>139</v>
      </c>
      <c r="D47" s="28">
        <v>595</v>
      </c>
      <c r="E47" s="22"/>
      <c r="F47" s="22"/>
      <c r="G47" s="22"/>
      <c r="H47" s="22"/>
      <c r="I47" s="22"/>
    </row>
    <row r="48" spans="1:9" ht="22.5" customHeight="1" x14ac:dyDescent="0.35">
      <c r="A48" s="32">
        <v>5</v>
      </c>
      <c r="B48" s="26" t="s">
        <v>37</v>
      </c>
      <c r="C48" s="27" t="s">
        <v>39</v>
      </c>
      <c r="D48" s="28">
        <v>578</v>
      </c>
      <c r="E48" s="22"/>
      <c r="F48" s="22"/>
      <c r="G48" s="22"/>
      <c r="H48" s="22"/>
      <c r="I48" s="22"/>
    </row>
    <row r="49" spans="1:9" ht="24" customHeight="1" x14ac:dyDescent="0.35">
      <c r="A49" s="32">
        <v>6</v>
      </c>
      <c r="B49" s="50"/>
      <c r="C49" s="50"/>
      <c r="D49" s="51"/>
      <c r="E49" s="22"/>
      <c r="F49" s="22"/>
      <c r="G49" s="22"/>
      <c r="H49" s="22"/>
      <c r="I49" s="22"/>
    </row>
    <row r="50" spans="1:9" x14ac:dyDescent="0.3">
      <c r="A50" s="22"/>
      <c r="B50" s="22"/>
      <c r="C50" s="22"/>
      <c r="D50" s="22"/>
      <c r="E50" s="22"/>
      <c r="F50" s="22"/>
      <c r="G50" s="22"/>
      <c r="H50" s="22"/>
      <c r="I50" s="22"/>
    </row>
    <row r="51" spans="1:9" x14ac:dyDescent="0.3">
      <c r="A51" s="22"/>
      <c r="B51" s="22"/>
      <c r="C51" s="22"/>
      <c r="D51" s="22"/>
      <c r="E51" s="22"/>
      <c r="F51" s="22"/>
      <c r="G51" s="22"/>
      <c r="H51" s="22"/>
      <c r="I51" s="22"/>
    </row>
    <row r="52" spans="1:9" x14ac:dyDescent="0.3">
      <c r="A52" s="167" t="s">
        <v>160</v>
      </c>
      <c r="B52" s="167"/>
      <c r="C52" s="167"/>
      <c r="D52" s="167"/>
      <c r="E52" s="167"/>
      <c r="F52" s="167"/>
      <c r="G52" s="167"/>
      <c r="H52" s="167"/>
      <c r="I52" s="167"/>
    </row>
    <row r="53" spans="1:9" x14ac:dyDescent="0.3">
      <c r="A53" s="22"/>
      <c r="B53" s="22"/>
      <c r="C53" s="22"/>
      <c r="D53" s="22"/>
      <c r="E53" s="22"/>
      <c r="F53" s="22"/>
      <c r="G53" s="22"/>
      <c r="H53" s="22"/>
      <c r="I53" s="22"/>
    </row>
    <row r="54" spans="1:9" x14ac:dyDescent="0.3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3">
      <c r="A55" s="22"/>
      <c r="B55" s="22"/>
      <c r="C55" s="22"/>
      <c r="D55" s="22"/>
      <c r="E55" s="22"/>
      <c r="F55" s="22"/>
      <c r="G55" s="22"/>
      <c r="H55" s="22"/>
      <c r="I55" s="22"/>
    </row>
    <row r="56" spans="1:9" x14ac:dyDescent="0.3">
      <c r="A56" s="22"/>
      <c r="B56" s="22"/>
      <c r="C56" s="22"/>
      <c r="D56" s="22"/>
      <c r="E56" s="22"/>
      <c r="F56" s="22"/>
      <c r="G56" s="22"/>
      <c r="H56" s="22"/>
      <c r="I56" s="22"/>
    </row>
    <row r="57" spans="1:9" x14ac:dyDescent="0.3">
      <c r="A57" s="22"/>
      <c r="B57" s="22"/>
      <c r="C57" s="22"/>
      <c r="D57" s="22"/>
      <c r="E57" s="22"/>
      <c r="F57" s="22"/>
      <c r="G57" s="22"/>
      <c r="H57" s="22"/>
      <c r="I57" s="22"/>
    </row>
    <row r="58" spans="1:9" x14ac:dyDescent="0.3">
      <c r="A58" s="22"/>
      <c r="B58" s="22"/>
      <c r="C58" s="22"/>
      <c r="D58" s="22"/>
      <c r="E58" s="22"/>
      <c r="F58" s="22"/>
      <c r="G58" s="22"/>
      <c r="H58" s="22"/>
      <c r="I58" s="22"/>
    </row>
    <row r="59" spans="1:9" x14ac:dyDescent="0.3">
      <c r="A59" s="22"/>
      <c r="B59" s="22"/>
      <c r="C59" s="22"/>
      <c r="D59" s="22"/>
      <c r="E59" s="22"/>
      <c r="F59" s="22"/>
      <c r="G59" s="22"/>
      <c r="H59" s="22"/>
      <c r="I59" s="22"/>
    </row>
    <row r="60" spans="1:9" x14ac:dyDescent="0.3">
      <c r="A60" s="22"/>
      <c r="B60" s="22"/>
      <c r="C60" s="22"/>
      <c r="D60" s="22"/>
      <c r="E60" s="22"/>
      <c r="F60" s="22"/>
      <c r="G60" s="22"/>
      <c r="H60" s="22"/>
      <c r="I60" s="22"/>
    </row>
    <row r="61" spans="1:9" x14ac:dyDescent="0.3">
      <c r="A61" s="22"/>
      <c r="B61" s="22"/>
      <c r="C61" s="22"/>
      <c r="D61" s="22"/>
      <c r="E61" s="22"/>
      <c r="F61" s="22"/>
      <c r="G61" s="22"/>
      <c r="H61" s="22"/>
      <c r="I61" s="22"/>
    </row>
  </sheetData>
  <mergeCells count="3">
    <mergeCell ref="L1:Q1"/>
    <mergeCell ref="L4:Q4"/>
    <mergeCell ref="A52:I52"/>
  </mergeCells>
  <pageMargins left="0.75" right="0.75" top="1" bottom="1" header="0.5" footer="0.5"/>
  <pageSetup scale="85" orientation="portrait" r:id="rId1"/>
  <headerFooter alignWithMargins="0"/>
  <rowBreaks count="1" manualBreakCount="1">
    <brk id="2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E1" zoomScaleNormal="100" workbookViewId="0">
      <selection activeCell="F30" sqref="F30"/>
    </sheetView>
  </sheetViews>
  <sheetFormatPr defaultColWidth="11.54296875" defaultRowHeight="13" x14ac:dyDescent="0.3"/>
  <cols>
    <col min="1" max="1" width="9.1796875" style="8" customWidth="1"/>
    <col min="2" max="2" width="11.54296875" style="8" customWidth="1"/>
    <col min="3" max="3" width="13.26953125" style="8" customWidth="1"/>
    <col min="4" max="6" width="9.1796875" style="8" customWidth="1"/>
    <col min="7" max="7" width="12.26953125" style="8" customWidth="1"/>
    <col min="8" max="8" width="15.7265625" style="8" customWidth="1"/>
    <col min="9" max="10" width="9.1796875" style="8" customWidth="1"/>
    <col min="11" max="11" width="4.54296875" style="8" customWidth="1"/>
    <col min="12" max="12" width="12.7265625" style="8" customWidth="1"/>
    <col min="13" max="13" width="4.26953125" style="8" customWidth="1"/>
    <col min="14" max="14" width="14.453125" style="8" customWidth="1"/>
    <col min="15" max="15" width="3.7265625" style="8" customWidth="1"/>
    <col min="16" max="16" width="13.54296875" style="8" customWidth="1"/>
    <col min="17" max="255" width="9.1796875" style="8" customWidth="1"/>
    <col min="256" max="16384" width="11.54296875" style="8"/>
  </cols>
  <sheetData>
    <row r="1" spans="1:17" ht="47.25" customHeight="1" x14ac:dyDescent="0.65">
      <c r="A1" s="6" t="s">
        <v>117</v>
      </c>
      <c r="B1" s="6"/>
      <c r="C1" s="6"/>
      <c r="D1" s="6"/>
      <c r="E1" s="6"/>
      <c r="F1" s="6"/>
      <c r="G1" s="7"/>
      <c r="H1" s="7"/>
      <c r="I1" s="7"/>
      <c r="J1" s="9"/>
      <c r="K1" s="162" t="s">
        <v>110</v>
      </c>
      <c r="L1" s="162"/>
      <c r="M1" s="162"/>
      <c r="N1" s="162"/>
      <c r="O1" s="162"/>
      <c r="P1" s="162"/>
      <c r="Q1" s="9"/>
    </row>
    <row r="2" spans="1:17" ht="32.25" customHeight="1" x14ac:dyDescent="0.65">
      <c r="A2" s="9" t="s">
        <v>114</v>
      </c>
      <c r="J2" s="9"/>
      <c r="K2" s="9" t="s">
        <v>118</v>
      </c>
      <c r="L2" s="9"/>
      <c r="M2" s="9"/>
      <c r="N2" s="9"/>
      <c r="O2" s="9"/>
      <c r="P2" s="9"/>
      <c r="Q2" s="9"/>
    </row>
    <row r="3" spans="1:17" ht="23.5" x14ac:dyDescent="0.55000000000000004">
      <c r="A3" s="29" t="s">
        <v>95</v>
      </c>
      <c r="B3" s="30" t="s">
        <v>96</v>
      </c>
      <c r="C3" s="30"/>
      <c r="D3" s="31" t="s">
        <v>97</v>
      </c>
      <c r="F3" s="29" t="s">
        <v>100</v>
      </c>
      <c r="G3" s="30" t="s">
        <v>96</v>
      </c>
      <c r="H3" s="30"/>
      <c r="I3" s="31" t="s">
        <v>97</v>
      </c>
      <c r="J3" s="10"/>
      <c r="K3" s="10"/>
      <c r="Q3" s="10"/>
    </row>
    <row r="4" spans="1:17" ht="23.5" x14ac:dyDescent="0.55000000000000004">
      <c r="A4" s="32">
        <v>1</v>
      </c>
      <c r="B4" s="26" t="s">
        <v>46</v>
      </c>
      <c r="C4" s="27" t="s">
        <v>47</v>
      </c>
      <c r="D4" s="33">
        <v>587</v>
      </c>
      <c r="E4" s="25"/>
      <c r="F4" s="32">
        <v>1</v>
      </c>
      <c r="G4" s="26" t="s">
        <v>68</v>
      </c>
      <c r="H4" s="27" t="s">
        <v>69</v>
      </c>
      <c r="I4" s="28">
        <v>618</v>
      </c>
      <c r="K4" s="166" t="s">
        <v>113</v>
      </c>
      <c r="L4" s="166"/>
      <c r="M4" s="166"/>
      <c r="N4" s="166"/>
      <c r="O4" s="166"/>
      <c r="P4" s="166"/>
      <c r="Q4" s="10"/>
    </row>
    <row r="5" spans="1:17" ht="23.5" x14ac:dyDescent="0.55000000000000004">
      <c r="A5" s="32">
        <v>2</v>
      </c>
      <c r="B5" s="26" t="s">
        <v>63</v>
      </c>
      <c r="C5" s="27" t="s">
        <v>65</v>
      </c>
      <c r="D5" s="33">
        <v>615</v>
      </c>
      <c r="E5" s="25"/>
      <c r="F5" s="32">
        <v>2</v>
      </c>
      <c r="G5" s="26" t="s">
        <v>131</v>
      </c>
      <c r="H5" s="27" t="s">
        <v>132</v>
      </c>
      <c r="I5" s="28">
        <v>672</v>
      </c>
      <c r="K5" s="13"/>
      <c r="Q5" s="10"/>
    </row>
    <row r="6" spans="1:17" ht="23.5" x14ac:dyDescent="0.55000000000000004">
      <c r="A6" s="32">
        <v>3</v>
      </c>
      <c r="B6" s="26" t="s">
        <v>19</v>
      </c>
      <c r="C6" s="27" t="s">
        <v>20</v>
      </c>
      <c r="D6" s="33">
        <v>540</v>
      </c>
      <c r="E6" s="25"/>
      <c r="F6" s="32">
        <v>3</v>
      </c>
      <c r="G6" s="26" t="s">
        <v>30</v>
      </c>
      <c r="H6" s="27" t="s">
        <v>31</v>
      </c>
      <c r="I6" s="28">
        <v>573</v>
      </c>
      <c r="K6" s="13"/>
      <c r="L6" s="58" t="s">
        <v>162</v>
      </c>
      <c r="M6" s="59"/>
      <c r="N6" s="58" t="s">
        <v>154</v>
      </c>
      <c r="O6" s="59"/>
      <c r="P6" s="58" t="s">
        <v>158</v>
      </c>
      <c r="Q6" s="10"/>
    </row>
    <row r="7" spans="1:17" ht="23.5" x14ac:dyDescent="0.55000000000000004">
      <c r="A7" s="32">
        <v>4</v>
      </c>
      <c r="B7" s="26" t="s">
        <v>78</v>
      </c>
      <c r="C7" s="27" t="s">
        <v>79</v>
      </c>
      <c r="D7" s="33">
        <v>638</v>
      </c>
      <c r="E7" s="25"/>
      <c r="F7" s="32">
        <v>4</v>
      </c>
      <c r="G7" s="26" t="s">
        <v>74</v>
      </c>
      <c r="H7" s="27" t="s">
        <v>75</v>
      </c>
      <c r="I7" s="28">
        <v>629</v>
      </c>
      <c r="K7" s="13"/>
      <c r="L7" s="58" t="s">
        <v>153</v>
      </c>
      <c r="M7" s="59"/>
      <c r="N7" s="58" t="s">
        <v>155</v>
      </c>
      <c r="O7" s="59"/>
      <c r="P7" s="58" t="s">
        <v>159</v>
      </c>
      <c r="Q7" s="10"/>
    </row>
    <row r="8" spans="1:17" ht="23.5" x14ac:dyDescent="0.55000000000000004">
      <c r="A8" s="32">
        <v>5</v>
      </c>
      <c r="B8" s="26" t="s">
        <v>87</v>
      </c>
      <c r="C8" s="27" t="s">
        <v>88</v>
      </c>
      <c r="D8" s="33">
        <v>657</v>
      </c>
      <c r="E8" s="25"/>
      <c r="F8" s="32">
        <v>5</v>
      </c>
      <c r="G8" s="26" t="s">
        <v>90</v>
      </c>
      <c r="H8" s="27" t="s">
        <v>64</v>
      </c>
      <c r="I8" s="28">
        <v>547</v>
      </c>
      <c r="K8" s="13"/>
      <c r="L8" s="11" t="s">
        <v>108</v>
      </c>
      <c r="M8" s="10"/>
      <c r="N8" s="11" t="s">
        <v>99</v>
      </c>
      <c r="O8" s="10"/>
      <c r="P8" s="11" t="s">
        <v>137</v>
      </c>
      <c r="Q8" s="10"/>
    </row>
    <row r="9" spans="1:17" ht="23.5" x14ac:dyDescent="0.55000000000000004">
      <c r="A9" s="32">
        <v>6</v>
      </c>
      <c r="B9" s="26" t="s">
        <v>91</v>
      </c>
      <c r="C9" s="27" t="s">
        <v>92</v>
      </c>
      <c r="D9" s="33">
        <v>555</v>
      </c>
      <c r="E9" s="25"/>
      <c r="F9" s="32">
        <v>6</v>
      </c>
      <c r="G9" s="26" t="s">
        <v>32</v>
      </c>
      <c r="H9" s="27" t="s">
        <v>33</v>
      </c>
      <c r="I9" s="28">
        <v>574</v>
      </c>
      <c r="K9" s="13"/>
      <c r="L9" s="10">
        <v>7</v>
      </c>
      <c r="M9" s="13"/>
      <c r="N9" s="10">
        <v>8</v>
      </c>
      <c r="P9" s="10">
        <v>9</v>
      </c>
      <c r="Q9" s="10"/>
    </row>
    <row r="10" spans="1:17" ht="23.5" x14ac:dyDescent="0.55000000000000004">
      <c r="J10" s="10"/>
      <c r="K10" s="13"/>
      <c r="L10" s="10">
        <v>10</v>
      </c>
      <c r="M10" s="13"/>
      <c r="N10" s="10">
        <v>11</v>
      </c>
      <c r="P10" s="10">
        <v>3</v>
      </c>
      <c r="Q10" s="10"/>
    </row>
    <row r="11" spans="1:17" ht="23.5" x14ac:dyDescent="0.55000000000000004">
      <c r="A11" s="29" t="s">
        <v>102</v>
      </c>
      <c r="B11" s="30" t="s">
        <v>96</v>
      </c>
      <c r="C11" s="30"/>
      <c r="D11" s="31" t="s">
        <v>97</v>
      </c>
      <c r="F11" s="29" t="s">
        <v>103</v>
      </c>
      <c r="G11" s="30" t="s">
        <v>96</v>
      </c>
      <c r="H11" s="30"/>
      <c r="I11" s="31" t="s">
        <v>97</v>
      </c>
      <c r="J11" s="10"/>
      <c r="K11" s="13"/>
      <c r="L11" s="10">
        <v>1</v>
      </c>
      <c r="M11" s="10"/>
      <c r="N11" s="41">
        <v>2</v>
      </c>
      <c r="O11" s="22"/>
      <c r="P11" s="39">
        <v>6</v>
      </c>
      <c r="Q11" s="10"/>
    </row>
    <row r="12" spans="1:17" ht="23.5" x14ac:dyDescent="0.55000000000000004">
      <c r="A12" s="32">
        <v>1</v>
      </c>
      <c r="B12" s="26" t="s">
        <v>42</v>
      </c>
      <c r="C12" s="27" t="s">
        <v>43</v>
      </c>
      <c r="D12" s="28">
        <v>583</v>
      </c>
      <c r="E12" s="25"/>
      <c r="F12" s="32">
        <v>1</v>
      </c>
      <c r="G12" s="26" t="s">
        <v>37</v>
      </c>
      <c r="H12" s="27" t="s">
        <v>40</v>
      </c>
      <c r="I12" s="28">
        <v>579</v>
      </c>
      <c r="K12" s="13"/>
      <c r="L12" s="39">
        <v>4</v>
      </c>
      <c r="M12" s="56"/>
      <c r="N12" s="39">
        <v>5</v>
      </c>
      <c r="O12" s="56"/>
      <c r="P12" s="10">
        <v>8</v>
      </c>
      <c r="Q12" s="10"/>
    </row>
    <row r="13" spans="1:17" ht="23.5" x14ac:dyDescent="0.55000000000000004">
      <c r="A13" s="32">
        <v>2</v>
      </c>
      <c r="B13" s="26" t="s">
        <v>84</v>
      </c>
      <c r="C13" s="27" t="s">
        <v>85</v>
      </c>
      <c r="D13" s="28">
        <v>652</v>
      </c>
      <c r="E13" s="25"/>
      <c r="F13" s="32">
        <v>2</v>
      </c>
      <c r="G13" s="26" t="s">
        <v>28</v>
      </c>
      <c r="H13" s="27" t="s">
        <v>29</v>
      </c>
      <c r="I13" s="28">
        <v>571</v>
      </c>
      <c r="K13" s="13"/>
      <c r="L13" s="10">
        <v>9</v>
      </c>
      <c r="M13" s="14"/>
      <c r="N13" s="10">
        <v>7</v>
      </c>
      <c r="O13" s="14"/>
      <c r="P13" s="10">
        <v>11</v>
      </c>
      <c r="Q13" s="10"/>
    </row>
    <row r="14" spans="1:17" ht="23.5" x14ac:dyDescent="0.55000000000000004">
      <c r="A14" s="32">
        <v>3</v>
      </c>
      <c r="B14" s="26" t="s">
        <v>89</v>
      </c>
      <c r="C14" s="27" t="s">
        <v>52</v>
      </c>
      <c r="D14" s="28">
        <v>658</v>
      </c>
      <c r="E14" s="25"/>
      <c r="F14" s="32">
        <v>3</v>
      </c>
      <c r="G14" s="26" t="s">
        <v>131</v>
      </c>
      <c r="H14" s="27" t="s">
        <v>133</v>
      </c>
      <c r="I14" s="28">
        <v>673</v>
      </c>
      <c r="K14" s="13"/>
      <c r="L14" s="10">
        <v>3</v>
      </c>
      <c r="M14" s="10"/>
      <c r="N14" s="10">
        <v>10</v>
      </c>
      <c r="O14" s="10"/>
      <c r="P14" s="41">
        <v>2</v>
      </c>
      <c r="Q14" s="10"/>
    </row>
    <row r="15" spans="1:17" ht="23.5" x14ac:dyDescent="0.55000000000000004">
      <c r="A15" s="32">
        <v>4</v>
      </c>
      <c r="B15" s="26" t="s">
        <v>80</v>
      </c>
      <c r="C15" s="27" t="s">
        <v>81</v>
      </c>
      <c r="D15" s="28">
        <v>640</v>
      </c>
      <c r="E15" s="25"/>
      <c r="F15" s="32">
        <v>4</v>
      </c>
      <c r="G15" s="26" t="s">
        <v>55</v>
      </c>
      <c r="H15" s="27" t="s">
        <v>56</v>
      </c>
      <c r="I15" s="28">
        <v>606</v>
      </c>
      <c r="J15" s="10"/>
      <c r="K15" s="13"/>
      <c r="L15" s="41">
        <v>6</v>
      </c>
      <c r="M15" s="55"/>
      <c r="N15" s="41">
        <v>1</v>
      </c>
      <c r="O15" s="55"/>
      <c r="P15" s="41">
        <v>5</v>
      </c>
      <c r="Q15" s="10"/>
    </row>
    <row r="16" spans="1:17" ht="23.5" x14ac:dyDescent="0.55000000000000004">
      <c r="A16" s="32">
        <v>5</v>
      </c>
      <c r="B16" s="26" t="s">
        <v>6</v>
      </c>
      <c r="C16" s="27" t="s">
        <v>8</v>
      </c>
      <c r="D16" s="28">
        <v>523</v>
      </c>
      <c r="E16" s="25"/>
      <c r="F16" s="32">
        <v>5</v>
      </c>
      <c r="G16" s="35" t="s">
        <v>48</v>
      </c>
      <c r="H16" s="36" t="s">
        <v>49</v>
      </c>
      <c r="I16" s="28">
        <v>590</v>
      </c>
      <c r="J16" s="10"/>
      <c r="K16" s="13"/>
      <c r="L16" s="22"/>
      <c r="M16" s="42"/>
      <c r="N16" s="41">
        <v>4</v>
      </c>
      <c r="O16" s="41"/>
      <c r="P16" s="41"/>
      <c r="Q16" s="10"/>
    </row>
    <row r="17" spans="1:17" ht="19.5" customHeight="1" x14ac:dyDescent="0.55000000000000004">
      <c r="A17" s="32">
        <v>6</v>
      </c>
      <c r="B17" s="26" t="s">
        <v>35</v>
      </c>
      <c r="C17" s="27" t="s">
        <v>36</v>
      </c>
      <c r="D17" s="28">
        <v>576</v>
      </c>
      <c r="E17" s="25"/>
      <c r="F17" s="32">
        <v>6</v>
      </c>
      <c r="G17" s="26" t="s">
        <v>12</v>
      </c>
      <c r="H17" s="27" t="s">
        <v>13</v>
      </c>
      <c r="I17" s="28">
        <v>530</v>
      </c>
      <c r="J17" s="10"/>
      <c r="K17" s="13"/>
      <c r="L17" s="22"/>
      <c r="M17" s="42"/>
      <c r="N17" s="41"/>
      <c r="O17" s="41"/>
      <c r="P17" s="41"/>
      <c r="Q17" s="10"/>
    </row>
    <row r="18" spans="1:17" ht="23.5" x14ac:dyDescent="0.55000000000000004">
      <c r="J18" s="10"/>
      <c r="K18" s="13"/>
      <c r="L18" s="22"/>
      <c r="M18" s="42"/>
      <c r="N18" s="41"/>
      <c r="O18" s="41"/>
      <c r="P18" s="41"/>
      <c r="Q18" s="10"/>
    </row>
    <row r="19" spans="1:17" ht="23.5" x14ac:dyDescent="0.55000000000000004">
      <c r="A19" s="29" t="s">
        <v>106</v>
      </c>
      <c r="B19" s="30" t="s">
        <v>96</v>
      </c>
      <c r="C19" s="30"/>
      <c r="D19" s="31" t="s">
        <v>97</v>
      </c>
      <c r="F19" s="29" t="s">
        <v>105</v>
      </c>
      <c r="G19" s="30" t="s">
        <v>96</v>
      </c>
      <c r="H19" s="30"/>
      <c r="I19" s="31" t="s">
        <v>97</v>
      </c>
      <c r="J19" s="10"/>
      <c r="K19" s="13"/>
      <c r="L19" s="22"/>
      <c r="M19" s="22"/>
      <c r="N19" s="22"/>
      <c r="O19" s="22"/>
      <c r="P19" s="22"/>
      <c r="Q19" s="10"/>
    </row>
    <row r="20" spans="1:17" ht="15.5" x14ac:dyDescent="0.35">
      <c r="A20" s="32">
        <v>1</v>
      </c>
      <c r="B20" s="26" t="s">
        <v>9</v>
      </c>
      <c r="C20" s="27" t="s">
        <v>10</v>
      </c>
      <c r="D20" s="28">
        <v>524</v>
      </c>
      <c r="E20" s="25"/>
      <c r="F20" s="32">
        <v>1</v>
      </c>
      <c r="G20" s="26" t="s">
        <v>50</v>
      </c>
      <c r="H20" s="27" t="s">
        <v>130</v>
      </c>
      <c r="I20" s="28">
        <v>670</v>
      </c>
    </row>
    <row r="21" spans="1:17" ht="15.5" x14ac:dyDescent="0.35">
      <c r="A21" s="32">
        <v>2</v>
      </c>
      <c r="B21" s="26" t="s">
        <v>24</v>
      </c>
      <c r="C21" s="27" t="s">
        <v>25</v>
      </c>
      <c r="D21" s="28">
        <v>659</v>
      </c>
      <c r="E21" s="25"/>
      <c r="F21" s="32">
        <v>2</v>
      </c>
      <c r="G21" s="26" t="s">
        <v>6</v>
      </c>
      <c r="H21" s="27" t="s">
        <v>7</v>
      </c>
      <c r="I21" s="28">
        <v>522</v>
      </c>
    </row>
    <row r="22" spans="1:17" ht="15.5" x14ac:dyDescent="0.35">
      <c r="A22" s="32">
        <v>3</v>
      </c>
      <c r="B22" s="26" t="s">
        <v>50</v>
      </c>
      <c r="C22" s="27" t="s">
        <v>51</v>
      </c>
      <c r="D22" s="28">
        <v>599</v>
      </c>
      <c r="E22" s="25"/>
      <c r="F22" s="32">
        <v>3</v>
      </c>
      <c r="G22" s="26" t="s">
        <v>50</v>
      </c>
      <c r="H22" s="27" t="s">
        <v>52</v>
      </c>
      <c r="I22" s="28">
        <v>600</v>
      </c>
    </row>
    <row r="23" spans="1:17" ht="20.5" x14ac:dyDescent="0.45">
      <c r="A23" s="32">
        <v>4</v>
      </c>
      <c r="B23" s="26" t="s">
        <v>70</v>
      </c>
      <c r="C23" s="27" t="s">
        <v>71</v>
      </c>
      <c r="D23" s="28">
        <v>622</v>
      </c>
      <c r="E23" s="25"/>
      <c r="F23" s="32">
        <v>4</v>
      </c>
      <c r="G23" s="35" t="s">
        <v>44</v>
      </c>
      <c r="H23" s="36" t="s">
        <v>45</v>
      </c>
      <c r="I23" s="28">
        <v>585</v>
      </c>
      <c r="Q23" s="17"/>
    </row>
    <row r="24" spans="1:17" ht="21" x14ac:dyDescent="0.5">
      <c r="A24" s="32">
        <v>5</v>
      </c>
      <c r="B24" s="26" t="s">
        <v>14</v>
      </c>
      <c r="C24" s="27" t="s">
        <v>15</v>
      </c>
      <c r="D24" s="28">
        <v>535</v>
      </c>
      <c r="E24" s="25"/>
      <c r="F24" s="32">
        <v>5</v>
      </c>
      <c r="G24" s="26" t="s">
        <v>4</v>
      </c>
      <c r="H24" s="27" t="s">
        <v>5</v>
      </c>
      <c r="I24" s="37">
        <v>515</v>
      </c>
      <c r="J24" s="15"/>
      <c r="K24" s="15"/>
      <c r="Q24" s="17"/>
    </row>
    <row r="25" spans="1:17" ht="25.5" x14ac:dyDescent="0.65">
      <c r="A25" s="32">
        <v>6</v>
      </c>
      <c r="B25" s="26" t="s">
        <v>53</v>
      </c>
      <c r="C25" s="27" t="s">
        <v>54</v>
      </c>
      <c r="D25" s="28">
        <v>601</v>
      </c>
      <c r="E25" s="25"/>
      <c r="F25" s="32">
        <v>6</v>
      </c>
      <c r="G25" s="54"/>
      <c r="H25" s="54"/>
      <c r="I25" s="54"/>
      <c r="J25" s="10"/>
      <c r="K25" s="10"/>
      <c r="Q25" s="9"/>
    </row>
    <row r="26" spans="1:17" ht="18.5" x14ac:dyDescent="0.45">
      <c r="J26" s="19"/>
      <c r="K26" s="19"/>
    </row>
    <row r="27" spans="1:17" ht="18.5" x14ac:dyDescent="0.45">
      <c r="A27" s="29" t="s">
        <v>98</v>
      </c>
      <c r="B27" s="30" t="s">
        <v>96</v>
      </c>
      <c r="C27" s="30"/>
      <c r="D27" s="31" t="s">
        <v>97</v>
      </c>
      <c r="F27" s="29" t="s">
        <v>101</v>
      </c>
      <c r="G27" s="30" t="s">
        <v>96</v>
      </c>
      <c r="H27" s="30"/>
      <c r="I27" s="31" t="s">
        <v>97</v>
      </c>
      <c r="J27" s="20"/>
      <c r="K27" s="20"/>
      <c r="M27" s="21"/>
      <c r="N27" s="21"/>
      <c r="O27" s="21"/>
      <c r="P27" s="19"/>
    </row>
    <row r="28" spans="1:17" ht="24" customHeight="1" x14ac:dyDescent="0.45">
      <c r="A28" s="32">
        <v>1</v>
      </c>
      <c r="B28" s="26" t="s">
        <v>61</v>
      </c>
      <c r="C28" s="27" t="s">
        <v>62</v>
      </c>
      <c r="D28" s="28">
        <v>613</v>
      </c>
      <c r="E28" s="25"/>
      <c r="F28" s="32">
        <v>1</v>
      </c>
      <c r="G28" s="26" t="s">
        <v>41</v>
      </c>
      <c r="H28" s="27" t="s">
        <v>144</v>
      </c>
      <c r="I28" s="28">
        <v>580</v>
      </c>
      <c r="L28" s="19"/>
      <c r="M28" s="19"/>
      <c r="N28" s="19"/>
      <c r="O28" s="19"/>
      <c r="P28" s="19"/>
    </row>
    <row r="29" spans="1:17" ht="24" customHeight="1" x14ac:dyDescent="0.35">
      <c r="A29" s="32">
        <v>2</v>
      </c>
      <c r="B29" s="26" t="s">
        <v>17</v>
      </c>
      <c r="C29" s="27" t="s">
        <v>18</v>
      </c>
      <c r="D29" s="28">
        <v>539</v>
      </c>
      <c r="E29" s="25"/>
      <c r="F29" s="32">
        <v>2</v>
      </c>
      <c r="G29" s="26" t="s">
        <v>82</v>
      </c>
      <c r="H29" s="27" t="s">
        <v>83</v>
      </c>
      <c r="I29" s="28">
        <v>649</v>
      </c>
    </row>
    <row r="30" spans="1:17" ht="24" customHeight="1" x14ac:dyDescent="0.35">
      <c r="A30" s="32">
        <v>3</v>
      </c>
      <c r="B30" s="35" t="s">
        <v>37</v>
      </c>
      <c r="C30" s="36" t="s">
        <v>38</v>
      </c>
      <c r="D30" s="28">
        <v>577</v>
      </c>
      <c r="E30" s="25"/>
      <c r="F30" s="32">
        <v>3</v>
      </c>
      <c r="G30" s="26" t="s">
        <v>32</v>
      </c>
      <c r="H30" s="27" t="s">
        <v>34</v>
      </c>
      <c r="I30" s="28">
        <v>575</v>
      </c>
      <c r="L30" s="20"/>
      <c r="M30" s="20"/>
      <c r="N30" s="20"/>
      <c r="O30" s="20"/>
      <c r="P30" s="20"/>
    </row>
    <row r="31" spans="1:17" ht="24" customHeight="1" x14ac:dyDescent="0.35">
      <c r="A31" s="32">
        <v>4</v>
      </c>
      <c r="B31" s="26" t="s">
        <v>26</v>
      </c>
      <c r="C31" s="27" t="s">
        <v>27</v>
      </c>
      <c r="D31" s="28">
        <v>559</v>
      </c>
      <c r="E31" s="25"/>
      <c r="F31" s="32">
        <v>4</v>
      </c>
      <c r="G31" s="26" t="s">
        <v>72</v>
      </c>
      <c r="H31" s="27" t="s">
        <v>73</v>
      </c>
      <c r="I31" s="28">
        <v>626</v>
      </c>
    </row>
    <row r="32" spans="1:17" ht="24" customHeight="1" x14ac:dyDescent="0.35">
      <c r="A32" s="32">
        <v>5</v>
      </c>
      <c r="B32" s="35" t="s">
        <v>21</v>
      </c>
      <c r="C32" s="36" t="s">
        <v>22</v>
      </c>
      <c r="D32" s="28">
        <v>541</v>
      </c>
      <c r="E32" s="25"/>
      <c r="F32" s="32">
        <v>5</v>
      </c>
      <c r="G32" s="26" t="s">
        <v>63</v>
      </c>
      <c r="H32" s="27" t="s">
        <v>64</v>
      </c>
      <c r="I32" s="28">
        <v>614</v>
      </c>
    </row>
    <row r="33" spans="1:9" ht="24" customHeight="1" x14ac:dyDescent="0.35">
      <c r="A33" s="32">
        <v>6</v>
      </c>
      <c r="B33" s="54"/>
      <c r="C33" s="54"/>
      <c r="D33" s="54"/>
      <c r="E33" s="25"/>
      <c r="F33" s="32">
        <v>6</v>
      </c>
      <c r="G33" s="54"/>
      <c r="H33" s="54"/>
      <c r="I33" s="54"/>
    </row>
    <row r="34" spans="1:9" ht="24" customHeight="1" x14ac:dyDescent="0.3"/>
    <row r="35" spans="1:9" ht="24" customHeight="1" x14ac:dyDescent="0.35">
      <c r="A35" s="29" t="s">
        <v>107</v>
      </c>
      <c r="B35" s="30" t="s">
        <v>96</v>
      </c>
      <c r="C35" s="30"/>
      <c r="D35" s="31" t="s">
        <v>97</v>
      </c>
      <c r="F35" s="29" t="s">
        <v>104</v>
      </c>
      <c r="G35" s="30" t="s">
        <v>96</v>
      </c>
      <c r="H35" s="30"/>
      <c r="I35" s="31" t="s">
        <v>97</v>
      </c>
    </row>
    <row r="36" spans="1:9" ht="24" customHeight="1" x14ac:dyDescent="0.35">
      <c r="A36" s="32">
        <v>1</v>
      </c>
      <c r="B36" s="26" t="s">
        <v>0</v>
      </c>
      <c r="C36" s="27" t="s">
        <v>1</v>
      </c>
      <c r="D36" s="37">
        <v>510</v>
      </c>
      <c r="E36" s="25"/>
      <c r="F36" s="32">
        <v>1</v>
      </c>
      <c r="G36" s="26" t="s">
        <v>14</v>
      </c>
      <c r="H36" s="27" t="s">
        <v>16</v>
      </c>
      <c r="I36" s="28">
        <v>675</v>
      </c>
    </row>
    <row r="37" spans="1:9" ht="24" customHeight="1" x14ac:dyDescent="0.35">
      <c r="A37" s="32">
        <v>2</v>
      </c>
      <c r="B37" s="26" t="s">
        <v>2</v>
      </c>
      <c r="C37" s="27" t="s">
        <v>3</v>
      </c>
      <c r="D37" s="37">
        <v>513</v>
      </c>
      <c r="E37" s="25"/>
      <c r="F37" s="32">
        <v>2</v>
      </c>
      <c r="G37" s="26" t="s">
        <v>59</v>
      </c>
      <c r="H37" s="27" t="s">
        <v>60</v>
      </c>
      <c r="I37" s="28">
        <v>610</v>
      </c>
    </row>
    <row r="38" spans="1:9" ht="24" customHeight="1" x14ac:dyDescent="0.35">
      <c r="A38" s="32">
        <v>3</v>
      </c>
      <c r="B38" s="26" t="s">
        <v>86</v>
      </c>
      <c r="C38" s="27" t="s">
        <v>13</v>
      </c>
      <c r="D38" s="28">
        <v>654</v>
      </c>
      <c r="E38" s="25"/>
      <c r="F38" s="32">
        <v>3</v>
      </c>
      <c r="G38" s="26" t="s">
        <v>9</v>
      </c>
      <c r="H38" s="27" t="s">
        <v>11</v>
      </c>
      <c r="I38" s="28">
        <v>525</v>
      </c>
    </row>
    <row r="39" spans="1:9" ht="24" customHeight="1" x14ac:dyDescent="0.35">
      <c r="A39" s="32">
        <v>4</v>
      </c>
      <c r="B39" s="26" t="s">
        <v>66</v>
      </c>
      <c r="C39" s="27" t="s">
        <v>67</v>
      </c>
      <c r="D39" s="28">
        <v>617</v>
      </c>
      <c r="E39" s="25"/>
      <c r="F39" s="32">
        <v>4</v>
      </c>
      <c r="G39" s="26" t="s">
        <v>21</v>
      </c>
      <c r="H39" s="27" t="s">
        <v>23</v>
      </c>
      <c r="I39" s="28">
        <v>542</v>
      </c>
    </row>
    <row r="40" spans="1:9" ht="24" customHeight="1" x14ac:dyDescent="0.35">
      <c r="A40" s="32">
        <v>5</v>
      </c>
      <c r="B40" s="26" t="s">
        <v>73</v>
      </c>
      <c r="C40" s="27" t="s">
        <v>20</v>
      </c>
      <c r="D40" s="28">
        <v>642</v>
      </c>
      <c r="E40" s="25"/>
      <c r="F40" s="32">
        <v>5</v>
      </c>
      <c r="G40" s="26" t="s">
        <v>57</v>
      </c>
      <c r="H40" s="27" t="s">
        <v>58</v>
      </c>
      <c r="I40" s="28">
        <v>609</v>
      </c>
    </row>
    <row r="41" spans="1:9" ht="24" customHeight="1" x14ac:dyDescent="0.35">
      <c r="A41" s="32">
        <v>6</v>
      </c>
      <c r="B41" s="34"/>
      <c r="C41" s="23"/>
      <c r="D41" s="24"/>
      <c r="E41" s="25"/>
      <c r="F41" s="32">
        <v>6</v>
      </c>
      <c r="G41" s="38"/>
      <c r="H41" s="38"/>
      <c r="I41" s="38"/>
    </row>
    <row r="43" spans="1:9" ht="16.5" x14ac:dyDescent="0.35">
      <c r="A43" s="29" t="s">
        <v>148</v>
      </c>
      <c r="B43" s="30" t="s">
        <v>96</v>
      </c>
      <c r="C43" s="30"/>
      <c r="D43" s="31" t="s">
        <v>97</v>
      </c>
      <c r="E43" s="22"/>
      <c r="F43" s="22"/>
      <c r="G43" s="22"/>
      <c r="H43" s="22"/>
      <c r="I43" s="22"/>
    </row>
    <row r="44" spans="1:9" ht="20.25" customHeight="1" x14ac:dyDescent="0.35">
      <c r="A44" s="32">
        <v>1</v>
      </c>
      <c r="B44" s="50" t="s">
        <v>142</v>
      </c>
      <c r="C44" s="50" t="s">
        <v>143</v>
      </c>
      <c r="D44" s="51">
        <v>676</v>
      </c>
      <c r="E44" s="22"/>
      <c r="F44" s="22"/>
      <c r="G44" s="22"/>
      <c r="H44" s="22"/>
      <c r="I44" s="22"/>
    </row>
    <row r="45" spans="1:9" ht="20.25" customHeight="1" x14ac:dyDescent="0.35">
      <c r="A45" s="32">
        <v>2</v>
      </c>
      <c r="B45" s="35" t="s">
        <v>140</v>
      </c>
      <c r="C45" s="36" t="s">
        <v>141</v>
      </c>
      <c r="D45" s="28">
        <v>674</v>
      </c>
      <c r="E45" s="22"/>
      <c r="F45" s="22"/>
      <c r="G45" s="22"/>
      <c r="H45" s="22"/>
      <c r="I45" s="22"/>
    </row>
    <row r="46" spans="1:9" ht="21.75" customHeight="1" x14ac:dyDescent="0.35">
      <c r="A46" s="32">
        <v>3</v>
      </c>
      <c r="B46" s="26" t="s">
        <v>37</v>
      </c>
      <c r="C46" s="27" t="s">
        <v>39</v>
      </c>
      <c r="D46" s="28">
        <v>578</v>
      </c>
      <c r="E46" s="22"/>
      <c r="I46" s="22"/>
    </row>
    <row r="47" spans="1:9" ht="26" x14ac:dyDescent="0.35">
      <c r="A47" s="32">
        <v>4</v>
      </c>
      <c r="B47" s="26" t="s">
        <v>138</v>
      </c>
      <c r="C47" s="27" t="s">
        <v>139</v>
      </c>
      <c r="D47" s="28">
        <v>595</v>
      </c>
      <c r="E47" s="22"/>
      <c r="F47" s="22"/>
      <c r="G47" s="22"/>
      <c r="H47" s="22"/>
      <c r="I47" s="22"/>
    </row>
    <row r="48" spans="1:9" ht="27" customHeight="1" x14ac:dyDescent="0.35">
      <c r="A48" s="32">
        <v>5</v>
      </c>
      <c r="B48" s="26" t="s">
        <v>76</v>
      </c>
      <c r="C48" s="27" t="s">
        <v>77</v>
      </c>
      <c r="D48" s="28">
        <v>635</v>
      </c>
      <c r="E48" s="22"/>
      <c r="I48" s="22"/>
    </row>
    <row r="49" spans="1:9" ht="15.5" x14ac:dyDescent="0.35">
      <c r="A49" s="32">
        <v>6</v>
      </c>
      <c r="B49" s="50"/>
      <c r="C49" s="50"/>
      <c r="D49" s="51"/>
      <c r="E49" s="22"/>
      <c r="I49" s="22"/>
    </row>
    <row r="50" spans="1:9" x14ac:dyDescent="0.3">
      <c r="A50" s="22"/>
      <c r="B50" s="22"/>
      <c r="C50" s="22"/>
      <c r="D50" s="22"/>
      <c r="E50" s="22"/>
      <c r="F50" s="22"/>
      <c r="G50" s="22"/>
      <c r="H50" s="22"/>
      <c r="I50" s="22"/>
    </row>
    <row r="51" spans="1:9" x14ac:dyDescent="0.3">
      <c r="A51" s="22"/>
      <c r="B51" s="22"/>
      <c r="F51" s="22"/>
      <c r="G51" s="22"/>
      <c r="H51" s="22"/>
      <c r="I51" s="22"/>
    </row>
    <row r="52" spans="1:9" x14ac:dyDescent="0.3">
      <c r="A52" s="167" t="s">
        <v>160</v>
      </c>
      <c r="B52" s="167"/>
      <c r="C52" s="167"/>
      <c r="D52" s="167"/>
      <c r="E52" s="167"/>
      <c r="F52" s="167"/>
      <c r="G52" s="167"/>
      <c r="H52" s="167"/>
      <c r="I52" s="167"/>
    </row>
    <row r="53" spans="1:9" x14ac:dyDescent="0.3">
      <c r="A53" s="22"/>
      <c r="B53" s="22"/>
      <c r="C53" s="22"/>
      <c r="D53" s="22"/>
      <c r="E53" s="22"/>
      <c r="F53" s="22"/>
      <c r="G53" s="22"/>
      <c r="H53" s="22"/>
      <c r="I53" s="22"/>
    </row>
    <row r="54" spans="1:9" x14ac:dyDescent="0.3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3">
      <c r="A55" s="22"/>
      <c r="B55" s="22"/>
      <c r="C55" s="22"/>
      <c r="D55" s="22"/>
      <c r="E55" s="22"/>
      <c r="F55" s="22"/>
      <c r="G55" s="22"/>
      <c r="H55" s="22"/>
      <c r="I55" s="22"/>
    </row>
    <row r="56" spans="1:9" x14ac:dyDescent="0.3">
      <c r="A56" s="22"/>
      <c r="B56" s="22"/>
      <c r="C56" s="22"/>
      <c r="D56" s="22"/>
      <c r="E56" s="22"/>
      <c r="F56" s="22"/>
      <c r="G56" s="22"/>
      <c r="H56" s="22"/>
      <c r="I56" s="22"/>
    </row>
    <row r="57" spans="1:9" x14ac:dyDescent="0.3">
      <c r="A57" s="22"/>
      <c r="B57" s="22"/>
      <c r="C57" s="22"/>
      <c r="D57" s="22"/>
      <c r="E57" s="22"/>
      <c r="F57" s="22"/>
      <c r="G57" s="22"/>
      <c r="H57" s="22"/>
      <c r="I57" s="22"/>
    </row>
    <row r="58" spans="1:9" x14ac:dyDescent="0.3">
      <c r="A58" s="22"/>
      <c r="B58" s="22"/>
      <c r="C58" s="22"/>
      <c r="D58" s="22"/>
      <c r="E58" s="22"/>
      <c r="F58" s="22"/>
      <c r="G58" s="22"/>
      <c r="H58" s="22"/>
      <c r="I58" s="22"/>
    </row>
    <row r="59" spans="1:9" x14ac:dyDescent="0.3">
      <c r="A59" s="22"/>
      <c r="B59" s="22"/>
      <c r="C59" s="22"/>
      <c r="D59" s="22"/>
      <c r="E59" s="22"/>
      <c r="F59" s="22"/>
      <c r="G59" s="22"/>
      <c r="H59" s="22"/>
      <c r="I59" s="22"/>
    </row>
    <row r="60" spans="1:9" x14ac:dyDescent="0.3">
      <c r="A60" s="22"/>
      <c r="B60" s="22"/>
      <c r="C60" s="22"/>
      <c r="D60" s="22"/>
      <c r="E60" s="22"/>
      <c r="F60" s="22"/>
      <c r="G60" s="22"/>
      <c r="H60" s="22"/>
      <c r="I60" s="22"/>
    </row>
    <row r="61" spans="1:9" x14ac:dyDescent="0.3">
      <c r="A61" s="22"/>
      <c r="B61" s="22"/>
      <c r="C61" s="22"/>
      <c r="D61" s="22"/>
      <c r="E61" s="22"/>
      <c r="F61" s="22"/>
      <c r="G61" s="22"/>
      <c r="H61" s="22"/>
      <c r="I61" s="22"/>
    </row>
  </sheetData>
  <mergeCells count="3">
    <mergeCell ref="K1:P1"/>
    <mergeCell ref="K4:P4"/>
    <mergeCell ref="A52:I52"/>
  </mergeCells>
  <pageMargins left="0.75" right="0.75" top="1" bottom="1" header="0.5" footer="0.5"/>
  <pageSetup scale="85" orientation="portrait" r:id="rId1"/>
  <headerFooter alignWithMargins="0"/>
  <rowBreaks count="1" manualBreakCount="1">
    <brk id="26" max="16383" man="1"/>
  </rowBreaks>
  <colBreaks count="1" manualBreakCount="1">
    <brk id="9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1" sqref="N31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sqref="A1:K1"/>
    </sheetView>
  </sheetViews>
  <sheetFormatPr defaultRowHeight="14.5" x14ac:dyDescent="0.35"/>
  <cols>
    <col min="1" max="1" width="15.54296875" customWidth="1"/>
    <col min="2" max="2" width="0" hidden="1" customWidth="1"/>
    <col min="3" max="3" width="13.1796875" customWidth="1"/>
    <col min="4" max="4" width="10.7265625" customWidth="1"/>
  </cols>
  <sheetData>
    <row r="1" spans="1:16" ht="29" thickBot="1" x14ac:dyDescent="0.7">
      <c r="A1" s="140" t="s">
        <v>388</v>
      </c>
      <c r="B1" s="141"/>
      <c r="C1" s="141"/>
      <c r="D1" s="141"/>
      <c r="E1" s="172"/>
      <c r="F1" s="172"/>
      <c r="G1" s="172"/>
      <c r="H1" s="172"/>
      <c r="I1" s="172"/>
      <c r="J1" s="172"/>
      <c r="K1" s="173"/>
    </row>
    <row r="2" spans="1:16" s="114" customFormat="1" ht="16" customHeight="1" x14ac:dyDescent="0.25">
      <c r="A2" s="174" t="s">
        <v>163</v>
      </c>
      <c r="B2" s="174"/>
      <c r="C2" s="175" t="s">
        <v>389</v>
      </c>
      <c r="D2" s="175"/>
      <c r="E2" s="61">
        <v>181</v>
      </c>
      <c r="F2" s="111"/>
      <c r="G2" s="111"/>
      <c r="H2" s="111"/>
      <c r="I2" s="112"/>
      <c r="J2" s="111"/>
      <c r="K2" s="111"/>
      <c r="L2" s="113"/>
      <c r="M2" s="113"/>
      <c r="N2" s="113"/>
      <c r="O2" s="113"/>
      <c r="P2" s="113"/>
    </row>
    <row r="3" spans="1:16" s="114" customFormat="1" ht="16" customHeight="1" x14ac:dyDescent="0.25">
      <c r="A3" s="168" t="s">
        <v>164</v>
      </c>
      <c r="B3" s="168"/>
      <c r="C3" s="169" t="s">
        <v>390</v>
      </c>
      <c r="D3" s="169"/>
      <c r="E3" s="115">
        <v>176</v>
      </c>
      <c r="F3" s="111"/>
      <c r="G3" s="26"/>
      <c r="H3" s="26"/>
      <c r="I3" s="112"/>
      <c r="J3" s="111"/>
      <c r="K3" s="111"/>
      <c r="L3" s="113"/>
      <c r="M3" s="113"/>
      <c r="N3" s="113"/>
      <c r="O3" s="113"/>
      <c r="P3" s="113"/>
    </row>
    <row r="4" spans="1:16" s="114" customFormat="1" ht="16" customHeight="1" x14ac:dyDescent="0.25">
      <c r="A4" s="168" t="s">
        <v>165</v>
      </c>
      <c r="B4" s="168"/>
      <c r="C4" s="169" t="s">
        <v>391</v>
      </c>
      <c r="D4" s="169"/>
      <c r="E4" s="115">
        <v>174</v>
      </c>
      <c r="F4" s="111"/>
      <c r="G4" s="26"/>
      <c r="H4" s="26"/>
      <c r="I4" s="112"/>
      <c r="J4" s="111"/>
      <c r="K4" s="111"/>
      <c r="L4" s="113"/>
      <c r="M4" s="113"/>
      <c r="N4" s="113"/>
      <c r="O4" s="113"/>
      <c r="P4" s="113"/>
    </row>
    <row r="5" spans="1:16" s="114" customFormat="1" ht="16" customHeight="1" x14ac:dyDescent="0.25">
      <c r="A5" s="2"/>
      <c r="B5" s="2"/>
      <c r="C5" s="116"/>
      <c r="D5" s="116"/>
      <c r="E5" s="117"/>
      <c r="F5" s="113"/>
      <c r="G5" s="118"/>
      <c r="H5" s="118"/>
      <c r="I5" s="119"/>
      <c r="J5" s="113"/>
      <c r="K5" s="113"/>
      <c r="L5" s="113"/>
      <c r="M5" s="113"/>
      <c r="N5" s="113"/>
      <c r="O5" s="113"/>
      <c r="P5" s="113"/>
    </row>
    <row r="6" spans="1:16" s="114" customFormat="1" ht="16" customHeight="1" x14ac:dyDescent="0.25">
      <c r="A6" s="168" t="s">
        <v>166</v>
      </c>
      <c r="B6" s="168"/>
      <c r="C6" s="169" t="s">
        <v>392</v>
      </c>
      <c r="D6" s="169"/>
      <c r="E6" s="115">
        <v>131</v>
      </c>
      <c r="F6" s="111"/>
      <c r="G6" s="26"/>
      <c r="H6" s="26"/>
      <c r="I6" s="112"/>
      <c r="J6" s="111"/>
      <c r="K6" s="111"/>
      <c r="L6" s="113"/>
      <c r="M6" s="113"/>
      <c r="N6" s="113"/>
      <c r="O6" s="113"/>
      <c r="P6" s="113"/>
    </row>
    <row r="7" spans="1:16" s="121" customFormat="1" ht="16" customHeight="1" x14ac:dyDescent="0.25">
      <c r="A7" s="168" t="s">
        <v>167</v>
      </c>
      <c r="B7" s="168"/>
      <c r="C7" s="169" t="s">
        <v>386</v>
      </c>
      <c r="D7" s="169"/>
      <c r="E7" s="115">
        <v>119</v>
      </c>
      <c r="F7" s="111"/>
      <c r="G7" s="26"/>
      <c r="H7" s="26"/>
      <c r="I7" s="112"/>
      <c r="J7" s="111"/>
      <c r="K7" s="111"/>
      <c r="L7" s="113"/>
      <c r="M7" s="113"/>
      <c r="N7" s="113"/>
      <c r="O7" s="120"/>
      <c r="P7" s="120"/>
    </row>
    <row r="8" spans="1:16" s="114" customFormat="1" ht="16" customHeight="1" x14ac:dyDescent="0.25">
      <c r="A8" s="168" t="s">
        <v>168</v>
      </c>
      <c r="B8" s="168"/>
      <c r="C8" s="169" t="s">
        <v>393</v>
      </c>
      <c r="D8" s="169"/>
      <c r="E8" s="115">
        <v>113</v>
      </c>
      <c r="F8" s="111"/>
      <c r="G8" s="26"/>
      <c r="H8" s="26"/>
      <c r="I8" s="112"/>
      <c r="J8" s="111"/>
      <c r="K8" s="111"/>
      <c r="L8" s="113"/>
      <c r="M8" s="113"/>
      <c r="N8" s="113"/>
      <c r="O8" s="113"/>
      <c r="P8" s="113"/>
    </row>
    <row r="9" spans="1:16" s="114" customFormat="1" ht="16" customHeight="1" x14ac:dyDescent="0.25">
      <c r="A9" s="2"/>
      <c r="B9" s="2"/>
      <c r="C9" s="116"/>
      <c r="D9" s="116"/>
      <c r="E9" s="117"/>
      <c r="F9" s="113"/>
      <c r="G9" s="118"/>
      <c r="H9" s="118"/>
      <c r="I9" s="119"/>
      <c r="J9" s="113"/>
      <c r="K9" s="113"/>
      <c r="L9" s="113"/>
      <c r="M9" s="113"/>
      <c r="N9" s="113"/>
      <c r="O9" s="113"/>
      <c r="P9" s="113"/>
    </row>
    <row r="10" spans="1:16" s="114" customFormat="1" ht="16" customHeight="1" x14ac:dyDescent="0.25">
      <c r="A10" s="168" t="s">
        <v>169</v>
      </c>
      <c r="B10" s="168"/>
      <c r="C10" s="169" t="s">
        <v>394</v>
      </c>
      <c r="D10" s="169"/>
      <c r="E10" s="115">
        <v>115</v>
      </c>
      <c r="F10" s="111"/>
      <c r="G10" s="26"/>
      <c r="H10" s="26"/>
      <c r="I10" s="112"/>
      <c r="J10" s="111"/>
      <c r="K10" s="111"/>
      <c r="L10" s="113"/>
      <c r="M10" s="113"/>
      <c r="N10" s="113"/>
      <c r="O10" s="113"/>
      <c r="P10" s="113"/>
    </row>
    <row r="11" spans="1:16" s="114" customFormat="1" ht="16" customHeight="1" x14ac:dyDescent="0.25">
      <c r="A11" s="168" t="s">
        <v>170</v>
      </c>
      <c r="B11" s="168"/>
      <c r="C11" s="169" t="s">
        <v>395</v>
      </c>
      <c r="D11" s="169"/>
      <c r="E11" s="115">
        <v>115</v>
      </c>
      <c r="F11" s="111"/>
      <c r="G11" s="26"/>
      <c r="H11" s="26"/>
      <c r="I11" s="112"/>
      <c r="J11" s="111"/>
      <c r="K11" s="111"/>
      <c r="L11" s="113"/>
      <c r="M11" s="113"/>
      <c r="N11" s="113"/>
      <c r="O11" s="113"/>
      <c r="P11" s="113"/>
    </row>
    <row r="12" spans="1:16" s="114" customFormat="1" ht="16" customHeight="1" thickBot="1" x14ac:dyDescent="0.3">
      <c r="A12" s="170" t="s">
        <v>171</v>
      </c>
      <c r="B12" s="170"/>
      <c r="C12" s="171" t="s">
        <v>396</v>
      </c>
      <c r="D12" s="171"/>
      <c r="E12" s="115">
        <v>110</v>
      </c>
      <c r="F12" s="111"/>
      <c r="G12" s="26"/>
      <c r="H12" s="26"/>
      <c r="I12" s="112"/>
      <c r="J12" s="111"/>
      <c r="K12" s="111"/>
      <c r="L12" s="113"/>
      <c r="M12" s="113"/>
      <c r="N12" s="113"/>
      <c r="O12" s="113"/>
      <c r="P12" s="113"/>
    </row>
    <row r="13" spans="1:16" ht="26.5" thickBot="1" x14ac:dyDescent="0.4">
      <c r="A13" s="122"/>
      <c r="B13" s="123" t="s">
        <v>397</v>
      </c>
      <c r="C13" s="123" t="s">
        <v>93</v>
      </c>
      <c r="D13" s="123" t="s">
        <v>94</v>
      </c>
      <c r="E13" s="124" t="s">
        <v>119</v>
      </c>
      <c r="F13" s="124" t="s">
        <v>120</v>
      </c>
      <c r="G13" s="124" t="s">
        <v>398</v>
      </c>
      <c r="H13" s="124" t="s">
        <v>399</v>
      </c>
      <c r="I13" s="124" t="s">
        <v>400</v>
      </c>
      <c r="J13" s="124" t="s">
        <v>401</v>
      </c>
      <c r="K13" s="125" t="s">
        <v>129</v>
      </c>
    </row>
    <row r="14" spans="1:16" x14ac:dyDescent="0.35">
      <c r="A14" s="126"/>
      <c r="B14" s="126"/>
      <c r="C14" s="127" t="s">
        <v>402</v>
      </c>
      <c r="D14" s="128" t="s">
        <v>403</v>
      </c>
      <c r="E14" s="128">
        <v>627</v>
      </c>
      <c r="F14" s="126" t="s">
        <v>147</v>
      </c>
      <c r="G14" s="126">
        <v>45</v>
      </c>
      <c r="H14" s="126">
        <v>43</v>
      </c>
      <c r="I14" s="126">
        <v>45</v>
      </c>
      <c r="J14" s="126">
        <v>48</v>
      </c>
      <c r="K14" s="126">
        <f t="shared" ref="K14:K63" si="0">SUM(G14:J14)</f>
        <v>181</v>
      </c>
    </row>
    <row r="15" spans="1:16" x14ac:dyDescent="0.35">
      <c r="A15" s="129"/>
      <c r="B15" s="129"/>
      <c r="C15" s="130" t="s">
        <v>404</v>
      </c>
      <c r="D15" s="64" t="s">
        <v>47</v>
      </c>
      <c r="E15" s="64">
        <v>567</v>
      </c>
      <c r="F15" s="129" t="s">
        <v>147</v>
      </c>
      <c r="G15" s="129">
        <v>48</v>
      </c>
      <c r="H15" s="129">
        <v>37</v>
      </c>
      <c r="I15" s="129">
        <v>46</v>
      </c>
      <c r="J15" s="129">
        <v>45</v>
      </c>
      <c r="K15" s="126">
        <f t="shared" si="0"/>
        <v>176</v>
      </c>
    </row>
    <row r="16" spans="1:16" x14ac:dyDescent="0.35">
      <c r="A16" s="129"/>
      <c r="B16" s="129"/>
      <c r="C16" s="130" t="s">
        <v>4</v>
      </c>
      <c r="D16" s="64" t="s">
        <v>341</v>
      </c>
      <c r="E16" s="64">
        <v>516</v>
      </c>
      <c r="F16" s="129" t="s">
        <v>147</v>
      </c>
      <c r="G16" s="129">
        <v>44</v>
      </c>
      <c r="H16" s="129">
        <v>45</v>
      </c>
      <c r="I16" s="129">
        <v>42</v>
      </c>
      <c r="J16" s="129">
        <v>43</v>
      </c>
      <c r="K16" s="126">
        <f t="shared" si="0"/>
        <v>174</v>
      </c>
    </row>
    <row r="17" spans="1:12" x14ac:dyDescent="0.35">
      <c r="A17" s="129"/>
      <c r="B17" s="129"/>
      <c r="C17" s="130" t="s">
        <v>405</v>
      </c>
      <c r="D17" s="64" t="s">
        <v>406</v>
      </c>
      <c r="E17" s="64">
        <v>656</v>
      </c>
      <c r="F17" s="129" t="s">
        <v>135</v>
      </c>
      <c r="G17" s="129">
        <v>45</v>
      </c>
      <c r="H17" s="129">
        <v>45</v>
      </c>
      <c r="I17" s="129">
        <v>41</v>
      </c>
      <c r="J17" s="129">
        <v>37</v>
      </c>
      <c r="K17" s="126">
        <f t="shared" si="0"/>
        <v>168</v>
      </c>
    </row>
    <row r="18" spans="1:12" x14ac:dyDescent="0.35">
      <c r="A18" s="129"/>
      <c r="B18" s="131"/>
      <c r="C18" s="130" t="s">
        <v>323</v>
      </c>
      <c r="D18" s="64" t="s">
        <v>322</v>
      </c>
      <c r="E18" s="64">
        <v>602</v>
      </c>
      <c r="F18" s="129" t="s">
        <v>147</v>
      </c>
      <c r="G18" s="129">
        <v>40</v>
      </c>
      <c r="H18" s="129">
        <v>44</v>
      </c>
      <c r="I18" s="129">
        <v>40</v>
      </c>
      <c r="J18" s="129">
        <v>41</v>
      </c>
      <c r="K18" s="126">
        <f t="shared" si="0"/>
        <v>165</v>
      </c>
      <c r="L18" s="132"/>
    </row>
    <row r="19" spans="1:12" x14ac:dyDescent="0.35">
      <c r="A19" s="129"/>
      <c r="B19" s="133" t="s">
        <v>407</v>
      </c>
      <c r="C19" s="130" t="s">
        <v>309</v>
      </c>
      <c r="D19" s="64" t="s">
        <v>308</v>
      </c>
      <c r="E19" s="64">
        <v>569</v>
      </c>
      <c r="F19" s="129" t="s">
        <v>147</v>
      </c>
      <c r="G19" s="129">
        <v>43</v>
      </c>
      <c r="H19" s="129">
        <v>41</v>
      </c>
      <c r="I19" s="129">
        <v>38</v>
      </c>
      <c r="J19" s="129">
        <v>41</v>
      </c>
      <c r="K19" s="126">
        <f t="shared" si="0"/>
        <v>163</v>
      </c>
    </row>
    <row r="20" spans="1:12" hidden="1" x14ac:dyDescent="0.35">
      <c r="A20" s="129"/>
      <c r="B20" s="133" t="s">
        <v>407</v>
      </c>
      <c r="C20" s="134" t="s">
        <v>250</v>
      </c>
      <c r="D20" s="135" t="s">
        <v>58</v>
      </c>
      <c r="E20" s="135">
        <v>519</v>
      </c>
      <c r="F20" s="129"/>
      <c r="G20" s="129"/>
      <c r="H20" s="129"/>
      <c r="I20" s="129"/>
      <c r="J20" s="129"/>
      <c r="K20" s="126">
        <f t="shared" si="0"/>
        <v>0</v>
      </c>
    </row>
    <row r="21" spans="1:12" hidden="1" x14ac:dyDescent="0.35">
      <c r="A21" s="129"/>
      <c r="B21" s="133" t="s">
        <v>407</v>
      </c>
      <c r="C21" s="134" t="s">
        <v>250</v>
      </c>
      <c r="D21" s="135" t="s">
        <v>249</v>
      </c>
      <c r="E21" s="135">
        <v>520</v>
      </c>
      <c r="F21" s="129"/>
      <c r="G21" s="129"/>
      <c r="H21" s="129"/>
      <c r="I21" s="129"/>
      <c r="J21" s="129"/>
      <c r="K21" s="126">
        <f t="shared" si="0"/>
        <v>0</v>
      </c>
    </row>
    <row r="22" spans="1:12" hidden="1" x14ac:dyDescent="0.35">
      <c r="A22" s="129"/>
      <c r="B22" s="129"/>
      <c r="C22" s="130" t="s">
        <v>204</v>
      </c>
      <c r="D22" s="64" t="s">
        <v>203</v>
      </c>
      <c r="E22" s="64">
        <v>527</v>
      </c>
      <c r="F22" s="129" t="s">
        <v>135</v>
      </c>
      <c r="G22" s="129"/>
      <c r="H22" s="129"/>
      <c r="I22" s="129"/>
      <c r="J22" s="129"/>
      <c r="K22" s="126">
        <f t="shared" si="0"/>
        <v>0</v>
      </c>
    </row>
    <row r="23" spans="1:12" hidden="1" x14ac:dyDescent="0.35">
      <c r="A23" s="129"/>
      <c r="B23" s="129"/>
      <c r="C23" s="130" t="s">
        <v>204</v>
      </c>
      <c r="D23" s="64" t="s">
        <v>248</v>
      </c>
      <c r="E23" s="64">
        <v>529</v>
      </c>
      <c r="F23" s="129" t="s">
        <v>135</v>
      </c>
      <c r="G23" s="129"/>
      <c r="H23" s="129"/>
      <c r="I23" s="129"/>
      <c r="J23" s="129"/>
      <c r="K23" s="126">
        <f t="shared" si="0"/>
        <v>0</v>
      </c>
    </row>
    <row r="24" spans="1:12" hidden="1" x14ac:dyDescent="0.35">
      <c r="A24" s="129"/>
      <c r="B24" s="129"/>
      <c r="C24" s="134" t="s">
        <v>204</v>
      </c>
      <c r="D24" s="135" t="s">
        <v>209</v>
      </c>
      <c r="E24" s="135">
        <v>528</v>
      </c>
      <c r="F24" s="129"/>
      <c r="G24" s="129"/>
      <c r="H24" s="129"/>
      <c r="I24" s="129"/>
      <c r="J24" s="129"/>
      <c r="K24" s="126">
        <f t="shared" si="0"/>
        <v>0</v>
      </c>
    </row>
    <row r="25" spans="1:12" hidden="1" x14ac:dyDescent="0.35">
      <c r="A25" s="129"/>
      <c r="B25" s="129"/>
      <c r="C25" s="134" t="s">
        <v>247</v>
      </c>
      <c r="D25" s="135" t="s">
        <v>246</v>
      </c>
      <c r="E25" s="135">
        <v>538</v>
      </c>
      <c r="F25" s="129"/>
      <c r="G25" s="129"/>
      <c r="H25" s="129"/>
      <c r="I25" s="129"/>
      <c r="J25" s="129"/>
      <c r="K25" s="126">
        <f t="shared" si="0"/>
        <v>0</v>
      </c>
    </row>
    <row r="26" spans="1:12" x14ac:dyDescent="0.35">
      <c r="A26" s="129"/>
      <c r="B26" s="129"/>
      <c r="C26" s="130" t="s">
        <v>408</v>
      </c>
      <c r="D26" s="64" t="s">
        <v>409</v>
      </c>
      <c r="E26" s="64">
        <v>651</v>
      </c>
      <c r="F26" s="129" t="s">
        <v>147</v>
      </c>
      <c r="G26" s="129">
        <v>43</v>
      </c>
      <c r="H26" s="129">
        <v>37</v>
      </c>
      <c r="I26" s="129">
        <v>41</v>
      </c>
      <c r="J26" s="129"/>
      <c r="K26" s="126">
        <f t="shared" si="0"/>
        <v>121</v>
      </c>
    </row>
    <row r="27" spans="1:12" x14ac:dyDescent="0.35">
      <c r="A27" s="129"/>
      <c r="B27" s="131"/>
      <c r="C27" s="130" t="s">
        <v>373</v>
      </c>
      <c r="D27" s="64" t="s">
        <v>280</v>
      </c>
      <c r="E27" s="64">
        <v>669</v>
      </c>
      <c r="F27" s="129" t="s">
        <v>147</v>
      </c>
      <c r="G27" s="129">
        <v>40</v>
      </c>
      <c r="H27" s="129">
        <v>43</v>
      </c>
      <c r="I27" s="129">
        <v>37</v>
      </c>
      <c r="J27" s="129"/>
      <c r="K27" s="126">
        <f t="shared" si="0"/>
        <v>120</v>
      </c>
    </row>
    <row r="28" spans="1:12" x14ac:dyDescent="0.35">
      <c r="A28" s="129"/>
      <c r="B28" s="129"/>
      <c r="C28" s="130" t="s">
        <v>374</v>
      </c>
      <c r="D28" s="64" t="s">
        <v>3</v>
      </c>
      <c r="E28" s="64">
        <v>568</v>
      </c>
      <c r="F28" s="129" t="s">
        <v>135</v>
      </c>
      <c r="G28" s="129">
        <v>40</v>
      </c>
      <c r="H28" s="129">
        <v>38</v>
      </c>
      <c r="I28" s="129">
        <v>41</v>
      </c>
      <c r="J28" s="129"/>
      <c r="K28" s="126">
        <f t="shared" si="0"/>
        <v>119</v>
      </c>
    </row>
    <row r="29" spans="1:12" hidden="1" x14ac:dyDescent="0.35">
      <c r="A29" s="129"/>
      <c r="B29" s="129"/>
      <c r="C29" s="130" t="s">
        <v>211</v>
      </c>
      <c r="D29" s="64" t="s">
        <v>210</v>
      </c>
      <c r="E29" s="64">
        <v>556</v>
      </c>
      <c r="F29" s="129" t="s">
        <v>161</v>
      </c>
      <c r="G29" s="129"/>
      <c r="H29" s="129"/>
      <c r="I29" s="129"/>
      <c r="J29" s="129"/>
      <c r="K29" s="126">
        <f t="shared" si="0"/>
        <v>0</v>
      </c>
    </row>
    <row r="30" spans="1:12" ht="15" customHeight="1" x14ac:dyDescent="0.35">
      <c r="A30" s="129"/>
      <c r="B30" s="133" t="s">
        <v>407</v>
      </c>
      <c r="C30" s="130" t="s">
        <v>213</v>
      </c>
      <c r="D30" s="64" t="s">
        <v>268</v>
      </c>
      <c r="E30" s="64">
        <v>597</v>
      </c>
      <c r="F30" s="129" t="s">
        <v>147</v>
      </c>
      <c r="G30" s="129">
        <v>41</v>
      </c>
      <c r="H30" s="129">
        <v>38</v>
      </c>
      <c r="I30" s="129">
        <v>39</v>
      </c>
      <c r="J30" s="129"/>
      <c r="K30" s="126">
        <f t="shared" si="0"/>
        <v>118</v>
      </c>
    </row>
    <row r="31" spans="1:12" x14ac:dyDescent="0.35">
      <c r="A31" s="129"/>
      <c r="B31" s="133" t="s">
        <v>407</v>
      </c>
      <c r="C31" s="130" t="s">
        <v>305</v>
      </c>
      <c r="D31" s="64" t="s">
        <v>304</v>
      </c>
      <c r="E31" s="64">
        <v>508</v>
      </c>
      <c r="F31" s="129" t="s">
        <v>161</v>
      </c>
      <c r="G31" s="129">
        <v>38</v>
      </c>
      <c r="H31" s="129">
        <v>36</v>
      </c>
      <c r="I31" s="129">
        <v>41</v>
      </c>
      <c r="J31" s="129"/>
      <c r="K31" s="126">
        <f t="shared" si="0"/>
        <v>115</v>
      </c>
    </row>
    <row r="32" spans="1:12" x14ac:dyDescent="0.35">
      <c r="A32" s="129"/>
      <c r="B32" s="133" t="s">
        <v>407</v>
      </c>
      <c r="C32" s="130" t="s">
        <v>410</v>
      </c>
      <c r="D32" s="64" t="s">
        <v>411</v>
      </c>
      <c r="E32" s="64">
        <v>671</v>
      </c>
      <c r="F32" s="129" t="s">
        <v>161</v>
      </c>
      <c r="G32" s="129">
        <v>43</v>
      </c>
      <c r="H32" s="129">
        <v>37</v>
      </c>
      <c r="I32" s="129">
        <v>35</v>
      </c>
      <c r="J32" s="129"/>
      <c r="K32" s="126">
        <f t="shared" si="0"/>
        <v>115</v>
      </c>
    </row>
    <row r="33" spans="1:11" x14ac:dyDescent="0.35">
      <c r="A33" s="129"/>
      <c r="B33" s="133" t="s">
        <v>407</v>
      </c>
      <c r="C33" s="130" t="s">
        <v>351</v>
      </c>
      <c r="D33" s="64" t="s">
        <v>262</v>
      </c>
      <c r="E33" s="64">
        <v>550</v>
      </c>
      <c r="F33" s="129" t="s">
        <v>147</v>
      </c>
      <c r="G33" s="129">
        <v>42</v>
      </c>
      <c r="H33" s="129">
        <v>41</v>
      </c>
      <c r="I33" s="129">
        <v>32</v>
      </c>
      <c r="J33" s="129"/>
      <c r="K33" s="126">
        <f t="shared" si="0"/>
        <v>115</v>
      </c>
    </row>
    <row r="34" spans="1:11" x14ac:dyDescent="0.35">
      <c r="A34" s="129"/>
      <c r="B34" s="133" t="s">
        <v>407</v>
      </c>
      <c r="C34" s="130" t="s">
        <v>336</v>
      </c>
      <c r="D34" s="64" t="s">
        <v>335</v>
      </c>
      <c r="E34" s="64">
        <v>584</v>
      </c>
      <c r="F34" s="129" t="s">
        <v>135</v>
      </c>
      <c r="G34" s="129">
        <v>37</v>
      </c>
      <c r="H34" s="129">
        <v>36</v>
      </c>
      <c r="I34" s="129">
        <v>40</v>
      </c>
      <c r="J34" s="129"/>
      <c r="K34" s="126">
        <f t="shared" si="0"/>
        <v>113</v>
      </c>
    </row>
    <row r="35" spans="1:11" x14ac:dyDescent="0.35">
      <c r="A35" s="129"/>
      <c r="B35" s="133" t="s">
        <v>407</v>
      </c>
      <c r="C35" s="130" t="s">
        <v>194</v>
      </c>
      <c r="D35" s="64" t="s">
        <v>23</v>
      </c>
      <c r="E35" s="64">
        <v>581</v>
      </c>
      <c r="F35" s="129" t="s">
        <v>147</v>
      </c>
      <c r="G35" s="129">
        <v>36</v>
      </c>
      <c r="H35" s="129">
        <v>38</v>
      </c>
      <c r="I35" s="129">
        <v>39</v>
      </c>
      <c r="J35" s="129"/>
      <c r="K35" s="126">
        <f t="shared" si="0"/>
        <v>113</v>
      </c>
    </row>
    <row r="36" spans="1:11" x14ac:dyDescent="0.35">
      <c r="A36" s="129"/>
      <c r="B36" s="133" t="s">
        <v>407</v>
      </c>
      <c r="C36" s="130" t="s">
        <v>332</v>
      </c>
      <c r="D36" s="64" t="s">
        <v>331</v>
      </c>
      <c r="E36" s="64">
        <v>603</v>
      </c>
      <c r="F36" s="129" t="s">
        <v>135</v>
      </c>
      <c r="G36" s="129">
        <v>39</v>
      </c>
      <c r="H36" s="129">
        <v>39</v>
      </c>
      <c r="I36" s="129">
        <v>35</v>
      </c>
      <c r="J36" s="129"/>
      <c r="K36" s="126">
        <f t="shared" si="0"/>
        <v>113</v>
      </c>
    </row>
    <row r="37" spans="1:11" x14ac:dyDescent="0.35">
      <c r="A37" s="129"/>
      <c r="B37" s="133" t="s">
        <v>407</v>
      </c>
      <c r="C37" s="130" t="s">
        <v>297</v>
      </c>
      <c r="D37" s="64" t="s">
        <v>296</v>
      </c>
      <c r="E37" s="64">
        <v>536</v>
      </c>
      <c r="F37" s="129" t="s">
        <v>135</v>
      </c>
      <c r="G37" s="129">
        <v>38</v>
      </c>
      <c r="H37" s="129">
        <v>41</v>
      </c>
      <c r="I37" s="129">
        <v>34</v>
      </c>
      <c r="J37" s="129"/>
      <c r="K37" s="126">
        <f t="shared" si="0"/>
        <v>113</v>
      </c>
    </row>
    <row r="38" spans="1:11" hidden="1" x14ac:dyDescent="0.35">
      <c r="A38" s="129"/>
      <c r="B38" s="129"/>
      <c r="C38" s="130" t="s">
        <v>48</v>
      </c>
      <c r="D38" s="64" t="s">
        <v>49</v>
      </c>
      <c r="E38" s="64">
        <v>590</v>
      </c>
      <c r="F38" s="129" t="s">
        <v>135</v>
      </c>
      <c r="G38" s="129"/>
      <c r="H38" s="129"/>
      <c r="I38" s="129"/>
      <c r="J38" s="129"/>
      <c r="K38" s="126">
        <f t="shared" si="0"/>
        <v>0</v>
      </c>
    </row>
    <row r="39" spans="1:11" x14ac:dyDescent="0.35">
      <c r="A39" s="129"/>
      <c r="B39" s="133" t="s">
        <v>407</v>
      </c>
      <c r="C39" s="130" t="s">
        <v>344</v>
      </c>
      <c r="D39" s="64" t="s">
        <v>412</v>
      </c>
      <c r="E39" s="64">
        <v>594</v>
      </c>
      <c r="F39" s="129" t="s">
        <v>135</v>
      </c>
      <c r="G39" s="129">
        <v>37</v>
      </c>
      <c r="H39" s="129">
        <v>32</v>
      </c>
      <c r="I39" s="129">
        <v>43</v>
      </c>
      <c r="J39" s="129"/>
      <c r="K39" s="126">
        <f t="shared" si="0"/>
        <v>112</v>
      </c>
    </row>
    <row r="40" spans="1:11" ht="15.75" customHeight="1" x14ac:dyDescent="0.35">
      <c r="A40" s="129"/>
      <c r="B40" s="133" t="s">
        <v>407</v>
      </c>
      <c r="C40" s="136" t="s">
        <v>327</v>
      </c>
      <c r="D40" s="137" t="s">
        <v>326</v>
      </c>
      <c r="E40" s="137">
        <v>546</v>
      </c>
      <c r="F40" s="129" t="s">
        <v>147</v>
      </c>
      <c r="G40" s="129">
        <v>41</v>
      </c>
      <c r="H40" s="129">
        <v>34</v>
      </c>
      <c r="I40" s="129">
        <v>36</v>
      </c>
      <c r="J40" s="129"/>
      <c r="K40" s="126">
        <f t="shared" si="0"/>
        <v>111</v>
      </c>
    </row>
    <row r="41" spans="1:11" x14ac:dyDescent="0.35">
      <c r="A41" s="129"/>
      <c r="B41" s="133" t="s">
        <v>407</v>
      </c>
      <c r="C41" s="130" t="s">
        <v>53</v>
      </c>
      <c r="D41" s="64" t="s">
        <v>54</v>
      </c>
      <c r="E41" s="64">
        <v>601</v>
      </c>
      <c r="F41" s="129" t="s">
        <v>161</v>
      </c>
      <c r="G41" s="129">
        <v>39</v>
      </c>
      <c r="H41" s="129">
        <v>39</v>
      </c>
      <c r="I41" s="129">
        <v>32</v>
      </c>
      <c r="J41" s="129"/>
      <c r="K41" s="126">
        <f t="shared" si="0"/>
        <v>110</v>
      </c>
    </row>
    <row r="42" spans="1:11" x14ac:dyDescent="0.35">
      <c r="A42" s="129"/>
      <c r="B42" s="133" t="s">
        <v>407</v>
      </c>
      <c r="C42" s="130" t="s">
        <v>340</v>
      </c>
      <c r="D42" s="64" t="s">
        <v>249</v>
      </c>
      <c r="E42" s="64">
        <v>616</v>
      </c>
      <c r="F42" s="129" t="s">
        <v>147</v>
      </c>
      <c r="G42" s="129">
        <v>34</v>
      </c>
      <c r="H42" s="129">
        <v>39</v>
      </c>
      <c r="I42" s="129">
        <v>36</v>
      </c>
      <c r="J42" s="129"/>
      <c r="K42" s="126">
        <f t="shared" si="0"/>
        <v>109</v>
      </c>
    </row>
    <row r="43" spans="1:11" x14ac:dyDescent="0.35">
      <c r="A43" s="129"/>
      <c r="B43" s="133" t="s">
        <v>407</v>
      </c>
      <c r="C43" s="130" t="s">
        <v>354</v>
      </c>
      <c r="D43" s="64" t="s">
        <v>353</v>
      </c>
      <c r="E43" s="64">
        <v>650</v>
      </c>
      <c r="F43" s="129" t="s">
        <v>147</v>
      </c>
      <c r="G43" s="129">
        <v>36</v>
      </c>
      <c r="H43" s="129">
        <v>40</v>
      </c>
      <c r="I43" s="129">
        <v>33</v>
      </c>
      <c r="J43" s="129"/>
      <c r="K43" s="126">
        <f t="shared" si="0"/>
        <v>109</v>
      </c>
    </row>
    <row r="44" spans="1:11" x14ac:dyDescent="0.35">
      <c r="A44" s="129"/>
      <c r="B44" s="133" t="s">
        <v>407</v>
      </c>
      <c r="C44" s="130" t="s">
        <v>301</v>
      </c>
      <c r="D44" s="64" t="s">
        <v>300</v>
      </c>
      <c r="E44" s="64">
        <v>565</v>
      </c>
      <c r="F44" s="129" t="s">
        <v>135</v>
      </c>
      <c r="G44" s="129">
        <v>29</v>
      </c>
      <c r="H44" s="129">
        <v>38</v>
      </c>
      <c r="I44" s="129">
        <v>41</v>
      </c>
      <c r="J44" s="129"/>
      <c r="K44" s="126">
        <f t="shared" si="0"/>
        <v>108</v>
      </c>
    </row>
    <row r="45" spans="1:11" x14ac:dyDescent="0.35">
      <c r="A45" s="129"/>
      <c r="B45" s="133"/>
      <c r="C45" s="130" t="s">
        <v>321</v>
      </c>
      <c r="D45" s="64" t="s">
        <v>413</v>
      </c>
      <c r="E45" s="64">
        <v>604</v>
      </c>
      <c r="F45" s="129" t="s">
        <v>135</v>
      </c>
      <c r="G45" s="129">
        <v>29</v>
      </c>
      <c r="H45" s="129">
        <v>39</v>
      </c>
      <c r="I45" s="129">
        <v>38</v>
      </c>
      <c r="J45" s="129"/>
      <c r="K45" s="126">
        <f t="shared" si="0"/>
        <v>106</v>
      </c>
    </row>
    <row r="46" spans="1:11" x14ac:dyDescent="0.35">
      <c r="A46" s="129"/>
      <c r="B46" s="133" t="s">
        <v>407</v>
      </c>
      <c r="C46" s="130" t="s">
        <v>259</v>
      </c>
      <c r="D46" s="64" t="s">
        <v>143</v>
      </c>
      <c r="E46" s="64">
        <v>598</v>
      </c>
      <c r="F46" s="129" t="s">
        <v>135</v>
      </c>
      <c r="G46" s="129">
        <v>33</v>
      </c>
      <c r="H46" s="129">
        <v>30</v>
      </c>
      <c r="I46" s="129">
        <v>39</v>
      </c>
      <c r="J46" s="129"/>
      <c r="K46" s="126">
        <f t="shared" si="0"/>
        <v>102</v>
      </c>
    </row>
    <row r="47" spans="1:11" x14ac:dyDescent="0.35">
      <c r="A47" s="129"/>
      <c r="B47" s="129"/>
      <c r="C47" s="130" t="s">
        <v>350</v>
      </c>
      <c r="D47" s="64" t="s">
        <v>349</v>
      </c>
      <c r="E47" s="64">
        <v>504</v>
      </c>
      <c r="F47" s="129" t="s">
        <v>135</v>
      </c>
      <c r="G47" s="129">
        <v>27</v>
      </c>
      <c r="H47" s="129">
        <v>36</v>
      </c>
      <c r="I47" s="129">
        <v>37</v>
      </c>
      <c r="J47" s="129"/>
      <c r="K47" s="126">
        <f t="shared" si="0"/>
        <v>100</v>
      </c>
    </row>
    <row r="48" spans="1:11" hidden="1" x14ac:dyDescent="0.35">
      <c r="A48" s="129"/>
      <c r="B48" s="129"/>
      <c r="C48" s="130" t="s">
        <v>256</v>
      </c>
      <c r="D48" s="64" t="s">
        <v>255</v>
      </c>
      <c r="E48" s="64">
        <v>605</v>
      </c>
      <c r="F48" s="129" t="s">
        <v>135</v>
      </c>
      <c r="G48" s="129"/>
      <c r="H48" s="129"/>
      <c r="I48" s="129"/>
      <c r="J48" s="129"/>
      <c r="K48" s="126">
        <f t="shared" si="0"/>
        <v>0</v>
      </c>
    </row>
    <row r="49" spans="1:12" hidden="1" x14ac:dyDescent="0.35">
      <c r="A49" s="129"/>
      <c r="B49" s="133" t="s">
        <v>407</v>
      </c>
      <c r="C49" s="134" t="s">
        <v>59</v>
      </c>
      <c r="D49" s="135" t="s">
        <v>60</v>
      </c>
      <c r="E49" s="135">
        <v>610</v>
      </c>
      <c r="F49" s="129"/>
      <c r="G49" s="129"/>
      <c r="H49" s="129"/>
      <c r="I49" s="129"/>
      <c r="J49" s="129"/>
      <c r="K49" s="126">
        <f t="shared" si="0"/>
        <v>0</v>
      </c>
    </row>
    <row r="50" spans="1:12" hidden="1" x14ac:dyDescent="0.35">
      <c r="A50" s="129"/>
      <c r="B50" s="129"/>
      <c r="C50" s="134" t="s">
        <v>363</v>
      </c>
      <c r="D50" s="135" t="s">
        <v>139</v>
      </c>
      <c r="E50" s="135">
        <v>611</v>
      </c>
      <c r="F50" s="129"/>
      <c r="G50" s="129"/>
      <c r="H50" s="129"/>
      <c r="I50" s="129"/>
      <c r="J50" s="129"/>
      <c r="K50" s="126">
        <f t="shared" si="0"/>
        <v>0</v>
      </c>
    </row>
    <row r="51" spans="1:12" x14ac:dyDescent="0.35">
      <c r="A51" s="129"/>
      <c r="B51" s="133" t="s">
        <v>407</v>
      </c>
      <c r="C51" s="130" t="s">
        <v>213</v>
      </c>
      <c r="D51" s="64" t="s">
        <v>212</v>
      </c>
      <c r="E51" s="64">
        <v>596</v>
      </c>
      <c r="F51" s="129" t="s">
        <v>135</v>
      </c>
      <c r="G51" s="129">
        <v>37</v>
      </c>
      <c r="H51" s="129">
        <v>32</v>
      </c>
      <c r="I51" s="129">
        <v>31</v>
      </c>
      <c r="J51" s="129"/>
      <c r="K51" s="126">
        <f t="shared" si="0"/>
        <v>100</v>
      </c>
    </row>
    <row r="52" spans="1:12" x14ac:dyDescent="0.35">
      <c r="A52" s="129"/>
      <c r="B52" s="133" t="s">
        <v>407</v>
      </c>
      <c r="C52" s="130" t="s">
        <v>87</v>
      </c>
      <c r="D52" s="64" t="s">
        <v>88</v>
      </c>
      <c r="E52" s="64">
        <v>657</v>
      </c>
      <c r="F52" s="129" t="s">
        <v>135</v>
      </c>
      <c r="G52" s="129">
        <v>31</v>
      </c>
      <c r="H52" s="129">
        <v>36</v>
      </c>
      <c r="I52" s="129">
        <v>32</v>
      </c>
      <c r="J52" s="129"/>
      <c r="K52" s="126">
        <f t="shared" si="0"/>
        <v>99</v>
      </c>
    </row>
    <row r="53" spans="1:12" hidden="1" x14ac:dyDescent="0.35">
      <c r="A53" s="129"/>
      <c r="B53" s="129"/>
      <c r="C53" s="130" t="s">
        <v>66</v>
      </c>
      <c r="D53" s="64" t="s">
        <v>67</v>
      </c>
      <c r="E53" s="64">
        <v>617</v>
      </c>
      <c r="F53" s="129" t="s">
        <v>135</v>
      </c>
      <c r="G53" s="129"/>
      <c r="H53" s="129"/>
      <c r="I53" s="129"/>
      <c r="J53" s="129"/>
      <c r="K53" s="126">
        <f t="shared" si="0"/>
        <v>0</v>
      </c>
    </row>
    <row r="54" spans="1:12" x14ac:dyDescent="0.35">
      <c r="A54" s="129"/>
      <c r="B54" s="133" t="s">
        <v>407</v>
      </c>
      <c r="C54" s="130" t="s">
        <v>270</v>
      </c>
      <c r="D54" s="64" t="s">
        <v>269</v>
      </c>
      <c r="E54" s="64">
        <v>503</v>
      </c>
      <c r="F54" s="129" t="s">
        <v>135</v>
      </c>
      <c r="G54" s="129">
        <v>34</v>
      </c>
      <c r="H54" s="129">
        <v>30</v>
      </c>
      <c r="I54" s="129">
        <v>33</v>
      </c>
      <c r="J54" s="129"/>
      <c r="K54" s="126">
        <f t="shared" si="0"/>
        <v>97</v>
      </c>
    </row>
    <row r="55" spans="1:12" x14ac:dyDescent="0.35">
      <c r="A55" s="129"/>
      <c r="B55" s="129"/>
      <c r="C55" s="130" t="s">
        <v>337</v>
      </c>
      <c r="D55" s="64" t="s">
        <v>331</v>
      </c>
      <c r="E55" s="64">
        <v>660</v>
      </c>
      <c r="F55" s="129" t="s">
        <v>135</v>
      </c>
      <c r="G55" s="129">
        <v>34</v>
      </c>
      <c r="H55" s="129">
        <v>28</v>
      </c>
      <c r="I55" s="129">
        <v>33</v>
      </c>
      <c r="J55" s="129"/>
      <c r="K55" s="126">
        <f t="shared" si="0"/>
        <v>95</v>
      </c>
    </row>
    <row r="56" spans="1:12" hidden="1" x14ac:dyDescent="0.35">
      <c r="A56" s="129"/>
      <c r="B56" s="129"/>
      <c r="C56" s="134" t="s">
        <v>265</v>
      </c>
      <c r="D56" s="135" t="s">
        <v>264</v>
      </c>
      <c r="E56" s="135">
        <v>625</v>
      </c>
      <c r="F56" s="129"/>
      <c r="G56" s="129"/>
      <c r="H56" s="129"/>
      <c r="I56" s="129"/>
      <c r="J56" s="129"/>
      <c r="K56" s="126">
        <f t="shared" si="0"/>
        <v>0</v>
      </c>
    </row>
    <row r="57" spans="1:12" x14ac:dyDescent="0.35">
      <c r="A57" s="129"/>
      <c r="B57" s="138"/>
      <c r="C57" s="130" t="s">
        <v>70</v>
      </c>
      <c r="D57" s="64" t="s">
        <v>280</v>
      </c>
      <c r="E57" s="64">
        <v>621</v>
      </c>
      <c r="F57" s="129" t="s">
        <v>135</v>
      </c>
      <c r="G57" s="129">
        <v>38</v>
      </c>
      <c r="H57" s="129">
        <v>29</v>
      </c>
      <c r="I57" s="129">
        <v>27</v>
      </c>
      <c r="J57" s="129"/>
      <c r="K57" s="126">
        <f t="shared" si="0"/>
        <v>94</v>
      </c>
    </row>
    <row r="58" spans="1:12" x14ac:dyDescent="0.35">
      <c r="A58" s="129"/>
      <c r="B58" s="133" t="s">
        <v>407</v>
      </c>
      <c r="C58" s="130" t="s">
        <v>299</v>
      </c>
      <c r="D58" s="64" t="s">
        <v>298</v>
      </c>
      <c r="E58" s="64">
        <v>612</v>
      </c>
      <c r="F58" s="129" t="s">
        <v>135</v>
      </c>
      <c r="G58" s="129">
        <v>32</v>
      </c>
      <c r="H58" s="129">
        <v>33</v>
      </c>
      <c r="I58" s="129">
        <v>28</v>
      </c>
      <c r="J58" s="129"/>
      <c r="K58" s="126">
        <f t="shared" si="0"/>
        <v>93</v>
      </c>
    </row>
    <row r="59" spans="1:12" ht="15.75" customHeight="1" x14ac:dyDescent="0.35">
      <c r="A59" s="129"/>
      <c r="B59" s="133" t="s">
        <v>407</v>
      </c>
      <c r="C59" s="130" t="s">
        <v>271</v>
      </c>
      <c r="D59" s="64" t="s">
        <v>77</v>
      </c>
      <c r="E59" s="64">
        <v>505</v>
      </c>
      <c r="F59" s="129" t="s">
        <v>135</v>
      </c>
      <c r="G59" s="129">
        <v>28</v>
      </c>
      <c r="H59" s="129">
        <v>31</v>
      </c>
      <c r="I59" s="129">
        <v>33</v>
      </c>
      <c r="J59" s="129"/>
      <c r="K59" s="126">
        <f t="shared" si="0"/>
        <v>92</v>
      </c>
    </row>
    <row r="60" spans="1:12" x14ac:dyDescent="0.35">
      <c r="A60" s="129"/>
      <c r="B60" s="133" t="s">
        <v>407</v>
      </c>
      <c r="C60" s="130" t="s">
        <v>414</v>
      </c>
      <c r="D60" s="64" t="s">
        <v>415</v>
      </c>
      <c r="E60" s="64">
        <v>633</v>
      </c>
      <c r="F60" s="129" t="s">
        <v>147</v>
      </c>
      <c r="G60" s="129">
        <v>31</v>
      </c>
      <c r="H60" s="129">
        <v>32</v>
      </c>
      <c r="I60" s="129">
        <v>29</v>
      </c>
      <c r="J60" s="129"/>
      <c r="K60" s="126">
        <f t="shared" si="0"/>
        <v>92</v>
      </c>
    </row>
    <row r="61" spans="1:12" x14ac:dyDescent="0.35">
      <c r="A61" s="129"/>
      <c r="B61" s="133" t="s">
        <v>407</v>
      </c>
      <c r="C61" s="130" t="s">
        <v>261</v>
      </c>
      <c r="D61" s="64" t="s">
        <v>260</v>
      </c>
      <c r="E61" s="64">
        <v>620</v>
      </c>
      <c r="F61" s="129" t="s">
        <v>161</v>
      </c>
      <c r="G61" s="129">
        <v>30</v>
      </c>
      <c r="H61" s="129">
        <v>33</v>
      </c>
      <c r="I61" s="129">
        <v>28</v>
      </c>
      <c r="J61" s="129"/>
      <c r="K61" s="126">
        <f t="shared" si="0"/>
        <v>91</v>
      </c>
    </row>
    <row r="62" spans="1:12" ht="15.75" customHeight="1" x14ac:dyDescent="0.35">
      <c r="A62" s="129"/>
      <c r="B62" s="133" t="s">
        <v>407</v>
      </c>
      <c r="C62" s="130" t="s">
        <v>202</v>
      </c>
      <c r="D62" s="64" t="s">
        <v>416</v>
      </c>
      <c r="E62" s="64">
        <v>630</v>
      </c>
      <c r="F62" s="129" t="s">
        <v>135</v>
      </c>
      <c r="G62" s="129">
        <v>35</v>
      </c>
      <c r="H62" s="129">
        <v>27</v>
      </c>
      <c r="I62" s="129">
        <v>24</v>
      </c>
      <c r="J62" s="129"/>
      <c r="K62" s="126">
        <f t="shared" si="0"/>
        <v>86</v>
      </c>
    </row>
    <row r="63" spans="1:12" ht="15.75" customHeight="1" x14ac:dyDescent="0.35">
      <c r="A63" s="129"/>
      <c r="B63" s="133" t="s">
        <v>407</v>
      </c>
      <c r="C63" s="130" t="s">
        <v>138</v>
      </c>
      <c r="D63" s="64" t="s">
        <v>139</v>
      </c>
      <c r="E63" s="64">
        <v>595</v>
      </c>
      <c r="F63" s="129" t="s">
        <v>135</v>
      </c>
      <c r="G63" s="129">
        <v>30</v>
      </c>
      <c r="H63" s="129">
        <v>24</v>
      </c>
      <c r="I63" s="129">
        <v>31</v>
      </c>
      <c r="J63" s="129"/>
      <c r="K63" s="126">
        <f t="shared" si="0"/>
        <v>85</v>
      </c>
    </row>
    <row r="64" spans="1:12" x14ac:dyDescent="0.35">
      <c r="A64" s="129"/>
      <c r="B64" s="129"/>
      <c r="C64" s="130" t="s">
        <v>4</v>
      </c>
      <c r="D64" s="64" t="s">
        <v>5</v>
      </c>
      <c r="E64" s="64">
        <v>515</v>
      </c>
      <c r="F64" s="129" t="s">
        <v>161</v>
      </c>
      <c r="G64" s="129">
        <v>22</v>
      </c>
      <c r="H64" s="139">
        <v>23</v>
      </c>
      <c r="I64" s="129">
        <v>26</v>
      </c>
      <c r="J64" s="129"/>
      <c r="K64" s="126">
        <v>71</v>
      </c>
      <c r="L64" s="132" t="s">
        <v>417</v>
      </c>
    </row>
    <row r="65" spans="1:11" x14ac:dyDescent="0.35">
      <c r="A65" s="129"/>
      <c r="B65" s="129"/>
      <c r="C65" s="130" t="s">
        <v>198</v>
      </c>
      <c r="D65" s="64" t="s">
        <v>197</v>
      </c>
      <c r="E65" s="64">
        <v>589</v>
      </c>
      <c r="F65" s="129" t="s">
        <v>135</v>
      </c>
      <c r="G65" s="129">
        <v>16</v>
      </c>
      <c r="H65" s="129">
        <v>24</v>
      </c>
      <c r="I65" s="129">
        <v>13</v>
      </c>
      <c r="J65" s="129"/>
      <c r="K65" s="126">
        <f>SUM(G65:J65)</f>
        <v>53</v>
      </c>
    </row>
    <row r="66" spans="1:11" x14ac:dyDescent="0.35">
      <c r="A66" s="129"/>
      <c r="B66" s="133" t="s">
        <v>407</v>
      </c>
      <c r="C66" s="130" t="s">
        <v>258</v>
      </c>
      <c r="D66" s="64" t="s">
        <v>257</v>
      </c>
      <c r="E66" s="64">
        <v>631</v>
      </c>
      <c r="F66" s="129" t="s">
        <v>161</v>
      </c>
      <c r="G66" s="129">
        <v>13</v>
      </c>
      <c r="H66" s="129">
        <v>15</v>
      </c>
      <c r="I66" s="129">
        <v>11</v>
      </c>
      <c r="J66" s="129"/>
      <c r="K66" s="126">
        <f>SUM(G66:J66)</f>
        <v>39</v>
      </c>
    </row>
    <row r="68" spans="1:11" s="132" customFormat="1" x14ac:dyDescent="0.35">
      <c r="A68" s="132" t="s">
        <v>418</v>
      </c>
    </row>
  </sheetData>
  <mergeCells count="19">
    <mergeCell ref="A1:K1"/>
    <mergeCell ref="A2:B2"/>
    <mergeCell ref="C2:D2"/>
    <mergeCell ref="A3:B3"/>
    <mergeCell ref="C3:D3"/>
    <mergeCell ref="A4:B4"/>
    <mergeCell ref="C4:D4"/>
    <mergeCell ref="A6:B6"/>
    <mergeCell ref="C6:D6"/>
    <mergeCell ref="A7:B7"/>
    <mergeCell ref="C7:D7"/>
    <mergeCell ref="A8:B8"/>
    <mergeCell ref="C8:D8"/>
    <mergeCell ref="A10:B10"/>
    <mergeCell ref="C10:D10"/>
    <mergeCell ref="A11:B11"/>
    <mergeCell ref="C11:D11"/>
    <mergeCell ref="A12:B12"/>
    <mergeCell ref="C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A0619-CB67-46D5-8970-D9ACF0940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E44DE-6C1F-4BD9-AB53-18FED37AC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SKEET SCORES</vt:lpstr>
      <vt:lpstr>TRAP SCORES</vt:lpstr>
      <vt:lpstr>Skeet Squads PET</vt:lpstr>
      <vt:lpstr>Skeet Squads JULY 16</vt:lpstr>
      <vt:lpstr>Skeet Squads JULY 17</vt:lpstr>
      <vt:lpstr>Sheet2</vt:lpstr>
      <vt:lpstr>DT SCORES</vt:lpstr>
      <vt:lpstr>'Skeet Squads JULY 16'!Print_Area</vt:lpstr>
      <vt:lpstr>'Skeet Squads JULY 17'!Print_Area</vt:lpstr>
      <vt:lpstr>'TRAP SCORES'!Print_Area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Reya Kempley</cp:lastModifiedBy>
  <cp:lastPrinted>2012-07-17T20:57:58Z</cp:lastPrinted>
  <dcterms:created xsi:type="dcterms:W3CDTF">2012-07-12T14:06:57Z</dcterms:created>
  <dcterms:modified xsi:type="dcterms:W3CDTF">2020-06-19T16:36:52Z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