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8/"/>
    </mc:Choice>
  </mc:AlternateContent>
  <xr:revisionPtr revIDLastSave="0" documentId="8_{1CFCD2F5-40EA-4238-ABED-9D27DCA63009}" xr6:coauthVersionLast="44" xr6:coauthVersionMax="44" xr10:uidLastSave="{00000000-0000-0000-0000-000000000000}"/>
  <bookViews>
    <workbookView xWindow="29160" yWindow="195" windowWidth="17820" windowHeight="11535"/>
  </bookViews>
  <sheets>
    <sheet name="Skeet" sheetId="5" r:id="rId1"/>
    <sheet name="Trap" sheetId="4" r:id="rId2"/>
    <sheet name="DT" sheetId="1" r:id="rId3"/>
  </sheets>
  <definedNames>
    <definedName name="_xlnm.Print_Area" localSheetId="2">DT!$A$1:$AB$34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06" i="5" l="1"/>
  <c r="T106" i="5"/>
  <c r="Q106" i="5"/>
  <c r="L106" i="5"/>
  <c r="AF105" i="5"/>
  <c r="T105" i="5"/>
  <c r="U105" i="5" s="1"/>
  <c r="AA105" i="5" s="1"/>
  <c r="Q105" i="5"/>
  <c r="L105" i="5"/>
  <c r="AJ104" i="5"/>
  <c r="AG104" i="5"/>
  <c r="AF104" i="5"/>
  <c r="Z104" i="5"/>
  <c r="AA104" i="5" s="1"/>
  <c r="AF103" i="5"/>
  <c r="T103" i="5"/>
  <c r="U103" i="5" s="1"/>
  <c r="AA103" i="5" s="1"/>
  <c r="AG103" i="5" s="1"/>
  <c r="AK103" i="5" s="1"/>
  <c r="Q103" i="5"/>
  <c r="L103" i="5"/>
  <c r="AF102" i="5"/>
  <c r="T102" i="5"/>
  <c r="U102" i="5" s="1"/>
  <c r="AA102" i="5" s="1"/>
  <c r="AG102" i="5" s="1"/>
  <c r="AK102" i="5" s="1"/>
  <c r="Q102" i="5"/>
  <c r="L102" i="5"/>
  <c r="AJ101" i="5"/>
  <c r="AF101" i="5"/>
  <c r="Z101" i="5"/>
  <c r="T101" i="5"/>
  <c r="Q101" i="5"/>
  <c r="L101" i="5"/>
  <c r="AJ100" i="5"/>
  <c r="AF100" i="5"/>
  <c r="Z100" i="5"/>
  <c r="T100" i="5"/>
  <c r="U100" i="5" s="1"/>
  <c r="Q100" i="5"/>
  <c r="L100" i="5"/>
  <c r="AJ99" i="5"/>
  <c r="AF99" i="5"/>
  <c r="Z99" i="5"/>
  <c r="T99" i="5"/>
  <c r="Q99" i="5"/>
  <c r="L99" i="5"/>
  <c r="AJ98" i="5"/>
  <c r="AF98" i="5"/>
  <c r="Z98" i="5"/>
  <c r="AA98" i="5" s="1"/>
  <c r="T98" i="5"/>
  <c r="U98" i="5" s="1"/>
  <c r="Q98" i="5"/>
  <c r="L98" i="5"/>
  <c r="AJ97" i="5"/>
  <c r="AF97" i="5"/>
  <c r="Z97" i="5"/>
  <c r="T97" i="5"/>
  <c r="Q97" i="5"/>
  <c r="L97" i="5"/>
  <c r="AJ96" i="5"/>
  <c r="AF96" i="5"/>
  <c r="Z96" i="5"/>
  <c r="T96" i="5"/>
  <c r="Q96" i="5"/>
  <c r="L96" i="5"/>
  <c r="U96" i="5" s="1"/>
  <c r="AJ95" i="5"/>
  <c r="AF95" i="5"/>
  <c r="Z95" i="5"/>
  <c r="T95" i="5"/>
  <c r="U95" i="5" s="1"/>
  <c r="Q95" i="5"/>
  <c r="L95" i="5"/>
  <c r="AJ94" i="5"/>
  <c r="AF94" i="5"/>
  <c r="Z94" i="5"/>
  <c r="T94" i="5"/>
  <c r="U94" i="5" s="1"/>
  <c r="AA94" i="5" s="1"/>
  <c r="Q94" i="5"/>
  <c r="L94" i="5"/>
  <c r="AJ93" i="5"/>
  <c r="AF93" i="5"/>
  <c r="Z93" i="5"/>
  <c r="T93" i="5"/>
  <c r="U93" i="5" s="1"/>
  <c r="Q93" i="5"/>
  <c r="L93" i="5"/>
  <c r="AJ92" i="5"/>
  <c r="AF92" i="5"/>
  <c r="Z92" i="5"/>
  <c r="U92" i="5"/>
  <c r="T92" i="5"/>
  <c r="Q92" i="5"/>
  <c r="L92" i="5"/>
  <c r="AJ91" i="5"/>
  <c r="AF91" i="5"/>
  <c r="Z91" i="5"/>
  <c r="U91" i="5"/>
  <c r="T91" i="5"/>
  <c r="Q91" i="5"/>
  <c r="L91" i="5"/>
  <c r="AF76" i="5"/>
  <c r="Z76" i="5"/>
  <c r="AA76" i="5" s="1"/>
  <c r="AG76" i="5" s="1"/>
  <c r="AK76" i="5" s="1"/>
  <c r="AF75" i="5"/>
  <c r="U75" i="5"/>
  <c r="AA75" i="5" s="1"/>
  <c r="T75" i="5"/>
  <c r="Q75" i="5"/>
  <c r="L75" i="5"/>
  <c r="AJ74" i="5"/>
  <c r="AF74" i="5"/>
  <c r="AA74" i="5"/>
  <c r="Z74" i="5"/>
  <c r="AJ73" i="5"/>
  <c r="AK73" i="5" s="1"/>
  <c r="AF73" i="5"/>
  <c r="Z73" i="5"/>
  <c r="AA73" i="5" s="1"/>
  <c r="AG73" i="5" s="1"/>
  <c r="AJ72" i="5"/>
  <c r="AF72" i="5"/>
  <c r="AA72" i="5"/>
  <c r="Z72" i="5"/>
  <c r="AF71" i="5"/>
  <c r="T71" i="5"/>
  <c r="Q71" i="5"/>
  <c r="L71" i="5"/>
  <c r="AF70" i="5"/>
  <c r="T70" i="5"/>
  <c r="U70" i="5" s="1"/>
  <c r="AA70" i="5" s="1"/>
  <c r="Q70" i="5"/>
  <c r="L70" i="5"/>
  <c r="AJ69" i="5"/>
  <c r="AG69" i="5"/>
  <c r="AF69" i="5"/>
  <c r="Z69" i="5"/>
  <c r="AA69" i="5" s="1"/>
  <c r="AF68" i="5"/>
  <c r="U68" i="5"/>
  <c r="AA68" i="5" s="1"/>
  <c r="T68" i="5"/>
  <c r="Q68" i="5"/>
  <c r="L68" i="5"/>
  <c r="AJ67" i="5"/>
  <c r="AF67" i="5"/>
  <c r="AG67" i="5" s="1"/>
  <c r="AK67" i="5" s="1"/>
  <c r="AA67" i="5"/>
  <c r="Z67" i="5"/>
  <c r="AF66" i="5"/>
  <c r="T66" i="5"/>
  <c r="Q66" i="5"/>
  <c r="L66" i="5"/>
  <c r="AF65" i="5"/>
  <c r="T65" i="5"/>
  <c r="Q65" i="5"/>
  <c r="L65" i="5"/>
  <c r="AJ64" i="5"/>
  <c r="AF64" i="5"/>
  <c r="Z64" i="5"/>
  <c r="AA64" i="5" s="1"/>
  <c r="AG64" i="5" s="1"/>
  <c r="AJ63" i="5"/>
  <c r="AF63" i="5"/>
  <c r="AA63" i="5"/>
  <c r="Z63" i="5"/>
  <c r="AF62" i="5"/>
  <c r="AG62" i="5" s="1"/>
  <c r="AK62" i="5" s="1"/>
  <c r="T62" i="5"/>
  <c r="U62" i="5" s="1"/>
  <c r="AA62" i="5" s="1"/>
  <c r="Q62" i="5"/>
  <c r="L62" i="5"/>
  <c r="AF61" i="5"/>
  <c r="Z61" i="5"/>
  <c r="T61" i="5"/>
  <c r="U61" i="5" s="1"/>
  <c r="Q61" i="5"/>
  <c r="L61" i="5"/>
  <c r="AF60" i="5"/>
  <c r="T60" i="5"/>
  <c r="U60" i="5" s="1"/>
  <c r="AA60" i="5" s="1"/>
  <c r="AG60" i="5" s="1"/>
  <c r="AK60" i="5" s="1"/>
  <c r="Q60" i="5"/>
  <c r="L60" i="5"/>
  <c r="AF59" i="5"/>
  <c r="U59" i="5"/>
  <c r="AA59" i="5" s="1"/>
  <c r="AG59" i="5" s="1"/>
  <c r="AK59" i="5" s="1"/>
  <c r="T59" i="5"/>
  <c r="Q59" i="5"/>
  <c r="L59" i="5"/>
  <c r="AJ58" i="5"/>
  <c r="AF58" i="5"/>
  <c r="Z58" i="5"/>
  <c r="AA58" i="5" s="1"/>
  <c r="AF57" i="5"/>
  <c r="T57" i="5"/>
  <c r="Q57" i="5"/>
  <c r="L57" i="5"/>
  <c r="AF56" i="5"/>
  <c r="T56" i="5"/>
  <c r="U56" i="5" s="1"/>
  <c r="AA56" i="5" s="1"/>
  <c r="Q56" i="5"/>
  <c r="L56" i="5"/>
  <c r="AF55" i="5"/>
  <c r="T55" i="5"/>
  <c r="Q55" i="5"/>
  <c r="L55" i="5"/>
  <c r="AJ54" i="5"/>
  <c r="AF54" i="5"/>
  <c r="AG54" i="5" s="1"/>
  <c r="Z54" i="5"/>
  <c r="AA54" i="5" s="1"/>
  <c r="AF53" i="5"/>
  <c r="T53" i="5"/>
  <c r="U53" i="5" s="1"/>
  <c r="AA53" i="5" s="1"/>
  <c r="AG53" i="5" s="1"/>
  <c r="AK53" i="5" s="1"/>
  <c r="Q53" i="5"/>
  <c r="L53" i="5"/>
  <c r="AG52" i="5"/>
  <c r="AK52" i="5" s="1"/>
  <c r="AF52" i="5"/>
  <c r="T52" i="5"/>
  <c r="U52" i="5" s="1"/>
  <c r="AA52" i="5" s="1"/>
  <c r="Q52" i="5"/>
  <c r="L52" i="5"/>
  <c r="AF51" i="5"/>
  <c r="T51" i="5"/>
  <c r="U51" i="5" s="1"/>
  <c r="AA51" i="5" s="1"/>
  <c r="AG51" i="5" s="1"/>
  <c r="AK51" i="5" s="1"/>
  <c r="Q51" i="5"/>
  <c r="L51" i="5"/>
  <c r="AJ50" i="5"/>
  <c r="AF50" i="5"/>
  <c r="AA50" i="5"/>
  <c r="Z50" i="5"/>
  <c r="AF49" i="5"/>
  <c r="T49" i="5"/>
  <c r="U49" i="5" s="1"/>
  <c r="AA49" i="5" s="1"/>
  <c r="Q49" i="5"/>
  <c r="L49" i="5"/>
  <c r="AF48" i="5"/>
  <c r="T48" i="5"/>
  <c r="Q48" i="5"/>
  <c r="L48" i="5"/>
  <c r="AF47" i="5"/>
  <c r="T47" i="5"/>
  <c r="Q47" i="5"/>
  <c r="L47" i="5"/>
  <c r="AF46" i="5"/>
  <c r="T46" i="5"/>
  <c r="Q46" i="5"/>
  <c r="L46" i="5"/>
  <c r="AF45" i="5"/>
  <c r="T45" i="5"/>
  <c r="U45" i="5" s="1"/>
  <c r="AA45" i="5" s="1"/>
  <c r="Q45" i="5"/>
  <c r="L45" i="5"/>
  <c r="AF44" i="5"/>
  <c r="T44" i="5"/>
  <c r="Q44" i="5"/>
  <c r="L44" i="5"/>
  <c r="AJ43" i="5"/>
  <c r="AF43" i="5"/>
  <c r="AG43" i="5" s="1"/>
  <c r="Z43" i="5"/>
  <c r="AA43" i="5" s="1"/>
  <c r="AF42" i="5"/>
  <c r="T42" i="5"/>
  <c r="U42" i="5" s="1"/>
  <c r="AA42" i="5" s="1"/>
  <c r="AG42" i="5" s="1"/>
  <c r="AK42" i="5" s="1"/>
  <c r="Q42" i="5"/>
  <c r="L42" i="5"/>
  <c r="AJ41" i="5"/>
  <c r="AF41" i="5"/>
  <c r="Z41" i="5"/>
  <c r="AA41" i="5" s="1"/>
  <c r="AF40" i="5"/>
  <c r="T40" i="5"/>
  <c r="Q40" i="5"/>
  <c r="L40" i="5"/>
  <c r="AJ39" i="5"/>
  <c r="AF39" i="5"/>
  <c r="Z39" i="5"/>
  <c r="T39" i="5"/>
  <c r="U39" i="5" s="1"/>
  <c r="Q39" i="5"/>
  <c r="L39" i="5"/>
  <c r="AJ38" i="5"/>
  <c r="AF38" i="5"/>
  <c r="Z38" i="5"/>
  <c r="T38" i="5"/>
  <c r="Q38" i="5"/>
  <c r="L38" i="5"/>
  <c r="AJ37" i="5"/>
  <c r="AF37" i="5"/>
  <c r="Z37" i="5"/>
  <c r="AA37" i="5" s="1"/>
  <c r="T37" i="5"/>
  <c r="U37" i="5" s="1"/>
  <c r="Q37" i="5"/>
  <c r="L37" i="5"/>
  <c r="AJ36" i="5"/>
  <c r="AF36" i="5"/>
  <c r="Z36" i="5"/>
  <c r="T36" i="5"/>
  <c r="Q36" i="5"/>
  <c r="L36" i="5"/>
  <c r="AJ35" i="5"/>
  <c r="AF35" i="5"/>
  <c r="Z35" i="5"/>
  <c r="T35" i="5"/>
  <c r="U35" i="5" s="1"/>
  <c r="Q35" i="5"/>
  <c r="L35" i="5"/>
  <c r="AJ34" i="5"/>
  <c r="AF34" i="5"/>
  <c r="Z34" i="5"/>
  <c r="T34" i="5"/>
  <c r="Q34" i="5"/>
  <c r="L34" i="5"/>
  <c r="AJ33" i="5"/>
  <c r="AF33" i="5"/>
  <c r="Z33" i="5"/>
  <c r="T33" i="5"/>
  <c r="U33" i="5" s="1"/>
  <c r="Q33" i="5"/>
  <c r="L33" i="5"/>
  <c r="AJ32" i="5"/>
  <c r="AF32" i="5"/>
  <c r="Z32" i="5"/>
  <c r="T32" i="5"/>
  <c r="Q32" i="5"/>
  <c r="L32" i="5"/>
  <c r="AJ31" i="5"/>
  <c r="AF31" i="5"/>
  <c r="Z31" i="5"/>
  <c r="T31" i="5"/>
  <c r="U31" i="5" s="1"/>
  <c r="Q31" i="5"/>
  <c r="L31" i="5"/>
  <c r="AJ30" i="5"/>
  <c r="AF30" i="5"/>
  <c r="Z30" i="5"/>
  <c r="T30" i="5"/>
  <c r="Q30" i="5"/>
  <c r="L30" i="5"/>
  <c r="AJ29" i="5"/>
  <c r="AF29" i="5"/>
  <c r="Z29" i="5"/>
  <c r="AA29" i="5" s="1"/>
  <c r="T29" i="5"/>
  <c r="U29" i="5" s="1"/>
  <c r="Q29" i="5"/>
  <c r="L29" i="5"/>
  <c r="AJ28" i="5"/>
  <c r="AF28" i="5"/>
  <c r="Z28" i="5"/>
  <c r="T28" i="5"/>
  <c r="Q28" i="5"/>
  <c r="L28" i="5"/>
  <c r="AJ27" i="5"/>
  <c r="AF27" i="5"/>
  <c r="Z27" i="5"/>
  <c r="T27" i="5"/>
  <c r="U27" i="5" s="1"/>
  <c r="Q27" i="5"/>
  <c r="L27" i="5"/>
  <c r="AJ26" i="5"/>
  <c r="AF26" i="5"/>
  <c r="Z26" i="5"/>
  <c r="T26" i="5"/>
  <c r="U26" i="5" s="1"/>
  <c r="Q26" i="5"/>
  <c r="L26" i="5"/>
  <c r="AJ25" i="5"/>
  <c r="AF25" i="5"/>
  <c r="Z25" i="5"/>
  <c r="T25" i="5"/>
  <c r="Q25" i="5"/>
  <c r="L25" i="5"/>
  <c r="AJ24" i="5"/>
  <c r="AF24" i="5"/>
  <c r="Z24" i="5"/>
  <c r="T24" i="5"/>
  <c r="U24" i="5" s="1"/>
  <c r="Q24" i="5"/>
  <c r="L24" i="5"/>
  <c r="AJ23" i="5"/>
  <c r="AF23" i="5"/>
  <c r="Z23" i="5"/>
  <c r="T23" i="5"/>
  <c r="Q23" i="5"/>
  <c r="L23" i="5"/>
  <c r="AJ22" i="5"/>
  <c r="AF22" i="5"/>
  <c r="Z22" i="5"/>
  <c r="T22" i="5"/>
  <c r="U22" i="5" s="1"/>
  <c r="Q22" i="5"/>
  <c r="L22" i="5"/>
  <c r="AJ21" i="5"/>
  <c r="AF21" i="5"/>
  <c r="Z21" i="5"/>
  <c r="T21" i="5"/>
  <c r="Q21" i="5"/>
  <c r="L21" i="5"/>
  <c r="AJ20" i="5"/>
  <c r="AF20" i="5"/>
  <c r="Z20" i="5"/>
  <c r="T20" i="5"/>
  <c r="U20" i="5" s="1"/>
  <c r="Q20" i="5"/>
  <c r="L20" i="5"/>
  <c r="AJ19" i="5"/>
  <c r="AF19" i="5"/>
  <c r="Z19" i="5"/>
  <c r="T19" i="5"/>
  <c r="Q19" i="5"/>
  <c r="L19" i="5"/>
  <c r="AJ18" i="5"/>
  <c r="AF18" i="5"/>
  <c r="Z18" i="5"/>
  <c r="T18" i="5"/>
  <c r="U18" i="5" s="1"/>
  <c r="Q18" i="5"/>
  <c r="L18" i="5"/>
  <c r="AJ17" i="5"/>
  <c r="AF17" i="5"/>
  <c r="Z17" i="5"/>
  <c r="T17" i="5"/>
  <c r="Q17" i="5"/>
  <c r="L17" i="5"/>
  <c r="AJ16" i="5"/>
  <c r="AF16" i="5"/>
  <c r="Z16" i="5"/>
  <c r="U16" i="5"/>
  <c r="T16" i="5"/>
  <c r="Q16" i="5"/>
  <c r="L16" i="5"/>
  <c r="AJ15" i="5"/>
  <c r="AF15" i="5"/>
  <c r="Z15" i="5"/>
  <c r="T15" i="5"/>
  <c r="U15" i="5" s="1"/>
  <c r="Q15" i="5"/>
  <c r="L15" i="5"/>
  <c r="AJ14" i="5"/>
  <c r="AF14" i="5"/>
  <c r="Z14" i="5"/>
  <c r="T14" i="5"/>
  <c r="Q14" i="5"/>
  <c r="L14" i="5"/>
  <c r="AJ13" i="5"/>
  <c r="AF13" i="5"/>
  <c r="Z13" i="5"/>
  <c r="T13" i="5"/>
  <c r="Q13" i="5"/>
  <c r="L13" i="5"/>
  <c r="AJ12" i="5"/>
  <c r="AF12" i="5"/>
  <c r="Z12" i="5"/>
  <c r="U12" i="5"/>
  <c r="T12" i="5"/>
  <c r="Q12" i="5"/>
  <c r="L12" i="5"/>
  <c r="AJ11" i="5"/>
  <c r="AF11" i="5"/>
  <c r="Z11" i="5"/>
  <c r="T11" i="5"/>
  <c r="U11" i="5" s="1"/>
  <c r="Q11" i="5"/>
  <c r="L11" i="5"/>
  <c r="AL164" i="4"/>
  <c r="AH164" i="4"/>
  <c r="AC164" i="4"/>
  <c r="Y164" i="4"/>
  <c r="Z164" i="4" s="1"/>
  <c r="AD164" i="4" s="1"/>
  <c r="AL163" i="4"/>
  <c r="AH163" i="4"/>
  <c r="AC163" i="4"/>
  <c r="Y163" i="4"/>
  <c r="Z163" i="4" s="1"/>
  <c r="AD163" i="4" s="1"/>
  <c r="AL162" i="4"/>
  <c r="AH162" i="4"/>
  <c r="Y162" i="4"/>
  <c r="U162" i="4"/>
  <c r="T162" i="4"/>
  <c r="Q162" i="4"/>
  <c r="L162" i="4"/>
  <c r="AL161" i="4"/>
  <c r="AH161" i="4"/>
  <c r="AD161" i="4"/>
  <c r="AC161" i="4"/>
  <c r="Y161" i="4"/>
  <c r="Z161" i="4" s="1"/>
  <c r="AL160" i="4"/>
  <c r="AH160" i="4"/>
  <c r="AC160" i="4"/>
  <c r="Y160" i="4"/>
  <c r="U160" i="4"/>
  <c r="T160" i="4"/>
  <c r="Q160" i="4"/>
  <c r="L160" i="4"/>
  <c r="AL159" i="4"/>
  <c r="AH159" i="4"/>
  <c r="AD159" i="4"/>
  <c r="AC159" i="4"/>
  <c r="Y159" i="4"/>
  <c r="Z159" i="4" s="1"/>
  <c r="AL158" i="4"/>
  <c r="AH158" i="4"/>
  <c r="AC158" i="4"/>
  <c r="Y158" i="4"/>
  <c r="Z158" i="4" s="1"/>
  <c r="AD158" i="4" s="1"/>
  <c r="AM157" i="4"/>
  <c r="AL157" i="4"/>
  <c r="Y157" i="4"/>
  <c r="T157" i="4"/>
  <c r="Q157" i="4"/>
  <c r="U157" i="4" s="1"/>
  <c r="L157" i="4"/>
  <c r="AL156" i="4"/>
  <c r="AH156" i="4"/>
  <c r="AC156" i="4"/>
  <c r="Y156" i="4"/>
  <c r="T156" i="4"/>
  <c r="Q156" i="4"/>
  <c r="L156" i="4"/>
  <c r="AL155" i="4"/>
  <c r="AH155" i="4"/>
  <c r="AC155" i="4"/>
  <c r="Y155" i="4"/>
  <c r="T155" i="4"/>
  <c r="Q155" i="4"/>
  <c r="L155" i="4"/>
  <c r="AL154" i="4"/>
  <c r="AH154" i="4"/>
  <c r="AC154" i="4"/>
  <c r="Y154" i="4"/>
  <c r="T154" i="4"/>
  <c r="Q154" i="4"/>
  <c r="L154" i="4"/>
  <c r="AL153" i="4"/>
  <c r="AH153" i="4"/>
  <c r="AC153" i="4"/>
  <c r="Y153" i="4"/>
  <c r="T153" i="4"/>
  <c r="Q153" i="4"/>
  <c r="U153" i="4" s="1"/>
  <c r="L153" i="4"/>
  <c r="AL152" i="4"/>
  <c r="AH152" i="4"/>
  <c r="AC152" i="4"/>
  <c r="Y152" i="4"/>
  <c r="T152" i="4"/>
  <c r="Q152" i="4"/>
  <c r="L152" i="4"/>
  <c r="AL151" i="4"/>
  <c r="AH151" i="4"/>
  <c r="AC151" i="4"/>
  <c r="Y151" i="4"/>
  <c r="T151" i="4"/>
  <c r="Q151" i="4"/>
  <c r="L151" i="4"/>
  <c r="AL150" i="4"/>
  <c r="AH150" i="4"/>
  <c r="AC150" i="4"/>
  <c r="Y150" i="4"/>
  <c r="T150" i="4"/>
  <c r="Q150" i="4"/>
  <c r="L150" i="4"/>
  <c r="AL149" i="4"/>
  <c r="AH149" i="4"/>
  <c r="AC149" i="4"/>
  <c r="Y149" i="4"/>
  <c r="T149" i="4"/>
  <c r="Q149" i="4"/>
  <c r="U149" i="4" s="1"/>
  <c r="L149" i="4"/>
  <c r="AL148" i="4"/>
  <c r="AH148" i="4"/>
  <c r="AC148" i="4"/>
  <c r="Y148" i="4"/>
  <c r="T148" i="4"/>
  <c r="Q148" i="4"/>
  <c r="L148" i="4"/>
  <c r="AL147" i="4"/>
  <c r="AH147" i="4"/>
  <c r="AC147" i="4"/>
  <c r="Y147" i="4"/>
  <c r="T147" i="4"/>
  <c r="Q147" i="4"/>
  <c r="L147" i="4"/>
  <c r="AL146" i="4"/>
  <c r="AH146" i="4"/>
  <c r="AC146" i="4"/>
  <c r="Y146" i="4"/>
  <c r="T146" i="4"/>
  <c r="Q146" i="4"/>
  <c r="L146" i="4"/>
  <c r="AL145" i="4"/>
  <c r="AH145" i="4"/>
  <c r="AC145" i="4"/>
  <c r="Y145" i="4"/>
  <c r="T145" i="4"/>
  <c r="Q145" i="4"/>
  <c r="U145" i="4" s="1"/>
  <c r="L145" i="4"/>
  <c r="AL144" i="4"/>
  <c r="AH144" i="4"/>
  <c r="AC144" i="4"/>
  <c r="Y144" i="4"/>
  <c r="T144" i="4"/>
  <c r="Q144" i="4"/>
  <c r="L144" i="4"/>
  <c r="AL143" i="4"/>
  <c r="AH143" i="4"/>
  <c r="AC143" i="4"/>
  <c r="Y143" i="4"/>
  <c r="T143" i="4"/>
  <c r="Q143" i="4"/>
  <c r="L143" i="4"/>
  <c r="AL142" i="4"/>
  <c r="AH142" i="4"/>
  <c r="AC142" i="4"/>
  <c r="Y142" i="4"/>
  <c r="T142" i="4"/>
  <c r="Q142" i="4"/>
  <c r="L142" i="4"/>
  <c r="AL141" i="4"/>
  <c r="AH141" i="4"/>
  <c r="AC141" i="4"/>
  <c r="Y141" i="4"/>
  <c r="T141" i="4"/>
  <c r="Q141" i="4"/>
  <c r="U141" i="4" s="1"/>
  <c r="L141" i="4"/>
  <c r="AL140" i="4"/>
  <c r="AH140" i="4"/>
  <c r="AC140" i="4"/>
  <c r="Y140" i="4"/>
  <c r="T140" i="4"/>
  <c r="Q140" i="4"/>
  <c r="L140" i="4"/>
  <c r="AL139" i="4"/>
  <c r="AH139" i="4"/>
  <c r="AC139" i="4"/>
  <c r="Y139" i="4"/>
  <c r="T139" i="4"/>
  <c r="Q139" i="4"/>
  <c r="L139" i="4"/>
  <c r="AL138" i="4"/>
  <c r="AH138" i="4"/>
  <c r="AC138" i="4"/>
  <c r="Y138" i="4"/>
  <c r="T138" i="4"/>
  <c r="Q138" i="4"/>
  <c r="L138" i="4"/>
  <c r="AL137" i="4"/>
  <c r="AH137" i="4"/>
  <c r="AC137" i="4"/>
  <c r="Y137" i="4"/>
  <c r="T137" i="4"/>
  <c r="U137" i="4" s="1"/>
  <c r="Z137" i="4" s="1"/>
  <c r="AD137" i="4" s="1"/>
  <c r="AI137" i="4" s="1"/>
  <c r="Q137" i="4"/>
  <c r="L137" i="4"/>
  <c r="AL136" i="4"/>
  <c r="AH136" i="4"/>
  <c r="AC136" i="4"/>
  <c r="Y136" i="4"/>
  <c r="U136" i="4"/>
  <c r="T136" i="4"/>
  <c r="Q136" i="4"/>
  <c r="L136" i="4"/>
  <c r="AL135" i="4"/>
  <c r="AH135" i="4"/>
  <c r="AC135" i="4"/>
  <c r="Y135" i="4"/>
  <c r="T135" i="4"/>
  <c r="Q135" i="4"/>
  <c r="L135" i="4"/>
  <c r="AL134" i="4"/>
  <c r="AH134" i="4"/>
  <c r="AC134" i="4"/>
  <c r="Y134" i="4"/>
  <c r="T134" i="4"/>
  <c r="Q134" i="4"/>
  <c r="L134" i="4"/>
  <c r="AL133" i="4"/>
  <c r="AH133" i="4"/>
  <c r="AC133" i="4"/>
  <c r="Y133" i="4"/>
  <c r="T133" i="4"/>
  <c r="U133" i="4" s="1"/>
  <c r="Z133" i="4" s="1"/>
  <c r="AD133" i="4" s="1"/>
  <c r="AI133" i="4" s="1"/>
  <c r="Q133" i="4"/>
  <c r="L133" i="4"/>
  <c r="AL121" i="4"/>
  <c r="AH121" i="4"/>
  <c r="AC121" i="4"/>
  <c r="AD121" i="4" s="1"/>
  <c r="AI121" i="4" s="1"/>
  <c r="AM121" i="4" s="1"/>
  <c r="Z121" i="4"/>
  <c r="Y121" i="4"/>
  <c r="AL120" i="4"/>
  <c r="AH120" i="4"/>
  <c r="AC120" i="4"/>
  <c r="AD120" i="4" s="1"/>
  <c r="AI120" i="4" s="1"/>
  <c r="Z120" i="4"/>
  <c r="Y120" i="4"/>
  <c r="AH119" i="4"/>
  <c r="AC119" i="4"/>
  <c r="AD119" i="4" s="1"/>
  <c r="AI119" i="4" s="1"/>
  <c r="AM119" i="4" s="1"/>
  <c r="Z119" i="4"/>
  <c r="Y119" i="4"/>
  <c r="AH118" i="4"/>
  <c r="AI118" i="4" s="1"/>
  <c r="AM118" i="4" s="1"/>
  <c r="Z118" i="4"/>
  <c r="Y118" i="4"/>
  <c r="AH117" i="4"/>
  <c r="AC117" i="4"/>
  <c r="Z117" i="4"/>
  <c r="Y117" i="4"/>
  <c r="AH116" i="4"/>
  <c r="AC116" i="4"/>
  <c r="Z116" i="4"/>
  <c r="AD116" i="4" s="1"/>
  <c r="AI116" i="4" s="1"/>
  <c r="AM116" i="4" s="1"/>
  <c r="Y116" i="4"/>
  <c r="AH115" i="4"/>
  <c r="AD115" i="4"/>
  <c r="AI115" i="4" s="1"/>
  <c r="AM115" i="4" s="1"/>
  <c r="AC115" i="4"/>
  <c r="Y115" i="4"/>
  <c r="Z115" i="4" s="1"/>
  <c r="AH114" i="4"/>
  <c r="AD114" i="4"/>
  <c r="AI114" i="4" s="1"/>
  <c r="AM114" i="4" s="1"/>
  <c r="AC114" i="4"/>
  <c r="Z114" i="4"/>
  <c r="Y114" i="4"/>
  <c r="AH113" i="4"/>
  <c r="AC113" i="4"/>
  <c r="Y113" i="4"/>
  <c r="T113" i="4"/>
  <c r="Q113" i="4"/>
  <c r="L113" i="4"/>
  <c r="AL112" i="4"/>
  <c r="AH112" i="4"/>
  <c r="AC112" i="4"/>
  <c r="AD112" i="4" s="1"/>
  <c r="AI112" i="4" s="1"/>
  <c r="AM112" i="4" s="1"/>
  <c r="Z112" i="4"/>
  <c r="Y112" i="4"/>
  <c r="AL111" i="4"/>
  <c r="AH111" i="4"/>
  <c r="AC111" i="4"/>
  <c r="Z111" i="4"/>
  <c r="Y111" i="4"/>
  <c r="AH110" i="4"/>
  <c r="AC110" i="4"/>
  <c r="Y110" i="4"/>
  <c r="T110" i="4"/>
  <c r="Q110" i="4"/>
  <c r="U110" i="4" s="1"/>
  <c r="Z110" i="4" s="1"/>
  <c r="AD110" i="4" s="1"/>
  <c r="AI110" i="4" s="1"/>
  <c r="AM110" i="4" s="1"/>
  <c r="L110" i="4"/>
  <c r="AL109" i="4"/>
  <c r="AH109" i="4"/>
  <c r="AC109" i="4"/>
  <c r="Y109" i="4"/>
  <c r="Z109" i="4" s="1"/>
  <c r="AD109" i="4" s="1"/>
  <c r="AH108" i="4"/>
  <c r="AC108" i="4"/>
  <c r="Y108" i="4"/>
  <c r="U108" i="4"/>
  <c r="T108" i="4"/>
  <c r="Q108" i="4"/>
  <c r="L108" i="4"/>
  <c r="AL107" i="4"/>
  <c r="AH107" i="4"/>
  <c r="AC107" i="4"/>
  <c r="Y107" i="4"/>
  <c r="Z107" i="4" s="1"/>
  <c r="AD107" i="4" s="1"/>
  <c r="AI107" i="4" s="1"/>
  <c r="AM107" i="4" s="1"/>
  <c r="AH106" i="4"/>
  <c r="AD106" i="4"/>
  <c r="AI106" i="4" s="1"/>
  <c r="AM106" i="4" s="1"/>
  <c r="AC106" i="4"/>
  <c r="Z106" i="4"/>
  <c r="Y106" i="4"/>
  <c r="AH105" i="4"/>
  <c r="AC105" i="4"/>
  <c r="Z105" i="4"/>
  <c r="Y105" i="4"/>
  <c r="AH104" i="4"/>
  <c r="AC104" i="4"/>
  <c r="Y104" i="4"/>
  <c r="T104" i="4"/>
  <c r="Q104" i="4"/>
  <c r="L104" i="4"/>
  <c r="AL103" i="4"/>
  <c r="AH103" i="4"/>
  <c r="AC103" i="4"/>
  <c r="Y103" i="4"/>
  <c r="Z103" i="4" s="1"/>
  <c r="AD103" i="4" s="1"/>
  <c r="AI103" i="4" s="1"/>
  <c r="AM103" i="4" s="1"/>
  <c r="U103" i="4"/>
  <c r="T103" i="4"/>
  <c r="Q103" i="4"/>
  <c r="L103" i="4"/>
  <c r="AL102" i="4"/>
  <c r="AH102" i="4"/>
  <c r="AC102" i="4"/>
  <c r="Y102" i="4"/>
  <c r="U102" i="4"/>
  <c r="T102" i="4"/>
  <c r="Q102" i="4"/>
  <c r="L102" i="4"/>
  <c r="AL101" i="4"/>
  <c r="AH101" i="4"/>
  <c r="AC101" i="4"/>
  <c r="AD101" i="4" s="1"/>
  <c r="AI101" i="4" s="1"/>
  <c r="AM101" i="4" s="1"/>
  <c r="Y101" i="4"/>
  <c r="Z101" i="4" s="1"/>
  <c r="AH100" i="4"/>
  <c r="AC100" i="4"/>
  <c r="Y100" i="4"/>
  <c r="T100" i="4"/>
  <c r="Q100" i="4"/>
  <c r="L100" i="4"/>
  <c r="AL99" i="4"/>
  <c r="AH99" i="4"/>
  <c r="AC99" i="4"/>
  <c r="Y99" i="4"/>
  <c r="T99" i="4"/>
  <c r="U99" i="4" s="1"/>
  <c r="Z99" i="4" s="1"/>
  <c r="Q99" i="4"/>
  <c r="L99" i="4"/>
  <c r="AL98" i="4"/>
  <c r="AH98" i="4"/>
  <c r="AC98" i="4"/>
  <c r="Z98" i="4"/>
  <c r="Y98" i="4"/>
  <c r="AL97" i="4"/>
  <c r="AH97" i="4"/>
  <c r="AC97" i="4"/>
  <c r="Y97" i="4"/>
  <c r="T97" i="4"/>
  <c r="Q97" i="4"/>
  <c r="L97" i="4"/>
  <c r="AL96" i="4"/>
  <c r="AH96" i="4"/>
  <c r="AC96" i="4"/>
  <c r="Y96" i="4"/>
  <c r="T96" i="4"/>
  <c r="U96" i="4" s="1"/>
  <c r="Z96" i="4" s="1"/>
  <c r="Q96" i="4"/>
  <c r="L96" i="4"/>
  <c r="AL95" i="4"/>
  <c r="AH95" i="4"/>
  <c r="AC95" i="4"/>
  <c r="Z95" i="4"/>
  <c r="Y95" i="4"/>
  <c r="AL94" i="4"/>
  <c r="AH94" i="4"/>
  <c r="AC94" i="4"/>
  <c r="T94" i="4"/>
  <c r="Q94" i="4"/>
  <c r="L94" i="4"/>
  <c r="AH93" i="4"/>
  <c r="AC93" i="4"/>
  <c r="Y93" i="4"/>
  <c r="T93" i="4"/>
  <c r="Q93" i="4"/>
  <c r="L93" i="4"/>
  <c r="U93" i="4" s="1"/>
  <c r="AL92" i="4"/>
  <c r="AH92" i="4"/>
  <c r="AD92" i="4"/>
  <c r="AI92" i="4" s="1"/>
  <c r="AM92" i="4" s="1"/>
  <c r="AC92" i="4"/>
  <c r="Y92" i="4"/>
  <c r="Z92" i="4" s="1"/>
  <c r="AL91" i="4"/>
  <c r="AH91" i="4"/>
  <c r="AC91" i="4"/>
  <c r="Y91" i="4"/>
  <c r="Z91" i="4" s="1"/>
  <c r="AD91" i="4" s="1"/>
  <c r="AI91" i="4" s="1"/>
  <c r="AM91" i="4" s="1"/>
  <c r="AL90" i="4"/>
  <c r="AH90" i="4"/>
  <c r="AD90" i="4"/>
  <c r="AI90" i="4" s="1"/>
  <c r="AM90" i="4" s="1"/>
  <c r="AC90" i="4"/>
  <c r="Y90" i="4"/>
  <c r="Z90" i="4" s="1"/>
  <c r="AM89" i="4"/>
  <c r="AL89" i="4"/>
  <c r="AH89" i="4"/>
  <c r="AD89" i="4"/>
  <c r="AI89" i="4" s="1"/>
  <c r="AC89" i="4"/>
  <c r="Y89" i="4"/>
  <c r="AL88" i="4"/>
  <c r="AH88" i="4"/>
  <c r="Y88" i="4"/>
  <c r="T88" i="4"/>
  <c r="Q88" i="4"/>
  <c r="L88" i="4"/>
  <c r="AL87" i="4"/>
  <c r="AH87" i="4"/>
  <c r="AC87" i="4"/>
  <c r="Z87" i="4"/>
  <c r="Y87" i="4"/>
  <c r="AL86" i="4"/>
  <c r="AH86" i="4"/>
  <c r="AC86" i="4"/>
  <c r="Y86" i="4"/>
  <c r="T86" i="4"/>
  <c r="Q86" i="4"/>
  <c r="L86" i="4"/>
  <c r="AH85" i="4"/>
  <c r="AC85" i="4"/>
  <c r="Y85" i="4"/>
  <c r="T85" i="4"/>
  <c r="Q85" i="4"/>
  <c r="L85" i="4"/>
  <c r="AL84" i="4"/>
  <c r="AH84" i="4"/>
  <c r="AC84" i="4"/>
  <c r="Y84" i="4"/>
  <c r="T84" i="4"/>
  <c r="Q84" i="4"/>
  <c r="L84" i="4"/>
  <c r="AL83" i="4"/>
  <c r="AH83" i="4"/>
  <c r="AC83" i="4"/>
  <c r="Y83" i="4"/>
  <c r="T83" i="4"/>
  <c r="U83" i="4" s="1"/>
  <c r="Q83" i="4"/>
  <c r="L83" i="4"/>
  <c r="AL82" i="4"/>
  <c r="AH82" i="4"/>
  <c r="AC82" i="4"/>
  <c r="Y82" i="4"/>
  <c r="T82" i="4"/>
  <c r="Q82" i="4"/>
  <c r="L82" i="4"/>
  <c r="AL81" i="4"/>
  <c r="AH81" i="4"/>
  <c r="AC81" i="4"/>
  <c r="Y81" i="4"/>
  <c r="T81" i="4"/>
  <c r="Q81" i="4"/>
  <c r="L81" i="4"/>
  <c r="AL80" i="4"/>
  <c r="AH80" i="4"/>
  <c r="Y80" i="4"/>
  <c r="Z80" i="4" s="1"/>
  <c r="AD80" i="4" s="1"/>
  <c r="AI80" i="4" s="1"/>
  <c r="AM80" i="4" s="1"/>
  <c r="T80" i="4"/>
  <c r="Q80" i="4"/>
  <c r="L80" i="4"/>
  <c r="U80" i="4" s="1"/>
  <c r="AL79" i="4"/>
  <c r="AH79" i="4"/>
  <c r="AC79" i="4"/>
  <c r="Y79" i="4"/>
  <c r="U79" i="4"/>
  <c r="T79" i="4"/>
  <c r="Q79" i="4"/>
  <c r="L79" i="4"/>
  <c r="AL78" i="4"/>
  <c r="AH78" i="4"/>
  <c r="AC78" i="4"/>
  <c r="Y78" i="4"/>
  <c r="Z78" i="4" s="1"/>
  <c r="AD78" i="4" s="1"/>
  <c r="AI78" i="4" s="1"/>
  <c r="AM78" i="4" s="1"/>
  <c r="T78" i="4"/>
  <c r="Q78" i="4"/>
  <c r="L78" i="4"/>
  <c r="U78" i="4" s="1"/>
  <c r="AL77" i="4"/>
  <c r="AH77" i="4"/>
  <c r="AD77" i="4"/>
  <c r="AI77" i="4" s="1"/>
  <c r="AM77" i="4" s="1"/>
  <c r="AC77" i="4"/>
  <c r="Y77" i="4"/>
  <c r="Z77" i="4" s="1"/>
  <c r="AL76" i="4"/>
  <c r="AH76" i="4"/>
  <c r="AC76" i="4"/>
  <c r="Y76" i="4"/>
  <c r="Z76" i="4" s="1"/>
  <c r="AD76" i="4" s="1"/>
  <c r="AI76" i="4" s="1"/>
  <c r="AM76" i="4" s="1"/>
  <c r="T76" i="4"/>
  <c r="Q76" i="4"/>
  <c r="L76" i="4"/>
  <c r="U76" i="4" s="1"/>
  <c r="AL75" i="4"/>
  <c r="AH75" i="4"/>
  <c r="AC75" i="4"/>
  <c r="Y75" i="4"/>
  <c r="U75" i="4"/>
  <c r="T75" i="4"/>
  <c r="Q75" i="4"/>
  <c r="L75" i="4"/>
  <c r="AL74" i="4"/>
  <c r="AH74" i="4"/>
  <c r="AC74" i="4"/>
  <c r="Z74" i="4"/>
  <c r="AD74" i="4" s="1"/>
  <c r="AI74" i="4" s="1"/>
  <c r="AM74" i="4" s="1"/>
  <c r="Y74" i="4"/>
  <c r="T74" i="4"/>
  <c r="Q74" i="4"/>
  <c r="U74" i="4" s="1"/>
  <c r="L74" i="4"/>
  <c r="AL73" i="4"/>
  <c r="AH73" i="4"/>
  <c r="AC73" i="4"/>
  <c r="Y73" i="4"/>
  <c r="T73" i="4"/>
  <c r="Q73" i="4"/>
  <c r="U73" i="4" s="1"/>
  <c r="Z73" i="4" s="1"/>
  <c r="AD73" i="4" s="1"/>
  <c r="AI73" i="4" s="1"/>
  <c r="AM73" i="4" s="1"/>
  <c r="L73" i="4"/>
  <c r="AL72" i="4"/>
  <c r="AH72" i="4"/>
  <c r="AC72" i="4"/>
  <c r="Y72" i="4"/>
  <c r="T72" i="4"/>
  <c r="Q72" i="4"/>
  <c r="U72" i="4" s="1"/>
  <c r="Z72" i="4" s="1"/>
  <c r="AD72" i="4" s="1"/>
  <c r="AI72" i="4" s="1"/>
  <c r="AM72" i="4" s="1"/>
  <c r="L72" i="4"/>
  <c r="AL71" i="4"/>
  <c r="AH71" i="4"/>
  <c r="Y71" i="4"/>
  <c r="U71" i="4"/>
  <c r="T71" i="4"/>
  <c r="Q71" i="4"/>
  <c r="L71" i="4"/>
  <c r="AL70" i="4"/>
  <c r="AH70" i="4"/>
  <c r="AC70" i="4"/>
  <c r="Y70" i="4"/>
  <c r="T70" i="4"/>
  <c r="U70" i="4" s="1"/>
  <c r="Q70" i="4"/>
  <c r="L70" i="4"/>
  <c r="AL69" i="4"/>
  <c r="AH69" i="4"/>
  <c r="AC69" i="4"/>
  <c r="Y69" i="4"/>
  <c r="U69" i="4"/>
  <c r="T69" i="4"/>
  <c r="Q69" i="4"/>
  <c r="L69" i="4"/>
  <c r="AH68" i="4"/>
  <c r="Y68" i="4"/>
  <c r="T68" i="4"/>
  <c r="Q68" i="4"/>
  <c r="L68" i="4"/>
  <c r="AL67" i="4"/>
  <c r="AH67" i="4"/>
  <c r="AC67" i="4"/>
  <c r="Y67" i="4"/>
  <c r="T67" i="4"/>
  <c r="Q67" i="4"/>
  <c r="L67" i="4"/>
  <c r="AL66" i="4"/>
  <c r="AH66" i="4"/>
  <c r="AC66" i="4"/>
  <c r="Y66" i="4"/>
  <c r="Z66" i="4" s="1"/>
  <c r="T66" i="4"/>
  <c r="U66" i="4" s="1"/>
  <c r="Q66" i="4"/>
  <c r="L66" i="4"/>
  <c r="AL65" i="4"/>
  <c r="AH65" i="4"/>
  <c r="AC65" i="4"/>
  <c r="Y65" i="4"/>
  <c r="T65" i="4"/>
  <c r="Q65" i="4"/>
  <c r="L65" i="4"/>
  <c r="AL64" i="4"/>
  <c r="AH64" i="4"/>
  <c r="AC64" i="4"/>
  <c r="Y64" i="4"/>
  <c r="Z64" i="4" s="1"/>
  <c r="AD64" i="4" s="1"/>
  <c r="AI64" i="4" s="1"/>
  <c r="AM64" i="4" s="1"/>
  <c r="T64" i="4"/>
  <c r="Q64" i="4"/>
  <c r="U64" i="4" s="1"/>
  <c r="L64" i="4"/>
  <c r="AL63" i="4"/>
  <c r="AH63" i="4"/>
  <c r="AC63" i="4"/>
  <c r="Y63" i="4"/>
  <c r="T63" i="4"/>
  <c r="Q63" i="4"/>
  <c r="U63" i="4" s="1"/>
  <c r="L63" i="4"/>
  <c r="AL62" i="4"/>
  <c r="AH62" i="4"/>
  <c r="AC62" i="4"/>
  <c r="Y62" i="4"/>
  <c r="T62" i="4"/>
  <c r="Q62" i="4"/>
  <c r="L62" i="4"/>
  <c r="AL61" i="4"/>
  <c r="AH61" i="4"/>
  <c r="AC61" i="4"/>
  <c r="Y61" i="4"/>
  <c r="T61" i="4"/>
  <c r="Q61" i="4"/>
  <c r="L61" i="4"/>
  <c r="AL60" i="4"/>
  <c r="AH60" i="4"/>
  <c r="AC60" i="4"/>
  <c r="Y60" i="4"/>
  <c r="Z60" i="4" s="1"/>
  <c r="AD60" i="4" s="1"/>
  <c r="AI60" i="4" s="1"/>
  <c r="AM60" i="4" s="1"/>
  <c r="T60" i="4"/>
  <c r="Q60" i="4"/>
  <c r="U60" i="4" s="1"/>
  <c r="L60" i="4"/>
  <c r="AL59" i="4"/>
  <c r="AH59" i="4"/>
  <c r="AC59" i="4"/>
  <c r="Y59" i="4"/>
  <c r="T59" i="4"/>
  <c r="Q59" i="4"/>
  <c r="U59" i="4" s="1"/>
  <c r="L59" i="4"/>
  <c r="AL58" i="4"/>
  <c r="AH58" i="4"/>
  <c r="AC58" i="4"/>
  <c r="Y58" i="4"/>
  <c r="T58" i="4"/>
  <c r="Q58" i="4"/>
  <c r="L58" i="4"/>
  <c r="AL57" i="4"/>
  <c r="AH57" i="4"/>
  <c r="AC57" i="4"/>
  <c r="Y57" i="4"/>
  <c r="T57" i="4"/>
  <c r="Q57" i="4"/>
  <c r="L57" i="4"/>
  <c r="AL56" i="4"/>
  <c r="AH56" i="4"/>
  <c r="AC56" i="4"/>
  <c r="Y56" i="4"/>
  <c r="Z56" i="4" s="1"/>
  <c r="AD56" i="4" s="1"/>
  <c r="AI56" i="4" s="1"/>
  <c r="AM56" i="4" s="1"/>
  <c r="T56" i="4"/>
  <c r="Q56" i="4"/>
  <c r="U56" i="4" s="1"/>
  <c r="L56" i="4"/>
  <c r="AL55" i="4"/>
  <c r="AH55" i="4"/>
  <c r="AC55" i="4"/>
  <c r="Y55" i="4"/>
  <c r="T55" i="4"/>
  <c r="Q55" i="4"/>
  <c r="U55" i="4" s="1"/>
  <c r="L55" i="4"/>
  <c r="AL54" i="4"/>
  <c r="AH54" i="4"/>
  <c r="AC54" i="4"/>
  <c r="Y54" i="4"/>
  <c r="T54" i="4"/>
  <c r="Q54" i="4"/>
  <c r="L54" i="4"/>
  <c r="AL53" i="4"/>
  <c r="AH53" i="4"/>
  <c r="AC53" i="4"/>
  <c r="Y53" i="4"/>
  <c r="T53" i="4"/>
  <c r="Q53" i="4"/>
  <c r="L53" i="4"/>
  <c r="AL52" i="4"/>
  <c r="AH52" i="4"/>
  <c r="AC52" i="4"/>
  <c r="Y52" i="4"/>
  <c r="Z52" i="4" s="1"/>
  <c r="AD52" i="4" s="1"/>
  <c r="AI52" i="4" s="1"/>
  <c r="AM52" i="4" s="1"/>
  <c r="T52" i="4"/>
  <c r="Q52" i="4"/>
  <c r="U52" i="4" s="1"/>
  <c r="L52" i="4"/>
  <c r="AL51" i="4"/>
  <c r="AH51" i="4"/>
  <c r="AC51" i="4"/>
  <c r="Y51" i="4"/>
  <c r="T51" i="4"/>
  <c r="Q51" i="4"/>
  <c r="U51" i="4" s="1"/>
  <c r="L51" i="4"/>
  <c r="AL50" i="4"/>
  <c r="AH50" i="4"/>
  <c r="AC50" i="4"/>
  <c r="Y50" i="4"/>
  <c r="T50" i="4"/>
  <c r="Q50" i="4"/>
  <c r="L50" i="4"/>
  <c r="AL49" i="4"/>
  <c r="AH49" i="4"/>
  <c r="AC49" i="4"/>
  <c r="Y49" i="4"/>
  <c r="T49" i="4"/>
  <c r="Q49" i="4"/>
  <c r="L49" i="4"/>
  <c r="AL48" i="4"/>
  <c r="AH48" i="4"/>
  <c r="AC48" i="4"/>
  <c r="Y48" i="4"/>
  <c r="Z48" i="4" s="1"/>
  <c r="AD48" i="4" s="1"/>
  <c r="AI48" i="4" s="1"/>
  <c r="AM48" i="4" s="1"/>
  <c r="T48" i="4"/>
  <c r="Q48" i="4"/>
  <c r="U48" i="4" s="1"/>
  <c r="L48" i="4"/>
  <c r="AL47" i="4"/>
  <c r="AH47" i="4"/>
  <c r="AC47" i="4"/>
  <c r="Y47" i="4"/>
  <c r="T47" i="4"/>
  <c r="U47" i="4" s="1"/>
  <c r="Q47" i="4"/>
  <c r="L47" i="4"/>
  <c r="AL46" i="4"/>
  <c r="AH46" i="4"/>
  <c r="AC46" i="4"/>
  <c r="Y46" i="4"/>
  <c r="T46" i="4"/>
  <c r="Q46" i="4"/>
  <c r="L46" i="4"/>
  <c r="AL45" i="4"/>
  <c r="AH45" i="4"/>
  <c r="AC45" i="4"/>
  <c r="Y45" i="4"/>
  <c r="T45" i="4"/>
  <c r="Q45" i="4"/>
  <c r="L45" i="4"/>
  <c r="AL44" i="4"/>
  <c r="AH44" i="4"/>
  <c r="AC44" i="4"/>
  <c r="Y44" i="4"/>
  <c r="T44" i="4"/>
  <c r="Q44" i="4"/>
  <c r="L44" i="4"/>
  <c r="AL43" i="4"/>
  <c r="AH43" i="4"/>
  <c r="AC43" i="4"/>
  <c r="Y43" i="4"/>
  <c r="T43" i="4"/>
  <c r="Q43" i="4"/>
  <c r="L43" i="4"/>
  <c r="AL42" i="4"/>
  <c r="AH42" i="4"/>
  <c r="AC42" i="4"/>
  <c r="Y42" i="4"/>
  <c r="T42" i="4"/>
  <c r="Q42" i="4"/>
  <c r="U42" i="4" s="1"/>
  <c r="Z42" i="4" s="1"/>
  <c r="AD42" i="4" s="1"/>
  <c r="AI42" i="4" s="1"/>
  <c r="AM42" i="4" s="1"/>
  <c r="L42" i="4"/>
  <c r="AL41" i="4"/>
  <c r="AH41" i="4"/>
  <c r="AC41" i="4"/>
  <c r="Y41" i="4"/>
  <c r="Z41" i="4" s="1"/>
  <c r="AD41" i="4" s="1"/>
  <c r="AI41" i="4" s="1"/>
  <c r="AM41" i="4" s="1"/>
  <c r="T41" i="4"/>
  <c r="Q41" i="4"/>
  <c r="U41" i="4" s="1"/>
  <c r="L41" i="4"/>
  <c r="AL40" i="4"/>
  <c r="AH40" i="4"/>
  <c r="AC40" i="4"/>
  <c r="Y40" i="4"/>
  <c r="T40" i="4"/>
  <c r="Q40" i="4"/>
  <c r="L40" i="4"/>
  <c r="AL39" i="4"/>
  <c r="AH39" i="4"/>
  <c r="AC39" i="4"/>
  <c r="Y39" i="4"/>
  <c r="T39" i="4"/>
  <c r="Q39" i="4"/>
  <c r="L39" i="4"/>
  <c r="AL38" i="4"/>
  <c r="AH38" i="4"/>
  <c r="AC38" i="4"/>
  <c r="Y38" i="4"/>
  <c r="T38" i="4"/>
  <c r="Q38" i="4"/>
  <c r="U38" i="4" s="1"/>
  <c r="Z38" i="4" s="1"/>
  <c r="AD38" i="4" s="1"/>
  <c r="AI38" i="4" s="1"/>
  <c r="AM38" i="4" s="1"/>
  <c r="L38" i="4"/>
  <c r="AL37" i="4"/>
  <c r="AH37" i="4"/>
  <c r="AC37" i="4"/>
  <c r="Y37" i="4"/>
  <c r="Z37" i="4" s="1"/>
  <c r="AD37" i="4" s="1"/>
  <c r="AI37" i="4" s="1"/>
  <c r="AM37" i="4" s="1"/>
  <c r="T37" i="4"/>
  <c r="Q37" i="4"/>
  <c r="U37" i="4" s="1"/>
  <c r="L37" i="4"/>
  <c r="AL36" i="4"/>
  <c r="AH36" i="4"/>
  <c r="AC36" i="4"/>
  <c r="Y36" i="4"/>
  <c r="T36" i="4"/>
  <c r="Q36" i="4"/>
  <c r="L36" i="4"/>
  <c r="AL35" i="4"/>
  <c r="AH35" i="4"/>
  <c r="AC35" i="4"/>
  <c r="Y35" i="4"/>
  <c r="T35" i="4"/>
  <c r="Q35" i="4"/>
  <c r="L35" i="4"/>
  <c r="AL34" i="4"/>
  <c r="AH34" i="4"/>
  <c r="AC34" i="4"/>
  <c r="Y34" i="4"/>
  <c r="T34" i="4"/>
  <c r="Q34" i="4"/>
  <c r="U34" i="4" s="1"/>
  <c r="Z34" i="4" s="1"/>
  <c r="AD34" i="4" s="1"/>
  <c r="AI34" i="4" s="1"/>
  <c r="AM34" i="4" s="1"/>
  <c r="L34" i="4"/>
  <c r="AL33" i="4"/>
  <c r="AH33" i="4"/>
  <c r="AC33" i="4"/>
  <c r="Y33" i="4"/>
  <c r="Z33" i="4" s="1"/>
  <c r="AD33" i="4" s="1"/>
  <c r="AI33" i="4" s="1"/>
  <c r="AM33" i="4" s="1"/>
  <c r="T33" i="4"/>
  <c r="Q33" i="4"/>
  <c r="U33" i="4" s="1"/>
  <c r="L33" i="4"/>
  <c r="AL32" i="4"/>
  <c r="AH32" i="4"/>
  <c r="AC32" i="4"/>
  <c r="Y32" i="4"/>
  <c r="T32" i="4"/>
  <c r="Q32" i="4"/>
  <c r="L32" i="4"/>
  <c r="AL31" i="4"/>
  <c r="AH31" i="4"/>
  <c r="AC31" i="4"/>
  <c r="Y31" i="4"/>
  <c r="T31" i="4"/>
  <c r="Q31" i="4"/>
  <c r="L31" i="4"/>
  <c r="AL30" i="4"/>
  <c r="AH30" i="4"/>
  <c r="AC30" i="4"/>
  <c r="Y30" i="4"/>
  <c r="T30" i="4"/>
  <c r="Q30" i="4"/>
  <c r="U30" i="4" s="1"/>
  <c r="Z30" i="4" s="1"/>
  <c r="AD30" i="4" s="1"/>
  <c r="AI30" i="4" s="1"/>
  <c r="AM30" i="4" s="1"/>
  <c r="L30" i="4"/>
  <c r="AL29" i="4"/>
  <c r="AH29" i="4"/>
  <c r="AC29" i="4"/>
  <c r="Y29" i="4"/>
  <c r="Z29" i="4" s="1"/>
  <c r="AD29" i="4" s="1"/>
  <c r="AI29" i="4" s="1"/>
  <c r="AM29" i="4" s="1"/>
  <c r="T29" i="4"/>
  <c r="Q29" i="4"/>
  <c r="U29" i="4" s="1"/>
  <c r="L29" i="4"/>
  <c r="AL28" i="4"/>
  <c r="AH28" i="4"/>
  <c r="AC28" i="4"/>
  <c r="Y28" i="4"/>
  <c r="T28" i="4"/>
  <c r="Q28" i="4"/>
  <c r="L28" i="4"/>
  <c r="AL27" i="4"/>
  <c r="AH27" i="4"/>
  <c r="AC27" i="4"/>
  <c r="Y27" i="4"/>
  <c r="T27" i="4"/>
  <c r="Q27" i="4"/>
  <c r="U27" i="4" s="1"/>
  <c r="Z27" i="4" s="1"/>
  <c r="AD27" i="4" s="1"/>
  <c r="AI27" i="4" s="1"/>
  <c r="AM27" i="4" s="1"/>
  <c r="L27" i="4"/>
  <c r="AL26" i="4"/>
  <c r="AH26" i="4"/>
  <c r="AC26" i="4"/>
  <c r="AD26" i="4" s="1"/>
  <c r="AI26" i="4" s="1"/>
  <c r="AM26" i="4" s="1"/>
  <c r="Y26" i="4"/>
  <c r="T26" i="4"/>
  <c r="U26" i="4" s="1"/>
  <c r="Z26" i="4" s="1"/>
  <c r="Q26" i="4"/>
  <c r="L26" i="4"/>
  <c r="AL25" i="4"/>
  <c r="AH25" i="4"/>
  <c r="AC25" i="4"/>
  <c r="Y25" i="4"/>
  <c r="T25" i="4"/>
  <c r="U25" i="4" s="1"/>
  <c r="Z25" i="4" s="1"/>
  <c r="Q25" i="4"/>
  <c r="L25" i="4"/>
  <c r="AL24" i="4"/>
  <c r="AH24" i="4"/>
  <c r="AC24" i="4"/>
  <c r="Y24" i="4"/>
  <c r="T24" i="4"/>
  <c r="U24" i="4" s="1"/>
  <c r="Z24" i="4" s="1"/>
  <c r="Q24" i="4"/>
  <c r="L24" i="4"/>
  <c r="AL23" i="4"/>
  <c r="AH23" i="4"/>
  <c r="AC23" i="4"/>
  <c r="AD23" i="4" s="1"/>
  <c r="AI23" i="4" s="1"/>
  <c r="AM23" i="4" s="1"/>
  <c r="Y23" i="4"/>
  <c r="T23" i="4"/>
  <c r="U23" i="4" s="1"/>
  <c r="Z23" i="4" s="1"/>
  <c r="Q23" i="4"/>
  <c r="L23" i="4"/>
  <c r="AL22" i="4"/>
  <c r="AH22" i="4"/>
  <c r="AC22" i="4"/>
  <c r="AD22" i="4" s="1"/>
  <c r="AI22" i="4" s="1"/>
  <c r="AM22" i="4" s="1"/>
  <c r="Y22" i="4"/>
  <c r="T22" i="4"/>
  <c r="U22" i="4" s="1"/>
  <c r="Z22" i="4" s="1"/>
  <c r="Q22" i="4"/>
  <c r="L22" i="4"/>
  <c r="AL21" i="4"/>
  <c r="AH21" i="4"/>
  <c r="AC21" i="4"/>
  <c r="Y21" i="4"/>
  <c r="T21" i="4"/>
  <c r="U21" i="4" s="1"/>
  <c r="Z21" i="4" s="1"/>
  <c r="Q21" i="4"/>
  <c r="L21" i="4"/>
  <c r="AL20" i="4"/>
  <c r="AH20" i="4"/>
  <c r="AC20" i="4"/>
  <c r="Y20" i="4"/>
  <c r="T20" i="4"/>
  <c r="U20" i="4" s="1"/>
  <c r="Z20" i="4" s="1"/>
  <c r="Q20" i="4"/>
  <c r="L20" i="4"/>
  <c r="AL19" i="4"/>
  <c r="AH19" i="4"/>
  <c r="AC19" i="4"/>
  <c r="AD19" i="4" s="1"/>
  <c r="AI19" i="4" s="1"/>
  <c r="AM19" i="4" s="1"/>
  <c r="Y19" i="4"/>
  <c r="T19" i="4"/>
  <c r="U19" i="4" s="1"/>
  <c r="Z19" i="4" s="1"/>
  <c r="Q19" i="4"/>
  <c r="L19" i="4"/>
  <c r="AL18" i="4"/>
  <c r="AH18" i="4"/>
  <c r="AC18" i="4"/>
  <c r="AD18" i="4" s="1"/>
  <c r="AI18" i="4" s="1"/>
  <c r="AM18" i="4" s="1"/>
  <c r="Y18" i="4"/>
  <c r="T18" i="4"/>
  <c r="U18" i="4" s="1"/>
  <c r="Z18" i="4" s="1"/>
  <c r="Q18" i="4"/>
  <c r="L18" i="4"/>
  <c r="AL17" i="4"/>
  <c r="AH17" i="4"/>
  <c r="AC17" i="4"/>
  <c r="Y17" i="4"/>
  <c r="T17" i="4"/>
  <c r="U17" i="4" s="1"/>
  <c r="Z17" i="4" s="1"/>
  <c r="Q17" i="4"/>
  <c r="L17" i="4"/>
  <c r="AL16" i="4"/>
  <c r="AH16" i="4"/>
  <c r="AC16" i="4"/>
  <c r="Y16" i="4"/>
  <c r="T16" i="4"/>
  <c r="U16" i="4" s="1"/>
  <c r="Z16" i="4" s="1"/>
  <c r="Q16" i="4"/>
  <c r="L16" i="4"/>
  <c r="AL15" i="4"/>
  <c r="AH15" i="4"/>
  <c r="AC15" i="4"/>
  <c r="Y15" i="4"/>
  <c r="Z15" i="4" s="1"/>
  <c r="AD15" i="4" s="1"/>
  <c r="AI15" i="4" s="1"/>
  <c r="AM15" i="4" s="1"/>
  <c r="AQ15" i="4" s="1"/>
  <c r="U15" i="4"/>
  <c r="T15" i="4"/>
  <c r="Q15" i="4"/>
  <c r="L15" i="4"/>
  <c r="AL14" i="4"/>
  <c r="AH14" i="4"/>
  <c r="AC14" i="4"/>
  <c r="Y14" i="4"/>
  <c r="T14" i="4"/>
  <c r="Q14" i="4"/>
  <c r="U14" i="4" s="1"/>
  <c r="L14" i="4"/>
  <c r="AL13" i="4"/>
  <c r="AH13" i="4"/>
  <c r="AC13" i="4"/>
  <c r="AD13" i="4" s="1"/>
  <c r="AI13" i="4" s="1"/>
  <c r="AM13" i="4" s="1"/>
  <c r="AQ13" i="4" s="1"/>
  <c r="Y13" i="4"/>
  <c r="T13" i="4"/>
  <c r="U13" i="4" s="1"/>
  <c r="Z13" i="4" s="1"/>
  <c r="Q13" i="4"/>
  <c r="L13" i="4"/>
  <c r="AL12" i="4"/>
  <c r="AH12" i="4"/>
  <c r="AC12" i="4"/>
  <c r="Y12" i="4"/>
  <c r="T12" i="4"/>
  <c r="U12" i="4" s="1"/>
  <c r="Z12" i="4" s="1"/>
  <c r="Q12" i="4"/>
  <c r="L12" i="4"/>
  <c r="AL11" i="4"/>
  <c r="AH11" i="4"/>
  <c r="AC11" i="4"/>
  <c r="Y11" i="4"/>
  <c r="Z11" i="4" s="1"/>
  <c r="AD11" i="4" s="1"/>
  <c r="AI11" i="4" s="1"/>
  <c r="AM11" i="4" s="1"/>
  <c r="AQ11" i="4" s="1"/>
  <c r="U11" i="4"/>
  <c r="T11" i="4"/>
  <c r="Q11" i="4"/>
  <c r="L11" i="4"/>
  <c r="K11" i="1"/>
  <c r="O11" i="1"/>
  <c r="P11" i="1"/>
  <c r="U11" i="1" s="1"/>
  <c r="Z11" i="1" s="1"/>
  <c r="AB11" i="1" s="1"/>
  <c r="T11" i="1"/>
  <c r="Y11" i="1"/>
  <c r="K12" i="1"/>
  <c r="O12" i="1"/>
  <c r="P12" i="1"/>
  <c r="U12" i="1" s="1"/>
  <c r="Z12" i="1" s="1"/>
  <c r="AB12" i="1" s="1"/>
  <c r="T12" i="1"/>
  <c r="Y12" i="1"/>
  <c r="K13" i="1"/>
  <c r="O13" i="1"/>
  <c r="P13" i="1"/>
  <c r="U13" i="1" s="1"/>
  <c r="Z13" i="1" s="1"/>
  <c r="AB13" i="1" s="1"/>
  <c r="T13" i="1"/>
  <c r="Y13" i="1"/>
  <c r="K14" i="1"/>
  <c r="O14" i="1"/>
  <c r="P14" i="1"/>
  <c r="U14" i="1" s="1"/>
  <c r="Z14" i="1" s="1"/>
  <c r="AB14" i="1" s="1"/>
  <c r="T14" i="1"/>
  <c r="Y14" i="1"/>
  <c r="K15" i="1"/>
  <c r="O15" i="1"/>
  <c r="P15" i="1"/>
  <c r="U15" i="1" s="1"/>
  <c r="Z15" i="1" s="1"/>
  <c r="AB15" i="1" s="1"/>
  <c r="T15" i="1"/>
  <c r="Y15" i="1"/>
  <c r="K16" i="1"/>
  <c r="O16" i="1"/>
  <c r="P16" i="1"/>
  <c r="U16" i="1" s="1"/>
  <c r="Z16" i="1" s="1"/>
  <c r="AB16" i="1" s="1"/>
  <c r="T16" i="1"/>
  <c r="Y16" i="1"/>
  <c r="K17" i="1"/>
  <c r="O17" i="1"/>
  <c r="P17" i="1"/>
  <c r="U17" i="1" s="1"/>
  <c r="Z17" i="1" s="1"/>
  <c r="T17" i="1"/>
  <c r="Y17" i="1"/>
  <c r="K18" i="1"/>
  <c r="O18" i="1"/>
  <c r="P18" i="1" s="1"/>
  <c r="U18" i="1" s="1"/>
  <c r="Z18" i="1" s="1"/>
  <c r="T18" i="1"/>
  <c r="Y18" i="1"/>
  <c r="K19" i="1"/>
  <c r="O19" i="1"/>
  <c r="P19" i="1" s="1"/>
  <c r="U19" i="1" s="1"/>
  <c r="Z19" i="1" s="1"/>
  <c r="T19" i="1"/>
  <c r="Y19" i="1"/>
  <c r="K20" i="1"/>
  <c r="O20" i="1"/>
  <c r="P20" i="1"/>
  <c r="U20" i="1" s="1"/>
  <c r="Z20" i="1" s="1"/>
  <c r="T20" i="1"/>
  <c r="Y20" i="1"/>
  <c r="K21" i="1"/>
  <c r="O21" i="1"/>
  <c r="P21" i="1"/>
  <c r="U21" i="1" s="1"/>
  <c r="Z21" i="1" s="1"/>
  <c r="T21" i="1"/>
  <c r="Y21" i="1"/>
  <c r="K22" i="1"/>
  <c r="O22" i="1"/>
  <c r="P22" i="1" s="1"/>
  <c r="U22" i="1" s="1"/>
  <c r="Z22" i="1" s="1"/>
  <c r="T22" i="1"/>
  <c r="Y22" i="1"/>
  <c r="T23" i="1"/>
  <c r="U23" i="1"/>
  <c r="Z23" i="1" s="1"/>
  <c r="Y23" i="1"/>
  <c r="K24" i="1"/>
  <c r="O24" i="1"/>
  <c r="P24" i="1" s="1"/>
  <c r="U24" i="1" s="1"/>
  <c r="Z24" i="1" s="1"/>
  <c r="K25" i="1"/>
  <c r="O25" i="1"/>
  <c r="P25" i="1" s="1"/>
  <c r="U25" i="1" s="1"/>
  <c r="Z25" i="1" s="1"/>
  <c r="K26" i="1"/>
  <c r="O26" i="1"/>
  <c r="P26" i="1"/>
  <c r="U26" i="1"/>
  <c r="Z26" i="1" s="1"/>
  <c r="K27" i="1"/>
  <c r="O27" i="1"/>
  <c r="P27" i="1"/>
  <c r="U27" i="1" s="1"/>
  <c r="Z27" i="1" s="1"/>
  <c r="K28" i="1"/>
  <c r="O28" i="1"/>
  <c r="P28" i="1" s="1"/>
  <c r="U28" i="1" s="1"/>
  <c r="Z28" i="1" s="1"/>
  <c r="T29" i="1"/>
  <c r="U29" i="1" s="1"/>
  <c r="Z29" i="1" s="1"/>
  <c r="Y29" i="1"/>
  <c r="K30" i="1"/>
  <c r="O30" i="1"/>
  <c r="P30" i="1" s="1"/>
  <c r="U30" i="1" s="1"/>
  <c r="Z30" i="1" s="1"/>
  <c r="T31" i="1"/>
  <c r="U31" i="1" s="1"/>
  <c r="Z31" i="1" s="1"/>
  <c r="Y31" i="1"/>
  <c r="K32" i="1"/>
  <c r="O32" i="1"/>
  <c r="P32" i="1"/>
  <c r="U32" i="1"/>
  <c r="Z32" i="1" s="1"/>
  <c r="T33" i="1"/>
  <c r="U33" i="1"/>
  <c r="Z33" i="1" s="1"/>
  <c r="Y33" i="1"/>
  <c r="T34" i="1"/>
  <c r="U34" i="1"/>
  <c r="Z34" i="1" s="1"/>
  <c r="Y34" i="1"/>
  <c r="AG11" i="5" l="1"/>
  <c r="AK11" i="5" s="1"/>
  <c r="AO11" i="5" s="1"/>
  <c r="AG22" i="5"/>
  <c r="AA11" i="5"/>
  <c r="AA12" i="5"/>
  <c r="AG12" i="5" s="1"/>
  <c r="AK12" i="5" s="1"/>
  <c r="AO12" i="5" s="1"/>
  <c r="U19" i="5"/>
  <c r="AA19" i="5" s="1"/>
  <c r="AG19" i="5" s="1"/>
  <c r="AK19" i="5" s="1"/>
  <c r="U21" i="5"/>
  <c r="AA21" i="5" s="1"/>
  <c r="AG21" i="5" s="1"/>
  <c r="AK21" i="5" s="1"/>
  <c r="U23" i="5"/>
  <c r="AA23" i="5" s="1"/>
  <c r="AG23" i="5" s="1"/>
  <c r="AK23" i="5" s="1"/>
  <c r="AA24" i="5"/>
  <c r="AA26" i="5"/>
  <c r="AG26" i="5" s="1"/>
  <c r="AK26" i="5" s="1"/>
  <c r="AG29" i="5"/>
  <c r="AA31" i="5"/>
  <c r="AG37" i="5"/>
  <c r="AA39" i="5"/>
  <c r="AK54" i="5"/>
  <c r="AG70" i="5"/>
  <c r="AK70" i="5" s="1"/>
  <c r="AG98" i="5"/>
  <c r="AA100" i="5"/>
  <c r="AG100" i="5" s="1"/>
  <c r="AK100" i="5" s="1"/>
  <c r="AA15" i="5"/>
  <c r="AG15" i="5" s="1"/>
  <c r="AK15" i="5" s="1"/>
  <c r="AO15" i="5" s="1"/>
  <c r="AK22" i="5"/>
  <c r="AG24" i="5"/>
  <c r="U25" i="5"/>
  <c r="AG31" i="5"/>
  <c r="AK31" i="5" s="1"/>
  <c r="AA33" i="5"/>
  <c r="AG39" i="5"/>
  <c r="AK43" i="5"/>
  <c r="AG25" i="5"/>
  <c r="AG27" i="5"/>
  <c r="U17" i="5"/>
  <c r="AA17" i="5" s="1"/>
  <c r="AG17" i="5" s="1"/>
  <c r="AK17" i="5" s="1"/>
  <c r="AK25" i="5"/>
  <c r="AG68" i="5"/>
  <c r="AK68" i="5" s="1"/>
  <c r="AA93" i="5"/>
  <c r="AG93" i="5" s="1"/>
  <c r="AK93" i="5" s="1"/>
  <c r="AN93" i="5" s="1"/>
  <c r="U13" i="5"/>
  <c r="AA13" i="5" s="1"/>
  <c r="AG13" i="5" s="1"/>
  <c r="AK13" i="5" s="1"/>
  <c r="AO13" i="5" s="1"/>
  <c r="U14" i="5"/>
  <c r="AA14" i="5" s="1"/>
  <c r="AG14" i="5" s="1"/>
  <c r="AK14" i="5" s="1"/>
  <c r="AO14" i="5" s="1"/>
  <c r="AA16" i="5"/>
  <c r="AG16" i="5" s="1"/>
  <c r="AK16" i="5" s="1"/>
  <c r="AO16" i="5" s="1"/>
  <c r="AA18" i="5"/>
  <c r="AG18" i="5" s="1"/>
  <c r="AK18" i="5" s="1"/>
  <c r="AA20" i="5"/>
  <c r="AG20" i="5" s="1"/>
  <c r="AK20" i="5" s="1"/>
  <c r="AA22" i="5"/>
  <c r="AK24" i="5"/>
  <c r="AA25" i="5"/>
  <c r="AA27" i="5"/>
  <c r="AG33" i="5"/>
  <c r="AA35" i="5"/>
  <c r="AG35" i="5" s="1"/>
  <c r="AK35" i="5" s="1"/>
  <c r="AG47" i="5"/>
  <c r="AK47" i="5" s="1"/>
  <c r="AA96" i="5"/>
  <c r="AG96" i="5" s="1"/>
  <c r="AG38" i="5"/>
  <c r="AK38" i="5" s="1"/>
  <c r="U46" i="5"/>
  <c r="AA46" i="5" s="1"/>
  <c r="AG46" i="5" s="1"/>
  <c r="AK46" i="5" s="1"/>
  <c r="AG48" i="5"/>
  <c r="AK48" i="5" s="1"/>
  <c r="AG50" i="5"/>
  <c r="AK50" i="5" s="1"/>
  <c r="U57" i="5"/>
  <c r="AA57" i="5" s="1"/>
  <c r="AK69" i="5"/>
  <c r="AK104" i="5"/>
  <c r="U106" i="5"/>
  <c r="AA106" i="5" s="1"/>
  <c r="U28" i="5"/>
  <c r="AA28" i="5" s="1"/>
  <c r="AG28" i="5" s="1"/>
  <c r="AK28" i="5" s="1"/>
  <c r="U30" i="5"/>
  <c r="AA30" i="5" s="1"/>
  <c r="U32" i="5"/>
  <c r="AA32" i="5" s="1"/>
  <c r="AG32" i="5" s="1"/>
  <c r="AK32" i="5" s="1"/>
  <c r="U34" i="5"/>
  <c r="AA34" i="5" s="1"/>
  <c r="AG34" i="5" s="1"/>
  <c r="AK34" i="5" s="1"/>
  <c r="U36" i="5"/>
  <c r="AA36" i="5" s="1"/>
  <c r="AG36" i="5" s="1"/>
  <c r="AK36" i="5" s="1"/>
  <c r="U38" i="5"/>
  <c r="AA38" i="5" s="1"/>
  <c r="U40" i="5"/>
  <c r="AA40" i="5" s="1"/>
  <c r="AG40" i="5" s="1"/>
  <c r="AK40" i="5" s="1"/>
  <c r="AG45" i="5"/>
  <c r="AK45" i="5" s="1"/>
  <c r="U47" i="5"/>
  <c r="AA47" i="5" s="1"/>
  <c r="AG49" i="5"/>
  <c r="AK49" i="5" s="1"/>
  <c r="AG56" i="5"/>
  <c r="AK56" i="5" s="1"/>
  <c r="AG58" i="5"/>
  <c r="AK58" i="5" s="1"/>
  <c r="U65" i="5"/>
  <c r="AA65" i="5" s="1"/>
  <c r="AG65" i="5" s="1"/>
  <c r="AK65" i="5" s="1"/>
  <c r="AG72" i="5"/>
  <c r="AK72" i="5" s="1"/>
  <c r="AA92" i="5"/>
  <c r="AG92" i="5" s="1"/>
  <c r="AK92" i="5" s="1"/>
  <c r="AN92" i="5" s="1"/>
  <c r="U97" i="5"/>
  <c r="AA97" i="5" s="1"/>
  <c r="AG97" i="5" s="1"/>
  <c r="AK97" i="5" s="1"/>
  <c r="U99" i="5"/>
  <c r="AA99" i="5" s="1"/>
  <c r="AG99" i="5" s="1"/>
  <c r="AK99" i="5" s="1"/>
  <c r="U101" i="5"/>
  <c r="AA101" i="5" s="1"/>
  <c r="AG105" i="5"/>
  <c r="AK105" i="5" s="1"/>
  <c r="AG30" i="5"/>
  <c r="AK30" i="5" s="1"/>
  <c r="AG63" i="5"/>
  <c r="AK63" i="5" s="1"/>
  <c r="U71" i="5"/>
  <c r="AA71" i="5" s="1"/>
  <c r="AG71" i="5" s="1"/>
  <c r="AK71" i="5" s="1"/>
  <c r="AA91" i="5"/>
  <c r="AG91" i="5" s="1"/>
  <c r="AK91" i="5" s="1"/>
  <c r="AN91" i="5" s="1"/>
  <c r="AG101" i="5"/>
  <c r="AK101" i="5" s="1"/>
  <c r="AK27" i="5"/>
  <c r="AK29" i="5"/>
  <c r="AK33" i="5"/>
  <c r="AK37" i="5"/>
  <c r="AK39" i="5"/>
  <c r="AG41" i="5"/>
  <c r="AK41" i="5" s="1"/>
  <c r="U44" i="5"/>
  <c r="AA44" i="5" s="1"/>
  <c r="AG44" i="5" s="1"/>
  <c r="AK44" i="5" s="1"/>
  <c r="U48" i="5"/>
  <c r="AA48" i="5" s="1"/>
  <c r="U55" i="5"/>
  <c r="AA55" i="5" s="1"/>
  <c r="AG55" i="5" s="1"/>
  <c r="AK55" i="5" s="1"/>
  <c r="AG57" i="5"/>
  <c r="AK57" i="5" s="1"/>
  <c r="AA61" i="5"/>
  <c r="AG61" i="5" s="1"/>
  <c r="AK61" i="5" s="1"/>
  <c r="AK64" i="5"/>
  <c r="U66" i="5"/>
  <c r="AA66" i="5" s="1"/>
  <c r="AG66" i="5" s="1"/>
  <c r="AK66" i="5" s="1"/>
  <c r="AG74" i="5"/>
  <c r="AK74" i="5" s="1"/>
  <c r="AG75" i="5"/>
  <c r="AK75" i="5" s="1"/>
  <c r="AG94" i="5"/>
  <c r="AK94" i="5" s="1"/>
  <c r="AN94" i="5" s="1"/>
  <c r="AA95" i="5"/>
  <c r="AG95" i="5" s="1"/>
  <c r="AK95" i="5" s="1"/>
  <c r="AN95" i="5" s="1"/>
  <c r="AK96" i="5"/>
  <c r="AN96" i="5" s="1"/>
  <c r="AK98" i="5"/>
  <c r="AG106" i="5"/>
  <c r="AK106" i="5" s="1"/>
  <c r="AD12" i="4"/>
  <c r="AI12" i="4" s="1"/>
  <c r="AM12" i="4" s="1"/>
  <c r="AQ12" i="4" s="1"/>
  <c r="AD17" i="4"/>
  <c r="AI17" i="4" s="1"/>
  <c r="AM17" i="4" s="1"/>
  <c r="AD21" i="4"/>
  <c r="AI21" i="4" s="1"/>
  <c r="AM21" i="4" s="1"/>
  <c r="AD25" i="4"/>
  <c r="AI25" i="4" s="1"/>
  <c r="AM25" i="4" s="1"/>
  <c r="Z40" i="4"/>
  <c r="AD40" i="4" s="1"/>
  <c r="AI40" i="4" s="1"/>
  <c r="AM40" i="4" s="1"/>
  <c r="Z14" i="4"/>
  <c r="AD14" i="4" s="1"/>
  <c r="AI14" i="4" s="1"/>
  <c r="AM14" i="4" s="1"/>
  <c r="AQ14" i="4" s="1"/>
  <c r="AD16" i="4"/>
  <c r="AI16" i="4" s="1"/>
  <c r="AM16" i="4" s="1"/>
  <c r="AQ16" i="4" s="1"/>
  <c r="AD20" i="4"/>
  <c r="AI20" i="4" s="1"/>
  <c r="AM20" i="4" s="1"/>
  <c r="AD24" i="4"/>
  <c r="AI24" i="4" s="1"/>
  <c r="AM24" i="4" s="1"/>
  <c r="Z57" i="4"/>
  <c r="AD57" i="4" s="1"/>
  <c r="AI57" i="4" s="1"/>
  <c r="AM57" i="4" s="1"/>
  <c r="U31" i="4"/>
  <c r="Z31" i="4" s="1"/>
  <c r="AD31" i="4" s="1"/>
  <c r="AI31" i="4" s="1"/>
  <c r="AM31" i="4" s="1"/>
  <c r="U35" i="4"/>
  <c r="Z35" i="4" s="1"/>
  <c r="AD35" i="4" s="1"/>
  <c r="AI35" i="4" s="1"/>
  <c r="AM35" i="4" s="1"/>
  <c r="U39" i="4"/>
  <c r="Z39" i="4" s="1"/>
  <c r="AD39" i="4" s="1"/>
  <c r="AI39" i="4" s="1"/>
  <c r="AM39" i="4" s="1"/>
  <c r="U43" i="4"/>
  <c r="Z43" i="4" s="1"/>
  <c r="AD43" i="4" s="1"/>
  <c r="AI43" i="4" s="1"/>
  <c r="AM43" i="4" s="1"/>
  <c r="U46" i="4"/>
  <c r="U50" i="4"/>
  <c r="U54" i="4"/>
  <c r="Z54" i="4" s="1"/>
  <c r="AD54" i="4" s="1"/>
  <c r="AI54" i="4" s="1"/>
  <c r="AM54" i="4" s="1"/>
  <c r="U58" i="4"/>
  <c r="U62" i="4"/>
  <c r="AD94" i="4"/>
  <c r="AI94" i="4" s="1"/>
  <c r="AM94" i="4" s="1"/>
  <c r="Z139" i="4"/>
  <c r="AD139" i="4" s="1"/>
  <c r="Z147" i="4"/>
  <c r="AD147" i="4" s="1"/>
  <c r="AI147" i="4" s="1"/>
  <c r="AM147" i="4" s="1"/>
  <c r="Z155" i="4"/>
  <c r="AD155" i="4" s="1"/>
  <c r="U28" i="4"/>
  <c r="Z28" i="4" s="1"/>
  <c r="AD28" i="4" s="1"/>
  <c r="AI28" i="4" s="1"/>
  <c r="AM28" i="4" s="1"/>
  <c r="U32" i="4"/>
  <c r="Z32" i="4" s="1"/>
  <c r="AD32" i="4" s="1"/>
  <c r="AI32" i="4" s="1"/>
  <c r="AM32" i="4" s="1"/>
  <c r="U36" i="4"/>
  <c r="Z36" i="4" s="1"/>
  <c r="AD36" i="4" s="1"/>
  <c r="AI36" i="4" s="1"/>
  <c r="AM36" i="4" s="1"/>
  <c r="U44" i="4"/>
  <c r="Z44" i="4" s="1"/>
  <c r="AD44" i="4" s="1"/>
  <c r="AI44" i="4" s="1"/>
  <c r="AM44" i="4" s="1"/>
  <c r="U45" i="4"/>
  <c r="Z45" i="4" s="1"/>
  <c r="AD45" i="4" s="1"/>
  <c r="AI45" i="4" s="1"/>
  <c r="AM45" i="4" s="1"/>
  <c r="Z47" i="4"/>
  <c r="AD47" i="4" s="1"/>
  <c r="AI47" i="4" s="1"/>
  <c r="AM47" i="4" s="1"/>
  <c r="U49" i="4"/>
  <c r="Z49" i="4" s="1"/>
  <c r="AD49" i="4" s="1"/>
  <c r="AI49" i="4" s="1"/>
  <c r="AM49" i="4" s="1"/>
  <c r="Z51" i="4"/>
  <c r="AD51" i="4" s="1"/>
  <c r="AI51" i="4" s="1"/>
  <c r="AM51" i="4" s="1"/>
  <c r="U53" i="4"/>
  <c r="Z53" i="4" s="1"/>
  <c r="AD53" i="4" s="1"/>
  <c r="AI53" i="4" s="1"/>
  <c r="AM53" i="4" s="1"/>
  <c r="Z55" i="4"/>
  <c r="AD55" i="4" s="1"/>
  <c r="AI55" i="4" s="1"/>
  <c r="AM55" i="4" s="1"/>
  <c r="U57" i="4"/>
  <c r="Z59" i="4"/>
  <c r="AD59" i="4" s="1"/>
  <c r="AI59" i="4" s="1"/>
  <c r="AM59" i="4" s="1"/>
  <c r="U61" i="4"/>
  <c r="Z61" i="4" s="1"/>
  <c r="AD61" i="4" s="1"/>
  <c r="AI61" i="4" s="1"/>
  <c r="AM61" i="4" s="1"/>
  <c r="Z63" i="4"/>
  <c r="AD63" i="4" s="1"/>
  <c r="AI63" i="4" s="1"/>
  <c r="AM63" i="4" s="1"/>
  <c r="Z83" i="4"/>
  <c r="AD83" i="4" s="1"/>
  <c r="AI83" i="4" s="1"/>
  <c r="AM83" i="4" s="1"/>
  <c r="AM137" i="4"/>
  <c r="AQ137" i="4" s="1"/>
  <c r="U40" i="4"/>
  <c r="Z46" i="4"/>
  <c r="AD46" i="4" s="1"/>
  <c r="AI46" i="4" s="1"/>
  <c r="AM46" i="4" s="1"/>
  <c r="Z50" i="4"/>
  <c r="AD50" i="4" s="1"/>
  <c r="AI50" i="4" s="1"/>
  <c r="AM50" i="4" s="1"/>
  <c r="Z58" i="4"/>
  <c r="AD58" i="4" s="1"/>
  <c r="AI58" i="4" s="1"/>
  <c r="AM58" i="4" s="1"/>
  <c r="Z62" i="4"/>
  <c r="AD62" i="4" s="1"/>
  <c r="AI62" i="4" s="1"/>
  <c r="AM62" i="4" s="1"/>
  <c r="U65" i="4"/>
  <c r="Z65" i="4" s="1"/>
  <c r="AD65" i="4" s="1"/>
  <c r="AI65" i="4" s="1"/>
  <c r="AM65" i="4" s="1"/>
  <c r="Z93" i="4"/>
  <c r="AD93" i="4" s="1"/>
  <c r="AI93" i="4" s="1"/>
  <c r="AM93" i="4" s="1"/>
  <c r="U67" i="4"/>
  <c r="Z67" i="4" s="1"/>
  <c r="AD67" i="4" s="1"/>
  <c r="AI67" i="4" s="1"/>
  <c r="AM67" i="4" s="1"/>
  <c r="Z69" i="4"/>
  <c r="AD69" i="4" s="1"/>
  <c r="AI69" i="4" s="1"/>
  <c r="AM69" i="4" s="1"/>
  <c r="Z71" i="4"/>
  <c r="AD71" i="4" s="1"/>
  <c r="AI71" i="4" s="1"/>
  <c r="AM71" i="4" s="1"/>
  <c r="U84" i="4"/>
  <c r="Z84" i="4" s="1"/>
  <c r="AD84" i="4" s="1"/>
  <c r="AI84" i="4" s="1"/>
  <c r="AM84" i="4" s="1"/>
  <c r="AD85" i="4"/>
  <c r="AI85" i="4" s="1"/>
  <c r="AM85" i="4" s="1"/>
  <c r="U88" i="4"/>
  <c r="Z88" i="4" s="1"/>
  <c r="AD88" i="4" s="1"/>
  <c r="AI88" i="4" s="1"/>
  <c r="AM88" i="4" s="1"/>
  <c r="U97" i="4"/>
  <c r="Z97" i="4" s="1"/>
  <c r="AD97" i="4" s="1"/>
  <c r="AI97" i="4" s="1"/>
  <c r="AM97" i="4" s="1"/>
  <c r="U100" i="4"/>
  <c r="Z100" i="4" s="1"/>
  <c r="AD100" i="4" s="1"/>
  <c r="AI100" i="4" s="1"/>
  <c r="AM100" i="4" s="1"/>
  <c r="U104" i="4"/>
  <c r="Z104" i="4" s="1"/>
  <c r="AD104" i="4" s="1"/>
  <c r="AI104" i="4" s="1"/>
  <c r="AM104" i="4" s="1"/>
  <c r="U140" i="4"/>
  <c r="U144" i="4"/>
  <c r="U148" i="4"/>
  <c r="U152" i="4"/>
  <c r="Z152" i="4" s="1"/>
  <c r="AD152" i="4" s="1"/>
  <c r="AI152" i="4" s="1"/>
  <c r="AM152" i="4" s="1"/>
  <c r="U156" i="4"/>
  <c r="U68" i="4"/>
  <c r="Z68" i="4" s="1"/>
  <c r="AD68" i="4" s="1"/>
  <c r="AI68" i="4" s="1"/>
  <c r="AM68" i="4" s="1"/>
  <c r="Z75" i="4"/>
  <c r="AD75" i="4" s="1"/>
  <c r="AI75" i="4" s="1"/>
  <c r="AM75" i="4" s="1"/>
  <c r="Z79" i="4"/>
  <c r="AD79" i="4" s="1"/>
  <c r="AI79" i="4" s="1"/>
  <c r="AM79" i="4" s="1"/>
  <c r="U81" i="4"/>
  <c r="Z81" i="4" s="1"/>
  <c r="AD81" i="4" s="1"/>
  <c r="AI81" i="4" s="1"/>
  <c r="AM81" i="4" s="1"/>
  <c r="U85" i="4"/>
  <c r="Z85" i="4" s="1"/>
  <c r="U86" i="4"/>
  <c r="Z86" i="4" s="1"/>
  <c r="AD86" i="4" s="1"/>
  <c r="AI86" i="4" s="1"/>
  <c r="AM86" i="4" s="1"/>
  <c r="U94" i="4"/>
  <c r="Z94" i="4" s="1"/>
  <c r="AD95" i="4"/>
  <c r="AI95" i="4" s="1"/>
  <c r="AM95" i="4" s="1"/>
  <c r="AD98" i="4"/>
  <c r="AI98" i="4" s="1"/>
  <c r="AM98" i="4" s="1"/>
  <c r="Z102" i="4"/>
  <c r="AD102" i="4" s="1"/>
  <c r="AI102" i="4" s="1"/>
  <c r="AM102" i="4" s="1"/>
  <c r="AM120" i="4"/>
  <c r="AD66" i="4"/>
  <c r="AI66" i="4" s="1"/>
  <c r="AM66" i="4" s="1"/>
  <c r="Z70" i="4"/>
  <c r="AD70" i="4" s="1"/>
  <c r="AI70" i="4" s="1"/>
  <c r="AM70" i="4" s="1"/>
  <c r="U82" i="4"/>
  <c r="Z82" i="4" s="1"/>
  <c r="AD82" i="4" s="1"/>
  <c r="AI82" i="4" s="1"/>
  <c r="AM82" i="4" s="1"/>
  <c r="AD87" i="4"/>
  <c r="AI87" i="4" s="1"/>
  <c r="AM87" i="4" s="1"/>
  <c r="AD96" i="4"/>
  <c r="AI96" i="4" s="1"/>
  <c r="AM96" i="4" s="1"/>
  <c r="AD99" i="4"/>
  <c r="AI99" i="4" s="1"/>
  <c r="AM99" i="4" s="1"/>
  <c r="AI109" i="4"/>
  <c r="AM109" i="4" s="1"/>
  <c r="AM133" i="4"/>
  <c r="AQ133" i="4" s="1"/>
  <c r="AI158" i="4"/>
  <c r="AM158" i="4" s="1"/>
  <c r="Z160" i="4"/>
  <c r="AD160" i="4" s="1"/>
  <c r="AI160" i="4" s="1"/>
  <c r="AM160" i="4" s="1"/>
  <c r="Z162" i="4"/>
  <c r="AD162" i="4" s="1"/>
  <c r="AD105" i="4"/>
  <c r="AI105" i="4" s="1"/>
  <c r="AM105" i="4" s="1"/>
  <c r="Z108" i="4"/>
  <c r="AD108" i="4" s="1"/>
  <c r="AI108" i="4" s="1"/>
  <c r="AM108" i="4" s="1"/>
  <c r="AD111" i="4"/>
  <c r="AI111" i="4" s="1"/>
  <c r="AM111" i="4" s="1"/>
  <c r="U113" i="4"/>
  <c r="Z113" i="4" s="1"/>
  <c r="AD113" i="4" s="1"/>
  <c r="AI113" i="4" s="1"/>
  <c r="AM113" i="4" s="1"/>
  <c r="AD117" i="4"/>
  <c r="AI117" i="4" s="1"/>
  <c r="AM117" i="4" s="1"/>
  <c r="U134" i="4"/>
  <c r="Z134" i="4" s="1"/>
  <c r="AD134" i="4" s="1"/>
  <c r="AI134" i="4" s="1"/>
  <c r="AM134" i="4" s="1"/>
  <c r="AQ134" i="4" s="1"/>
  <c r="U135" i="4"/>
  <c r="Z135" i="4" s="1"/>
  <c r="AD135" i="4" s="1"/>
  <c r="AI135" i="4" s="1"/>
  <c r="AM135" i="4" s="1"/>
  <c r="AQ135" i="4" s="1"/>
  <c r="AI136" i="4"/>
  <c r="AM136" i="4" s="1"/>
  <c r="AQ136" i="4" s="1"/>
  <c r="U138" i="4"/>
  <c r="Z138" i="4" s="1"/>
  <c r="AD138" i="4" s="1"/>
  <c r="AI138" i="4" s="1"/>
  <c r="AM138" i="4" s="1"/>
  <c r="AQ138" i="4" s="1"/>
  <c r="U139" i="4"/>
  <c r="AI139" i="4"/>
  <c r="AM139" i="4" s="1"/>
  <c r="Z141" i="4"/>
  <c r="AD141" i="4" s="1"/>
  <c r="AI141" i="4" s="1"/>
  <c r="AM141" i="4" s="1"/>
  <c r="U143" i="4"/>
  <c r="Z143" i="4" s="1"/>
  <c r="AD143" i="4" s="1"/>
  <c r="AI143" i="4" s="1"/>
  <c r="AM143" i="4" s="1"/>
  <c r="Z145" i="4"/>
  <c r="AD145" i="4" s="1"/>
  <c r="AI145" i="4" s="1"/>
  <c r="AM145" i="4" s="1"/>
  <c r="U147" i="4"/>
  <c r="Z149" i="4"/>
  <c r="AD149" i="4" s="1"/>
  <c r="AI149" i="4" s="1"/>
  <c r="AM149" i="4" s="1"/>
  <c r="U151" i="4"/>
  <c r="Z151" i="4" s="1"/>
  <c r="AD151" i="4" s="1"/>
  <c r="AI151" i="4" s="1"/>
  <c r="AM151" i="4" s="1"/>
  <c r="Z153" i="4"/>
  <c r="AD153" i="4" s="1"/>
  <c r="AI153" i="4" s="1"/>
  <c r="AM153" i="4" s="1"/>
  <c r="U155" i="4"/>
  <c r="AI155" i="4"/>
  <c r="AM155" i="4" s="1"/>
  <c r="Z157" i="4"/>
  <c r="AD157" i="4" s="1"/>
  <c r="AI159" i="4"/>
  <c r="AM159" i="4" s="1"/>
  <c r="AI161" i="4"/>
  <c r="AM161" i="4" s="1"/>
  <c r="AI162" i="4"/>
  <c r="AM162" i="4" s="1"/>
  <c r="AI163" i="4"/>
  <c r="AM163" i="4" s="1"/>
  <c r="AI164" i="4"/>
  <c r="AM164" i="4" s="1"/>
  <c r="Z136" i="4"/>
  <c r="AD136" i="4" s="1"/>
  <c r="Z140" i="4"/>
  <c r="AD140" i="4" s="1"/>
  <c r="AI140" i="4" s="1"/>
  <c r="AM140" i="4" s="1"/>
  <c r="U142" i="4"/>
  <c r="Z142" i="4" s="1"/>
  <c r="AD142" i="4" s="1"/>
  <c r="AI142" i="4" s="1"/>
  <c r="AM142" i="4" s="1"/>
  <c r="Z144" i="4"/>
  <c r="AD144" i="4" s="1"/>
  <c r="AI144" i="4" s="1"/>
  <c r="AM144" i="4" s="1"/>
  <c r="U146" i="4"/>
  <c r="Z146" i="4" s="1"/>
  <c r="AD146" i="4" s="1"/>
  <c r="AI146" i="4" s="1"/>
  <c r="AM146" i="4" s="1"/>
  <c r="Z148" i="4"/>
  <c r="AD148" i="4" s="1"/>
  <c r="AI148" i="4" s="1"/>
  <c r="AM148" i="4" s="1"/>
  <c r="U150" i="4"/>
  <c r="Z150" i="4" s="1"/>
  <c r="AD150" i="4" s="1"/>
  <c r="AI150" i="4" s="1"/>
  <c r="AM150" i="4" s="1"/>
  <c r="U154" i="4"/>
  <c r="Z154" i="4" s="1"/>
  <c r="AD154" i="4" s="1"/>
  <c r="AI154" i="4" s="1"/>
  <c r="AM154" i="4" s="1"/>
  <c r="Z156" i="4"/>
  <c r="AD156" i="4" s="1"/>
  <c r="AI156" i="4" s="1"/>
  <c r="AM156" i="4" s="1"/>
</calcChain>
</file>

<file path=xl/sharedStrings.xml><?xml version="1.0" encoding="utf-8"?>
<sst xmlns="http://schemas.openxmlformats.org/spreadsheetml/2006/main" count="1510" uniqueCount="457">
  <si>
    <t>2008 USA SHOOTING SPRING SELECTION &amp; U.S. OLYMPIC TRIALS FOR SHOOTING {SHTOGUN}</t>
  </si>
  <si>
    <t>MEN'S DOUBLE TRAP RESULTS</t>
  </si>
  <si>
    <t>MARCH 14-15, 2008</t>
  </si>
  <si>
    <t>Champion</t>
  </si>
  <si>
    <t>2nd Place</t>
  </si>
  <si>
    <t>3rd Place</t>
  </si>
  <si>
    <t>FALL RESULTS</t>
  </si>
  <si>
    <t>FALL</t>
  </si>
  <si>
    <t>Pos</t>
  </si>
  <si>
    <t>Comp</t>
  </si>
  <si>
    <t>Last</t>
  </si>
  <si>
    <t>First</t>
  </si>
  <si>
    <t>Mbr#</t>
  </si>
  <si>
    <t>Age</t>
  </si>
  <si>
    <t>Cat</t>
  </si>
  <si>
    <t>Day1</t>
  </si>
  <si>
    <t>Day2</t>
  </si>
  <si>
    <t>TOTAL</t>
  </si>
  <si>
    <t>Total</t>
  </si>
  <si>
    <t>Final</t>
  </si>
  <si>
    <t>Eller  III</t>
  </si>
  <si>
    <t>Walton</t>
  </si>
  <si>
    <t>Holguin</t>
  </si>
  <si>
    <t>Jeff</t>
  </si>
  <si>
    <t>Richmond</t>
  </si>
  <si>
    <t>Josh</t>
  </si>
  <si>
    <t>Keever</t>
  </si>
  <si>
    <t>Bill</t>
  </si>
  <si>
    <t>Fodor</t>
  </si>
  <si>
    <t>Jared</t>
  </si>
  <si>
    <t>J1</t>
  </si>
  <si>
    <t>U</t>
  </si>
  <si>
    <t>Gearhart</t>
  </si>
  <si>
    <t>Bryce</t>
  </si>
  <si>
    <t>J2</t>
  </si>
  <si>
    <t>Maher</t>
  </si>
  <si>
    <t>Brian</t>
  </si>
  <si>
    <t>Lutz</t>
  </si>
  <si>
    <t>Sam</t>
  </si>
  <si>
    <t>Rupert</t>
  </si>
  <si>
    <t>Ian</t>
  </si>
  <si>
    <t>J3</t>
  </si>
  <si>
    <t>Patton</t>
  </si>
  <si>
    <t>Gregory</t>
  </si>
  <si>
    <t>Crawford IV</t>
  </si>
  <si>
    <t>William</t>
  </si>
  <si>
    <t>Weger</t>
  </si>
  <si>
    <t>Johnny</t>
  </si>
  <si>
    <t>Bennizar</t>
  </si>
  <si>
    <t>Lucas</t>
  </si>
  <si>
    <t>DNS</t>
  </si>
  <si>
    <t>Herman</t>
  </si>
  <si>
    <t>Michael</t>
  </si>
  <si>
    <t>S1</t>
  </si>
  <si>
    <t>Dwayne</t>
  </si>
  <si>
    <t xml:space="preserve">Agee </t>
  </si>
  <si>
    <t>James</t>
  </si>
  <si>
    <t>Button</t>
  </si>
  <si>
    <t>Wiley</t>
  </si>
  <si>
    <t>Jarrett</t>
  </si>
  <si>
    <t>Ross</t>
  </si>
  <si>
    <t>Rich</t>
  </si>
  <si>
    <t>Daniel</t>
  </si>
  <si>
    <t>Dyer</t>
  </si>
  <si>
    <t>Rady</t>
  </si>
  <si>
    <t>S2</t>
  </si>
  <si>
    <t>Walters</t>
  </si>
  <si>
    <t>Garret</t>
  </si>
  <si>
    <t>Moyer</t>
  </si>
  <si>
    <t>Haldeman</t>
  </si>
  <si>
    <t>Derek</t>
  </si>
  <si>
    <t>Inman</t>
  </si>
  <si>
    <t>Walter</t>
  </si>
  <si>
    <t xml:space="preserve"> </t>
  </si>
  <si>
    <t>2008 USA SHOOTING SHOTGUN SPRING  SELECTION &amp; U.S. OLYMPIC TRIALS FOR SHOOTING {SHOTGUN}</t>
  </si>
  <si>
    <t>MEN'S TRAP RESULTS</t>
  </si>
  <si>
    <t>MARCH 9-12, 2008</t>
  </si>
  <si>
    <t>Erickson</t>
  </si>
  <si>
    <t>Bret</t>
  </si>
  <si>
    <t>Grazioli</t>
  </si>
  <si>
    <t>Dominic</t>
  </si>
  <si>
    <t>Mullins</t>
  </si>
  <si>
    <t>John</t>
  </si>
  <si>
    <t>2007 FALL SELECTION MATCH SCORES</t>
  </si>
  <si>
    <t>SUN 3/9</t>
  </si>
  <si>
    <t>MON 3/10</t>
  </si>
  <si>
    <t>TUES 3/11</t>
  </si>
  <si>
    <t>WED 3/12</t>
  </si>
  <si>
    <t>Day 3</t>
  </si>
  <si>
    <t>Day3</t>
  </si>
  <si>
    <t>Day4</t>
  </si>
  <si>
    <t>SO</t>
  </si>
  <si>
    <t>Bade</t>
  </si>
  <si>
    <t>Lance</t>
  </si>
  <si>
    <t>DePuydt</t>
  </si>
  <si>
    <t>Matthew</t>
  </si>
  <si>
    <t>Wallace</t>
  </si>
  <si>
    <t>Mein</t>
  </si>
  <si>
    <t>Derrick</t>
  </si>
  <si>
    <t>Mullen</t>
  </si>
  <si>
    <t>Paul</t>
  </si>
  <si>
    <t>Seth</t>
  </si>
  <si>
    <t>Senter</t>
  </si>
  <si>
    <t>David</t>
  </si>
  <si>
    <t>Hadden</t>
  </si>
  <si>
    <t>Richard</t>
  </si>
  <si>
    <t>Turner</t>
  </si>
  <si>
    <t>Jacob</t>
  </si>
  <si>
    <t>Casey</t>
  </si>
  <si>
    <t>Burrows</t>
  </si>
  <si>
    <t>Jolliff</t>
  </si>
  <si>
    <t>Max</t>
  </si>
  <si>
    <t>Valdez</t>
  </si>
  <si>
    <t>Shineovich</t>
  </si>
  <si>
    <t>George</t>
  </si>
  <si>
    <t>Politi</t>
  </si>
  <si>
    <t>Cresswell</t>
  </si>
  <si>
    <t>Webb</t>
  </si>
  <si>
    <t>Nau</t>
  </si>
  <si>
    <t>Brandon</t>
  </si>
  <si>
    <t>Shane</t>
  </si>
  <si>
    <t>Avedisian</t>
  </si>
  <si>
    <t>Guy</t>
  </si>
  <si>
    <t>Linn</t>
  </si>
  <si>
    <t>McCann  Jr.</t>
  </si>
  <si>
    <t>Rickey</t>
  </si>
  <si>
    <t>Eyster</t>
  </si>
  <si>
    <t>Evan</t>
  </si>
  <si>
    <t>Milazzo</t>
  </si>
  <si>
    <t>Ryan</t>
  </si>
  <si>
    <t>Browning</t>
  </si>
  <si>
    <t>Tommy</t>
  </si>
  <si>
    <t>Tullos</t>
  </si>
  <si>
    <t>Zachary</t>
  </si>
  <si>
    <t>Brantley</t>
  </si>
  <si>
    <t>Maxey</t>
  </si>
  <si>
    <t>Heiden</t>
  </si>
  <si>
    <t>Ethan</t>
  </si>
  <si>
    <t>Slocumb</t>
  </si>
  <si>
    <t>Drozd</t>
  </si>
  <si>
    <t>Tyler</t>
  </si>
  <si>
    <t>Holtzclaw</t>
  </si>
  <si>
    <t>Stephen</t>
  </si>
  <si>
    <t>Julig</t>
  </si>
  <si>
    <t>Jeffrey</t>
  </si>
  <si>
    <t>Alcantara</t>
  </si>
  <si>
    <t>Ricardo</t>
  </si>
  <si>
    <t>McAdams</t>
  </si>
  <si>
    <t>Shawn</t>
  </si>
  <si>
    <t>Van Gilder</t>
  </si>
  <si>
    <t>Austin</t>
  </si>
  <si>
    <t>Dsuban III</t>
  </si>
  <si>
    <t>A John</t>
  </si>
  <si>
    <t>S3</t>
  </si>
  <si>
    <t>Wilder</t>
  </si>
  <si>
    <t>D. Sean</t>
  </si>
  <si>
    <t>Ansley</t>
  </si>
  <si>
    <t>Keith</t>
  </si>
  <si>
    <t>Hunt</t>
  </si>
  <si>
    <t>Destry</t>
  </si>
  <si>
    <t>Kruger</t>
  </si>
  <si>
    <t>Heilman</t>
  </si>
  <si>
    <t>Laux</t>
  </si>
  <si>
    <t>J Patrick</t>
  </si>
  <si>
    <t>Meisenbach</t>
  </si>
  <si>
    <t>Mahan</t>
  </si>
  <si>
    <t>Gary</t>
  </si>
  <si>
    <t>Wang</t>
  </si>
  <si>
    <t>Shiu-Lun</t>
  </si>
  <si>
    <t>Balke</t>
  </si>
  <si>
    <t>Wells Jr.</t>
  </si>
  <si>
    <t>Flores</t>
  </si>
  <si>
    <t>Jacobson</t>
  </si>
  <si>
    <t>Jim</t>
  </si>
  <si>
    <t>Harris</t>
  </si>
  <si>
    <t>Jered</t>
  </si>
  <si>
    <t>Nelson</t>
  </si>
  <si>
    <t>Heck</t>
  </si>
  <si>
    <t>Matt</t>
  </si>
  <si>
    <t>Chubb Jr.</t>
  </si>
  <si>
    <t>Allen</t>
  </si>
  <si>
    <t>Chordash</t>
  </si>
  <si>
    <t>Church</t>
  </si>
  <si>
    <t>Agee Jr</t>
  </si>
  <si>
    <t>Johnson</t>
  </si>
  <si>
    <t>Forrest</t>
  </si>
  <si>
    <t>Henning</t>
  </si>
  <si>
    <t>Beavers</t>
  </si>
  <si>
    <t>Scott</t>
  </si>
  <si>
    <t>Dietl Jr.</t>
  </si>
  <si>
    <t>Charles</t>
  </si>
  <si>
    <t>Gossett</t>
  </si>
  <si>
    <t>Dauenhauer</t>
  </si>
  <si>
    <t>Richardson</t>
  </si>
  <si>
    <t>Brett</t>
  </si>
  <si>
    <t>Hartzell</t>
  </si>
  <si>
    <t>Smiley</t>
  </si>
  <si>
    <t>Calvin</t>
  </si>
  <si>
    <t>Fountain</t>
  </si>
  <si>
    <t>Hill</t>
  </si>
  <si>
    <t>Ronald</t>
  </si>
  <si>
    <t>Conro</t>
  </si>
  <si>
    <t>Joshua</t>
  </si>
  <si>
    <t>Chevalier</t>
  </si>
  <si>
    <t>Judson</t>
  </si>
  <si>
    <t>Henneke</t>
  </si>
  <si>
    <t>Cody</t>
  </si>
  <si>
    <t>Stum</t>
  </si>
  <si>
    <t>Dillon</t>
  </si>
  <si>
    <t>Furman</t>
  </si>
  <si>
    <t>Woolacott</t>
  </si>
  <si>
    <t>Tristan</t>
  </si>
  <si>
    <t>Wietfeldt</t>
  </si>
  <si>
    <t>Collin</t>
  </si>
  <si>
    <t>Bishop</t>
  </si>
  <si>
    <t>Jerry</t>
  </si>
  <si>
    <t>DiOrio</t>
  </si>
  <si>
    <t>Evans</t>
  </si>
  <si>
    <t>Steven</t>
  </si>
  <si>
    <t>Bobby</t>
  </si>
  <si>
    <t>Raymond</t>
  </si>
  <si>
    <t>Wm.</t>
  </si>
  <si>
    <t>Hein</t>
  </si>
  <si>
    <t>Mason</t>
  </si>
  <si>
    <t>Oneal</t>
  </si>
  <si>
    <t>Edgar</t>
  </si>
  <si>
    <t>Haas</t>
  </si>
  <si>
    <t>Adams</t>
  </si>
  <si>
    <t>Grant</t>
  </si>
  <si>
    <t>McKee</t>
  </si>
  <si>
    <t>Dalton</t>
  </si>
  <si>
    <t>Lackey</t>
  </si>
  <si>
    <t>Brazos</t>
  </si>
  <si>
    <t>Edwards</t>
  </si>
  <si>
    <t>Nicholas</t>
  </si>
  <si>
    <t>Mills</t>
  </si>
  <si>
    <t>Marsh*</t>
  </si>
  <si>
    <t>Victor</t>
  </si>
  <si>
    <t>DIS</t>
  </si>
  <si>
    <t>Baber</t>
  </si>
  <si>
    <t>Thomas</t>
  </si>
  <si>
    <t>Parsons</t>
  </si>
  <si>
    <t>Douglas</t>
  </si>
  <si>
    <t>Hadley</t>
  </si>
  <si>
    <t>Disalvatore</t>
  </si>
  <si>
    <t>Guispeppe</t>
  </si>
  <si>
    <t>V</t>
  </si>
  <si>
    <t>Conger</t>
  </si>
  <si>
    <t>Russell</t>
  </si>
  <si>
    <t>Genena</t>
  </si>
  <si>
    <r>
      <t xml:space="preserve">Cadry </t>
    </r>
    <r>
      <rPr>
        <sz val="12"/>
        <color indexed="10"/>
        <rFont val="Arial"/>
        <family val="2"/>
      </rPr>
      <t xml:space="preserve"> *</t>
    </r>
  </si>
  <si>
    <t>Eatherly</t>
  </si>
  <si>
    <t>Nixon</t>
  </si>
  <si>
    <t>Towne</t>
  </si>
  <si>
    <t>Garrets</t>
  </si>
  <si>
    <t>Weatherford</t>
  </si>
  <si>
    <t>Stormy</t>
  </si>
  <si>
    <t>Hemingson</t>
  </si>
  <si>
    <t>Adam</t>
  </si>
  <si>
    <t>Mehta</t>
  </si>
  <si>
    <t>Shakti</t>
  </si>
  <si>
    <t>WOMEN'S TRAP RESULTS</t>
  </si>
  <si>
    <t>Cogdell</t>
  </si>
  <si>
    <t>Corey</t>
  </si>
  <si>
    <t>Dement</t>
  </si>
  <si>
    <t>Joetta</t>
  </si>
  <si>
    <t>Sledge</t>
  </si>
  <si>
    <t>Susan</t>
  </si>
  <si>
    <t>W</t>
  </si>
  <si>
    <t>W/U</t>
  </si>
  <si>
    <t>Zauhar</t>
  </si>
  <si>
    <t>Kelsey</t>
  </si>
  <si>
    <t>Dewitt</t>
  </si>
  <si>
    <t>Theresa</t>
  </si>
  <si>
    <t>Loper</t>
  </si>
  <si>
    <t>Whitley</t>
  </si>
  <si>
    <t>Desso</t>
  </si>
  <si>
    <t>Tamara</t>
  </si>
  <si>
    <t>Arnold</t>
  </si>
  <si>
    <t>Lynsey</t>
  </si>
  <si>
    <t>Miranda</t>
  </si>
  <si>
    <t>Simpson</t>
  </si>
  <si>
    <t>Emma</t>
  </si>
  <si>
    <t>Barney</t>
  </si>
  <si>
    <t>Caitlin</t>
  </si>
  <si>
    <t>Bender</t>
  </si>
  <si>
    <t>Molly</t>
  </si>
  <si>
    <t>Heckenkamp</t>
  </si>
  <si>
    <t>Breanna</t>
  </si>
  <si>
    <t>Wilfong</t>
  </si>
  <si>
    <r>
      <t xml:space="preserve">Mimi </t>
    </r>
    <r>
      <rPr>
        <b/>
        <sz val="16"/>
        <color indexed="10"/>
        <rFont val="Arial"/>
        <family val="2"/>
      </rPr>
      <t xml:space="preserve"> *</t>
    </r>
  </si>
  <si>
    <t>Baier</t>
  </si>
  <si>
    <t>Katie</t>
  </si>
  <si>
    <t>Martinago</t>
  </si>
  <si>
    <t>Stephanie</t>
  </si>
  <si>
    <t>Rachael</t>
  </si>
  <si>
    <t>Bonn</t>
  </si>
  <si>
    <t>Katelyn</t>
  </si>
  <si>
    <t>Kayle</t>
  </si>
  <si>
    <t>Burch</t>
  </si>
  <si>
    <t>Victoria</t>
  </si>
  <si>
    <t>Swatzell</t>
  </si>
  <si>
    <t>Kayla</t>
  </si>
  <si>
    <t>Wells</t>
  </si>
  <si>
    <t>Courtney</t>
  </si>
  <si>
    <t>Connor</t>
  </si>
  <si>
    <t>Megan</t>
  </si>
  <si>
    <t>Dorman</t>
  </si>
  <si>
    <t>Amanda</t>
  </si>
  <si>
    <t>Hollin</t>
  </si>
  <si>
    <t>Cheryl</t>
  </si>
  <si>
    <t>Nattrass</t>
  </si>
  <si>
    <t>V/S2</t>
  </si>
  <si>
    <t>Meyer</t>
  </si>
  <si>
    <t>Cynthia</t>
  </si>
  <si>
    <t>Olsen</t>
  </si>
  <si>
    <t>Samantha</t>
  </si>
  <si>
    <t>Honour</t>
  </si>
  <si>
    <t>Sandra</t>
  </si>
  <si>
    <t>Hinson</t>
  </si>
  <si>
    <t>Tanis</t>
  </si>
  <si>
    <t>Schroeder</t>
  </si>
  <si>
    <t>Stacey</t>
  </si>
  <si>
    <t>Beaman</t>
  </si>
  <si>
    <r>
      <t xml:space="preserve">Janessa </t>
    </r>
    <r>
      <rPr>
        <sz val="16"/>
        <color indexed="10"/>
        <rFont val="Arial"/>
        <family val="2"/>
      </rPr>
      <t>*</t>
    </r>
  </si>
  <si>
    <t>*</t>
  </si>
  <si>
    <t>2008 USA SHOOTING SPRING SELECTION &amp; U.S. OLYMPIC TRIALS FOR SHOOTING {SHOTGUN}</t>
  </si>
  <si>
    <t>MEN'S SKEET RESULTS</t>
  </si>
  <si>
    <t>MARCH 14-16, 2008</t>
  </si>
  <si>
    <t>FALL SCORES</t>
  </si>
  <si>
    <t>Fall</t>
  </si>
  <si>
    <t>Hancock</t>
  </si>
  <si>
    <t>Vincent</t>
  </si>
  <si>
    <t>McLelland</t>
  </si>
  <si>
    <t>Sean</t>
  </si>
  <si>
    <t>Weeks</t>
  </si>
  <si>
    <t>Mark</t>
  </si>
  <si>
    <t>McGrath</t>
  </si>
  <si>
    <t>Jon</t>
  </si>
  <si>
    <t>Dulohery</t>
  </si>
  <si>
    <t>Thompson</t>
  </si>
  <si>
    <t>Frank</t>
  </si>
  <si>
    <t>Graves</t>
  </si>
  <si>
    <t>Hart</t>
  </si>
  <si>
    <t>Clay</t>
  </si>
  <si>
    <t>Blanchard  III</t>
  </si>
  <si>
    <t>Wilfred</t>
  </si>
  <si>
    <t>Wise</t>
  </si>
  <si>
    <t>Hunter</t>
  </si>
  <si>
    <t>Sotowa</t>
  </si>
  <si>
    <t>Randy</t>
  </si>
  <si>
    <t>Schiller</t>
  </si>
  <si>
    <t>Kevin</t>
  </si>
  <si>
    <t>Musser</t>
  </si>
  <si>
    <t>Jesse</t>
  </si>
  <si>
    <t>Zeigler</t>
  </si>
  <si>
    <t>Kolb</t>
  </si>
  <si>
    <t>Schutzius II</t>
  </si>
  <si>
    <t>Hand</t>
  </si>
  <si>
    <t>Wildman</t>
  </si>
  <si>
    <t>Eben</t>
  </si>
  <si>
    <t>Bayer</t>
  </si>
  <si>
    <t>T.J.</t>
  </si>
  <si>
    <t>Chiang</t>
  </si>
  <si>
    <t>Sai</t>
  </si>
  <si>
    <t>Buretz*</t>
  </si>
  <si>
    <t>Trey</t>
  </si>
  <si>
    <t>Grehan</t>
  </si>
  <si>
    <t>Haver</t>
  </si>
  <si>
    <t>Chris</t>
  </si>
  <si>
    <t>Schutzius</t>
  </si>
  <si>
    <t>Nicholson</t>
  </si>
  <si>
    <t>Hodges</t>
  </si>
  <si>
    <t>Taylor</t>
  </si>
  <si>
    <t>Chavalitlekha</t>
  </si>
  <si>
    <t>Roy</t>
  </si>
  <si>
    <t>MacLellan</t>
  </si>
  <si>
    <t>Carlos</t>
  </si>
  <si>
    <t>VIS</t>
  </si>
  <si>
    <t>Romero</t>
  </si>
  <si>
    <t>Juan</t>
  </si>
  <si>
    <t>Vail</t>
  </si>
  <si>
    <t>Kent</t>
  </si>
  <si>
    <t>Peresetsky</t>
  </si>
  <si>
    <t>Williford</t>
  </si>
  <si>
    <t>Justin</t>
  </si>
  <si>
    <t>Maskell</t>
  </si>
  <si>
    <t>Neal</t>
  </si>
  <si>
    <t>Hayden</t>
  </si>
  <si>
    <t>Martin</t>
  </si>
  <si>
    <t>Auerbach</t>
  </si>
  <si>
    <t>Robert</t>
  </si>
  <si>
    <t>Gibson  III</t>
  </si>
  <si>
    <t>Jimmy</t>
  </si>
  <si>
    <t>Knowlton</t>
  </si>
  <si>
    <t>Hall</t>
  </si>
  <si>
    <t>Porter</t>
  </si>
  <si>
    <t>Nash</t>
  </si>
  <si>
    <t>Kimbrough</t>
  </si>
  <si>
    <t>Nick</t>
  </si>
  <si>
    <t>McCartney</t>
  </si>
  <si>
    <t>Reid</t>
  </si>
  <si>
    <t>Cherry</t>
  </si>
  <si>
    <t>Kristian</t>
  </si>
  <si>
    <t>Freiburger</t>
  </si>
  <si>
    <t>Telles</t>
  </si>
  <si>
    <t>Gavin</t>
  </si>
  <si>
    <t>DNF</t>
  </si>
  <si>
    <t>Kirk</t>
  </si>
  <si>
    <t>DeWitt</t>
  </si>
  <si>
    <t>Kyle</t>
  </si>
  <si>
    <t>King</t>
  </si>
  <si>
    <t>Dunn</t>
  </si>
  <si>
    <t>Joseph</t>
  </si>
  <si>
    <t>Schuster</t>
  </si>
  <si>
    <t>Cameron</t>
  </si>
  <si>
    <t>Daffern</t>
  </si>
  <si>
    <t>Luke</t>
  </si>
  <si>
    <t>Helberg</t>
  </si>
  <si>
    <t>Castillo</t>
  </si>
  <si>
    <t>Gonzalo</t>
  </si>
  <si>
    <t>Nelson*</t>
  </si>
  <si>
    <t>Wampler</t>
  </si>
  <si>
    <t>Stewart</t>
  </si>
  <si>
    <t>Colin</t>
  </si>
  <si>
    <t>Sandhu</t>
  </si>
  <si>
    <t>Govind</t>
  </si>
  <si>
    <t>Marsh</t>
  </si>
  <si>
    <t>Ivey</t>
  </si>
  <si>
    <t xml:space="preserve">* Competitor 125; Day 1 Round 2- Deduction of 3 pt per rule 9.13.4.6.2  </t>
  </si>
  <si>
    <t xml:space="preserve">* Competitor 24; Day 2 Round 4- Deduction of 1 pt per rule 9.5.7.7.1  </t>
  </si>
  <si>
    <t>WOMEN'S SKEET RESULTS</t>
  </si>
  <si>
    <t>Rhode</t>
  </si>
  <si>
    <t>Kimberly</t>
  </si>
  <si>
    <t>Haley</t>
  </si>
  <si>
    <t>Smotek</t>
  </si>
  <si>
    <t>Connie</t>
  </si>
  <si>
    <t>Blount</t>
  </si>
  <si>
    <t>Emily</t>
  </si>
  <si>
    <t>Brandie</t>
  </si>
  <si>
    <t>Grinnell</t>
  </si>
  <si>
    <t>Jaiden</t>
  </si>
  <si>
    <t>Alexander</t>
  </si>
  <si>
    <t>Legate</t>
  </si>
  <si>
    <t>Shari</t>
  </si>
  <si>
    <t>Laura</t>
  </si>
  <si>
    <t>English</t>
  </si>
  <si>
    <t>Amber</t>
  </si>
  <si>
    <t>Bankey</t>
  </si>
  <si>
    <t>Terry</t>
  </si>
  <si>
    <t>Crozier</t>
  </si>
  <si>
    <t>Leighann</t>
  </si>
  <si>
    <t>Lummus</t>
  </si>
  <si>
    <t>Hannah</t>
  </si>
  <si>
    <t>Wickman</t>
  </si>
  <si>
    <t>Lori</t>
  </si>
  <si>
    <t>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</si>
</sst>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26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2"/>
      <name val="Arial"/>
    </font>
    <font>
      <sz val="12"/>
      <name val="Times New Roman"/>
      <family val="1"/>
    </font>
    <font>
      <sz val="9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2"/>
      <color indexed="10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b/>
      <sz val="22"/>
      <name val="Arial"/>
      <family val="2"/>
    </font>
    <font>
      <b/>
      <sz val="22"/>
      <name val="Times New Roman"/>
      <family val="1"/>
    </font>
    <font>
      <sz val="22"/>
      <name val="Arial"/>
      <family val="2"/>
    </font>
    <font>
      <sz val="22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7" fillId="7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5" fillId="0" borderId="0" xfId="0" applyFont="1"/>
    <xf numFmtId="0" fontId="16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16" fillId="5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7" borderId="0" xfId="0" applyFont="1" applyFill="1" applyAlignment="1">
      <alignment horizontal="center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5" fillId="0" borderId="0" xfId="0" applyFont="1"/>
    <xf numFmtId="0" fontId="3" fillId="2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164" fontId="9" fillId="0" borderId="0" xfId="0" applyNumberFormat="1" applyFont="1" applyAlignment="1">
      <alignment horizontal="center"/>
    </xf>
    <xf numFmtId="0" fontId="12" fillId="4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07"/>
  <sheetViews>
    <sheetView tabSelected="1" workbookViewId="0">
      <selection sqref="A1:AO1"/>
    </sheetView>
  </sheetViews>
  <sheetFormatPr defaultColWidth="9.1796875" defaultRowHeight="15" customHeight="1" x14ac:dyDescent="0.35"/>
  <cols>
    <col min="1" max="1" width="5.26953125" style="18" customWidth="1"/>
    <col min="2" max="2" width="9" style="72" customWidth="1"/>
    <col min="3" max="4" width="15.7265625" style="72" customWidth="1"/>
    <col min="5" max="5" width="10.81640625" style="72" hidden="1" customWidth="1"/>
    <col min="6" max="7" width="5.26953125" style="72" hidden="1" customWidth="1"/>
    <col min="8" max="10" width="4.7265625" style="32" hidden="1" customWidth="1"/>
    <col min="11" max="11" width="6.26953125" style="32" hidden="1" customWidth="1"/>
    <col min="12" max="12" width="6.81640625" style="32" hidden="1" customWidth="1"/>
    <col min="13" max="15" width="4.81640625" style="32" hidden="1" customWidth="1"/>
    <col min="16" max="16" width="5.81640625" style="32" hidden="1" customWidth="1"/>
    <col min="17" max="17" width="6.81640625" style="32" hidden="1" customWidth="1"/>
    <col min="18" max="18" width="5" style="32" hidden="1" customWidth="1"/>
    <col min="19" max="19" width="5.1796875" style="32" hidden="1" customWidth="1"/>
    <col min="20" max="20" width="6.81640625" style="32" hidden="1" customWidth="1"/>
    <col min="21" max="21" width="7.7265625" style="32" customWidth="1"/>
    <col min="22" max="25" width="7.7265625" style="32" hidden="1" customWidth="1"/>
    <col min="26" max="26" width="7.7265625" style="18" customWidth="1"/>
    <col min="27" max="27" width="7.7265625" style="18" hidden="1" customWidth="1"/>
    <col min="28" max="31" width="0" style="32" hidden="1" customWidth="1"/>
    <col min="32" max="33" width="9.1796875" style="18"/>
    <col min="34" max="35" width="9.1796875" style="32"/>
    <col min="36" max="36" width="9.1796875" style="18"/>
    <col min="37" max="37" width="13.54296875" style="18" customWidth="1"/>
    <col min="38" max="38" width="9.1796875" style="32" customWidth="1"/>
    <col min="39" max="39" width="9.1796875" style="18" customWidth="1"/>
    <col min="40" max="40" width="9.1796875" style="32" customWidth="1"/>
    <col min="41" max="41" width="9.1796875" style="18" customWidth="1"/>
    <col min="42" max="16384" width="9.1796875" style="72"/>
  </cols>
  <sheetData>
    <row r="1" spans="1:85" s="24" customFormat="1" ht="15" customHeight="1" x14ac:dyDescent="0.35">
      <c r="A1" s="19" t="s">
        <v>326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</row>
    <row r="2" spans="1:85" s="24" customFormat="1" ht="15" customHeight="1" x14ac:dyDescent="0.35">
      <c r="A2" s="19" t="s">
        <v>327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</row>
    <row r="3" spans="1:85" s="24" customFormat="1" ht="15" customHeight="1" x14ac:dyDescent="0.35">
      <c r="A3" s="19" t="s">
        <v>328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</row>
    <row r="4" spans="1:85" s="24" customFormat="1" ht="15" customHeight="1" x14ac:dyDescent="0.35">
      <c r="A4" s="25"/>
      <c r="B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85" s="24" customFormat="1" ht="15" customHeight="1" x14ac:dyDescent="0.35">
      <c r="A5" s="28" t="s">
        <v>3</v>
      </c>
      <c r="B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85" s="24" customFormat="1" ht="15" customHeight="1" x14ac:dyDescent="0.35">
      <c r="A6" s="28" t="s">
        <v>4</v>
      </c>
      <c r="B6" s="28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85" s="24" customFormat="1" ht="15" customHeight="1" x14ac:dyDescent="0.35">
      <c r="A7" s="28" t="s">
        <v>5</v>
      </c>
      <c r="B7" s="28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85" s="24" customFormat="1" ht="15" customHeight="1" x14ac:dyDescent="0.35">
      <c r="A8" s="28"/>
      <c r="B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Q8" s="1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</row>
    <row r="9" spans="1:85" s="24" customFormat="1" ht="15" customHeight="1" x14ac:dyDescent="0.35">
      <c r="A9" s="18"/>
      <c r="H9" s="91" t="s">
        <v>329</v>
      </c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" t="s">
        <v>330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</row>
    <row r="10" spans="1:85" s="24" customFormat="1" ht="15" customHeight="1" x14ac:dyDescent="0.35">
      <c r="A10" s="18" t="s">
        <v>8</v>
      </c>
      <c r="B10" s="18" t="s">
        <v>9</v>
      </c>
      <c r="C10" s="24" t="s">
        <v>10</v>
      </c>
      <c r="D10" s="24" t="s">
        <v>11</v>
      </c>
      <c r="E10" s="92" t="s">
        <v>12</v>
      </c>
      <c r="F10" s="18" t="s">
        <v>13</v>
      </c>
      <c r="G10" s="18" t="s">
        <v>14</v>
      </c>
      <c r="H10" s="9">
        <v>25</v>
      </c>
      <c r="I10" s="9">
        <v>50</v>
      </c>
      <c r="J10" s="9">
        <v>75</v>
      </c>
      <c r="K10" s="9">
        <v>100</v>
      </c>
      <c r="L10" s="9" t="s">
        <v>15</v>
      </c>
      <c r="M10" s="9">
        <v>25</v>
      </c>
      <c r="N10" s="9">
        <v>50</v>
      </c>
      <c r="O10" s="9">
        <v>75</v>
      </c>
      <c r="P10" s="9">
        <v>100</v>
      </c>
      <c r="Q10" s="9" t="s">
        <v>16</v>
      </c>
      <c r="R10" s="9">
        <v>25</v>
      </c>
      <c r="S10" s="9">
        <v>50</v>
      </c>
      <c r="T10" s="9" t="s">
        <v>89</v>
      </c>
      <c r="U10" s="9" t="s">
        <v>18</v>
      </c>
      <c r="V10" s="76">
        <v>25</v>
      </c>
      <c r="W10" s="46">
        <v>50</v>
      </c>
      <c r="X10" s="46">
        <v>75</v>
      </c>
      <c r="Y10" s="46">
        <v>100</v>
      </c>
      <c r="Z10" s="46" t="s">
        <v>15</v>
      </c>
      <c r="AA10" s="18" t="s">
        <v>18</v>
      </c>
      <c r="AB10" s="43">
        <v>25</v>
      </c>
      <c r="AC10" s="43">
        <v>50</v>
      </c>
      <c r="AD10" s="43">
        <v>75</v>
      </c>
      <c r="AE10" s="43">
        <v>100</v>
      </c>
      <c r="AF10" s="43" t="s">
        <v>16</v>
      </c>
      <c r="AG10" s="18" t="s">
        <v>18</v>
      </c>
      <c r="AH10" s="44">
        <v>25</v>
      </c>
      <c r="AI10" s="44">
        <v>50</v>
      </c>
      <c r="AJ10" s="44" t="s">
        <v>89</v>
      </c>
      <c r="AK10" s="18" t="s">
        <v>18</v>
      </c>
      <c r="AL10" s="18" t="s">
        <v>91</v>
      </c>
      <c r="AM10" s="18" t="s">
        <v>19</v>
      </c>
      <c r="AN10" s="18" t="s">
        <v>91</v>
      </c>
      <c r="AO10" s="18" t="s">
        <v>18</v>
      </c>
    </row>
    <row r="11" spans="1:85" s="24" customFormat="1" ht="15" customHeight="1" x14ac:dyDescent="0.35">
      <c r="A11" s="53">
        <v>1</v>
      </c>
      <c r="B11" s="47">
        <v>258</v>
      </c>
      <c r="C11" s="60" t="s">
        <v>331</v>
      </c>
      <c r="D11" s="60" t="s">
        <v>332</v>
      </c>
      <c r="E11" s="47">
        <v>15730</v>
      </c>
      <c r="F11" s="47" t="s">
        <v>30</v>
      </c>
      <c r="G11" s="47"/>
      <c r="H11" s="93">
        <v>25</v>
      </c>
      <c r="I11" s="93">
        <v>25</v>
      </c>
      <c r="J11" s="93">
        <v>24</v>
      </c>
      <c r="K11" s="93">
        <v>25</v>
      </c>
      <c r="L11" s="94">
        <f t="shared" ref="L11:L75" si="0">SUM(H11:K11)</f>
        <v>99</v>
      </c>
      <c r="M11" s="93">
        <v>25</v>
      </c>
      <c r="N11" s="93">
        <v>25</v>
      </c>
      <c r="O11" s="93">
        <v>25</v>
      </c>
      <c r="P11" s="93">
        <v>24</v>
      </c>
      <c r="Q11" s="94">
        <f t="shared" ref="Q11:Q75" si="1">SUM(M11:P11)</f>
        <v>99</v>
      </c>
      <c r="R11" s="93">
        <v>25</v>
      </c>
      <c r="S11" s="93">
        <v>24</v>
      </c>
      <c r="T11" s="94">
        <f t="shared" ref="T11:T75" si="2">SUM(R11:S11)</f>
        <v>49</v>
      </c>
      <c r="U11" s="94">
        <f t="shared" ref="U11:U71" si="3">T11+Q11+L11</f>
        <v>247</v>
      </c>
      <c r="V11" s="56">
        <v>23</v>
      </c>
      <c r="W11" s="56">
        <v>24</v>
      </c>
      <c r="X11" s="56">
        <v>24</v>
      </c>
      <c r="Y11" s="66">
        <v>22</v>
      </c>
      <c r="Z11" s="95">
        <f>SUM(V11:Y11)</f>
        <v>93</v>
      </c>
      <c r="AA11" s="53">
        <f>SUM(Z11,U11)</f>
        <v>340</v>
      </c>
      <c r="AB11" s="68">
        <v>24</v>
      </c>
      <c r="AC11" s="68">
        <v>24</v>
      </c>
      <c r="AD11" s="68">
        <v>24</v>
      </c>
      <c r="AE11" s="68">
        <v>25</v>
      </c>
      <c r="AF11" s="43">
        <f t="shared" ref="AF11:AF76" si="4">SUM(AB11:AE11)</f>
        <v>97</v>
      </c>
      <c r="AG11" s="18">
        <f t="shared" ref="AG11:AG73" si="5">SUM(AF11,AA11)</f>
        <v>437</v>
      </c>
      <c r="AH11" s="74">
        <v>24</v>
      </c>
      <c r="AI11" s="74">
        <v>25</v>
      </c>
      <c r="AJ11" s="44">
        <f>SUM(AH11:AI11)</f>
        <v>49</v>
      </c>
      <c r="AK11" s="18">
        <f>SUM(AJ11, AG11)</f>
        <v>486</v>
      </c>
      <c r="AL11" s="32"/>
      <c r="AM11" s="18">
        <v>25</v>
      </c>
      <c r="AN11" s="32"/>
      <c r="AO11" s="18">
        <f t="shared" ref="AO11:AO16" si="6">SUM(AK11:AN11)</f>
        <v>511</v>
      </c>
    </row>
    <row r="12" spans="1:85" ht="15" customHeight="1" x14ac:dyDescent="0.35">
      <c r="A12" s="53">
        <v>2</v>
      </c>
      <c r="B12" s="47">
        <v>299</v>
      </c>
      <c r="C12" s="60" t="s">
        <v>333</v>
      </c>
      <c r="D12" s="60" t="s">
        <v>334</v>
      </c>
      <c r="E12" s="47">
        <v>15750</v>
      </c>
      <c r="F12" s="47"/>
      <c r="G12" s="47" t="s">
        <v>31</v>
      </c>
      <c r="H12" s="93">
        <v>25</v>
      </c>
      <c r="I12" s="93">
        <v>25</v>
      </c>
      <c r="J12" s="93">
        <v>23</v>
      </c>
      <c r="K12" s="93">
        <v>24</v>
      </c>
      <c r="L12" s="94">
        <f t="shared" si="0"/>
        <v>97</v>
      </c>
      <c r="M12" s="93">
        <v>24</v>
      </c>
      <c r="N12" s="93">
        <v>24</v>
      </c>
      <c r="O12" s="93">
        <v>24</v>
      </c>
      <c r="P12" s="93">
        <v>24</v>
      </c>
      <c r="Q12" s="94">
        <f t="shared" si="1"/>
        <v>96</v>
      </c>
      <c r="R12" s="93">
        <v>25</v>
      </c>
      <c r="S12" s="93">
        <v>25</v>
      </c>
      <c r="T12" s="94">
        <f t="shared" si="2"/>
        <v>50</v>
      </c>
      <c r="U12" s="94">
        <f t="shared" si="3"/>
        <v>243</v>
      </c>
      <c r="V12" s="66">
        <v>25</v>
      </c>
      <c r="W12" s="56">
        <v>25</v>
      </c>
      <c r="X12" s="56">
        <v>24</v>
      </c>
      <c r="Y12" s="56">
        <v>24</v>
      </c>
      <c r="Z12" s="95">
        <f t="shared" ref="Z12:Z76" si="7">SUM(V12:Y12)</f>
        <v>98</v>
      </c>
      <c r="AA12" s="53">
        <f t="shared" ref="AA12:AA75" si="8">SUM(Z12,U12)</f>
        <v>341</v>
      </c>
      <c r="AB12" s="68">
        <v>22</v>
      </c>
      <c r="AC12" s="68">
        <v>23</v>
      </c>
      <c r="AD12" s="68">
        <v>20</v>
      </c>
      <c r="AE12" s="68">
        <v>24</v>
      </c>
      <c r="AF12" s="43">
        <f>SUM(AB12:AE12)</f>
        <v>89</v>
      </c>
      <c r="AG12" s="18">
        <f>SUM(AF12,AA12)</f>
        <v>430</v>
      </c>
      <c r="AH12" s="74">
        <v>24</v>
      </c>
      <c r="AI12" s="74">
        <v>24</v>
      </c>
      <c r="AJ12" s="44">
        <f t="shared" ref="AJ12:AJ74" si="9">SUM(AH12:AI12)</f>
        <v>48</v>
      </c>
      <c r="AK12" s="18">
        <f t="shared" ref="AK12:AK75" si="10">SUM(AJ12, AG12)</f>
        <v>478</v>
      </c>
      <c r="AM12" s="18">
        <v>24</v>
      </c>
      <c r="AO12" s="18">
        <f t="shared" si="6"/>
        <v>502</v>
      </c>
    </row>
    <row r="13" spans="1:85" ht="15" customHeight="1" x14ac:dyDescent="0.35">
      <c r="A13" s="53">
        <v>3</v>
      </c>
      <c r="B13" s="47">
        <v>349</v>
      </c>
      <c r="C13" s="60" t="s">
        <v>335</v>
      </c>
      <c r="D13" s="60" t="s">
        <v>336</v>
      </c>
      <c r="E13" s="47">
        <v>458</v>
      </c>
      <c r="F13" s="47"/>
      <c r="G13" s="47"/>
      <c r="H13" s="93">
        <v>24</v>
      </c>
      <c r="I13" s="93">
        <v>24</v>
      </c>
      <c r="J13" s="93">
        <v>22</v>
      </c>
      <c r="K13" s="93">
        <v>24</v>
      </c>
      <c r="L13" s="94">
        <f t="shared" si="0"/>
        <v>94</v>
      </c>
      <c r="M13" s="93">
        <v>23</v>
      </c>
      <c r="N13" s="93">
        <v>24</v>
      </c>
      <c r="O13" s="93">
        <v>25</v>
      </c>
      <c r="P13" s="93">
        <v>24</v>
      </c>
      <c r="Q13" s="94">
        <f t="shared" si="1"/>
        <v>96</v>
      </c>
      <c r="R13" s="93">
        <v>24</v>
      </c>
      <c r="S13" s="93">
        <v>24</v>
      </c>
      <c r="T13" s="94">
        <f t="shared" si="2"/>
        <v>48</v>
      </c>
      <c r="U13" s="94">
        <f t="shared" si="3"/>
        <v>238</v>
      </c>
      <c r="V13" s="56">
        <v>25</v>
      </c>
      <c r="W13" s="56">
        <v>23</v>
      </c>
      <c r="X13" s="56">
        <v>23</v>
      </c>
      <c r="Y13" s="56">
        <v>24</v>
      </c>
      <c r="Z13" s="95">
        <f t="shared" si="7"/>
        <v>95</v>
      </c>
      <c r="AA13" s="53">
        <f t="shared" si="8"/>
        <v>333</v>
      </c>
      <c r="AB13" s="68">
        <v>25</v>
      </c>
      <c r="AC13" s="68">
        <v>25</v>
      </c>
      <c r="AD13" s="68">
        <v>25</v>
      </c>
      <c r="AE13" s="68">
        <v>24</v>
      </c>
      <c r="AF13" s="43">
        <f t="shared" si="4"/>
        <v>99</v>
      </c>
      <c r="AG13" s="18">
        <f t="shared" si="5"/>
        <v>432</v>
      </c>
      <c r="AH13" s="74">
        <v>24</v>
      </c>
      <c r="AI13" s="74">
        <v>22</v>
      </c>
      <c r="AJ13" s="44">
        <f t="shared" si="9"/>
        <v>46</v>
      </c>
      <c r="AK13" s="18">
        <f t="shared" si="10"/>
        <v>478</v>
      </c>
      <c r="AM13" s="18">
        <v>22</v>
      </c>
      <c r="AO13" s="18">
        <f t="shared" si="6"/>
        <v>500</v>
      </c>
    </row>
    <row r="14" spans="1:85" ht="15" customHeight="1" x14ac:dyDescent="0.35">
      <c r="A14" s="53">
        <v>4</v>
      </c>
      <c r="B14" s="47">
        <v>298</v>
      </c>
      <c r="C14" s="60" t="s">
        <v>337</v>
      </c>
      <c r="D14" s="60" t="s">
        <v>338</v>
      </c>
      <c r="E14" s="47">
        <v>26444</v>
      </c>
      <c r="F14" s="47" t="s">
        <v>34</v>
      </c>
      <c r="G14" s="47"/>
      <c r="H14" s="93">
        <v>22</v>
      </c>
      <c r="I14" s="93">
        <v>25</v>
      </c>
      <c r="J14" s="93">
        <v>24</v>
      </c>
      <c r="K14" s="93">
        <v>24</v>
      </c>
      <c r="L14" s="94">
        <f t="shared" si="0"/>
        <v>95</v>
      </c>
      <c r="M14" s="93">
        <v>23</v>
      </c>
      <c r="N14" s="93">
        <v>22</v>
      </c>
      <c r="O14" s="93">
        <v>24</v>
      </c>
      <c r="P14" s="93">
        <v>23</v>
      </c>
      <c r="Q14" s="94">
        <f t="shared" si="1"/>
        <v>92</v>
      </c>
      <c r="R14" s="93">
        <v>22</v>
      </c>
      <c r="S14" s="93">
        <v>25</v>
      </c>
      <c r="T14" s="94">
        <f t="shared" si="2"/>
        <v>47</v>
      </c>
      <c r="U14" s="94">
        <f t="shared" si="3"/>
        <v>234</v>
      </c>
      <c r="V14" s="56">
        <v>23</v>
      </c>
      <c r="W14" s="56">
        <v>24</v>
      </c>
      <c r="X14" s="56">
        <v>23</v>
      </c>
      <c r="Y14" s="56">
        <v>25</v>
      </c>
      <c r="Z14" s="95">
        <f t="shared" si="7"/>
        <v>95</v>
      </c>
      <c r="AA14" s="53">
        <f t="shared" si="8"/>
        <v>329</v>
      </c>
      <c r="AB14" s="68">
        <v>23</v>
      </c>
      <c r="AC14" s="68">
        <v>24</v>
      </c>
      <c r="AD14" s="68">
        <v>24</v>
      </c>
      <c r="AE14" s="68">
        <v>23</v>
      </c>
      <c r="AF14" s="43">
        <f t="shared" si="4"/>
        <v>94</v>
      </c>
      <c r="AG14" s="18">
        <f t="shared" si="5"/>
        <v>423</v>
      </c>
      <c r="AH14" s="74">
        <v>25</v>
      </c>
      <c r="AI14" s="74">
        <v>25</v>
      </c>
      <c r="AJ14" s="44">
        <f t="shared" si="9"/>
        <v>50</v>
      </c>
      <c r="AK14" s="18">
        <f t="shared" si="10"/>
        <v>473</v>
      </c>
      <c r="AM14" s="18">
        <v>24</v>
      </c>
      <c r="AO14" s="18">
        <f t="shared" si="6"/>
        <v>497</v>
      </c>
    </row>
    <row r="15" spans="1:85" ht="15" customHeight="1" x14ac:dyDescent="0.35">
      <c r="A15" s="53">
        <v>5</v>
      </c>
      <c r="B15" s="47">
        <v>238</v>
      </c>
      <c r="C15" s="60" t="s">
        <v>339</v>
      </c>
      <c r="D15" s="60" t="s">
        <v>148</v>
      </c>
      <c r="E15" s="47">
        <v>446</v>
      </c>
      <c r="F15" s="47"/>
      <c r="G15" s="47"/>
      <c r="H15" s="93">
        <v>24</v>
      </c>
      <c r="I15" s="93">
        <v>25</v>
      </c>
      <c r="J15" s="93">
        <v>22</v>
      </c>
      <c r="K15" s="93">
        <v>24</v>
      </c>
      <c r="L15" s="94">
        <f>SUM(H15:K15)</f>
        <v>95</v>
      </c>
      <c r="M15" s="93">
        <v>25</v>
      </c>
      <c r="N15" s="93">
        <v>24</v>
      </c>
      <c r="O15" s="93">
        <v>22</v>
      </c>
      <c r="P15" s="93">
        <v>22</v>
      </c>
      <c r="Q15" s="94">
        <f>SUM(M15:P15)</f>
        <v>93</v>
      </c>
      <c r="R15" s="93">
        <v>25</v>
      </c>
      <c r="S15" s="93">
        <v>22</v>
      </c>
      <c r="T15" s="94">
        <f>SUM(R15:S15)</f>
        <v>47</v>
      </c>
      <c r="U15" s="94">
        <f>T15+Q15+L15</f>
        <v>235</v>
      </c>
      <c r="V15" s="56">
        <v>21</v>
      </c>
      <c r="W15" s="56">
        <v>22</v>
      </c>
      <c r="X15" s="56">
        <v>22</v>
      </c>
      <c r="Y15" s="56">
        <v>25</v>
      </c>
      <c r="Z15" s="95">
        <f t="shared" si="7"/>
        <v>90</v>
      </c>
      <c r="AA15" s="53">
        <f t="shared" si="8"/>
        <v>325</v>
      </c>
      <c r="AB15" s="68">
        <v>25</v>
      </c>
      <c r="AC15" s="68">
        <v>24</v>
      </c>
      <c r="AD15" s="68">
        <v>24</v>
      </c>
      <c r="AE15" s="68">
        <v>24</v>
      </c>
      <c r="AF15" s="43">
        <f t="shared" si="4"/>
        <v>97</v>
      </c>
      <c r="AG15" s="18">
        <f t="shared" si="5"/>
        <v>422</v>
      </c>
      <c r="AH15" s="74">
        <v>24</v>
      </c>
      <c r="AI15" s="74">
        <v>25</v>
      </c>
      <c r="AJ15" s="44">
        <f t="shared" si="9"/>
        <v>49</v>
      </c>
      <c r="AK15" s="18">
        <f t="shared" si="10"/>
        <v>471</v>
      </c>
      <c r="AM15" s="18">
        <v>25</v>
      </c>
      <c r="AO15" s="18">
        <f t="shared" si="6"/>
        <v>496</v>
      </c>
    </row>
    <row r="16" spans="1:85" ht="15" customHeight="1" x14ac:dyDescent="0.35">
      <c r="A16" s="53">
        <v>6</v>
      </c>
      <c r="B16" s="47">
        <v>338</v>
      </c>
      <c r="C16" s="60" t="s">
        <v>340</v>
      </c>
      <c r="D16" s="60" t="s">
        <v>341</v>
      </c>
      <c r="E16" s="47">
        <v>26011</v>
      </c>
      <c r="F16" s="47" t="s">
        <v>30</v>
      </c>
      <c r="G16" s="47" t="s">
        <v>31</v>
      </c>
      <c r="H16" s="93">
        <v>21</v>
      </c>
      <c r="I16" s="93">
        <v>25</v>
      </c>
      <c r="J16" s="93">
        <v>23</v>
      </c>
      <c r="K16" s="93">
        <v>24</v>
      </c>
      <c r="L16" s="94">
        <f>SUM(H16:K16)</f>
        <v>93</v>
      </c>
      <c r="M16" s="93">
        <v>23</v>
      </c>
      <c r="N16" s="93">
        <v>25</v>
      </c>
      <c r="O16" s="93">
        <v>24</v>
      </c>
      <c r="P16" s="93">
        <v>23</v>
      </c>
      <c r="Q16" s="94">
        <f>SUM(M16:P16)</f>
        <v>95</v>
      </c>
      <c r="R16" s="93">
        <v>22</v>
      </c>
      <c r="S16" s="93">
        <v>25</v>
      </c>
      <c r="T16" s="94">
        <f>SUM(R16:S16)</f>
        <v>47</v>
      </c>
      <c r="U16" s="94">
        <f>T16+Q16+L16</f>
        <v>235</v>
      </c>
      <c r="V16" s="56">
        <v>25</v>
      </c>
      <c r="W16" s="56">
        <v>24</v>
      </c>
      <c r="X16" s="56">
        <v>21</v>
      </c>
      <c r="Y16" s="56">
        <v>21</v>
      </c>
      <c r="Z16" s="95">
        <f t="shared" si="7"/>
        <v>91</v>
      </c>
      <c r="AA16" s="53">
        <f t="shared" si="8"/>
        <v>326</v>
      </c>
      <c r="AB16" s="68">
        <v>24</v>
      </c>
      <c r="AC16" s="68">
        <v>25</v>
      </c>
      <c r="AD16" s="68">
        <v>23</v>
      </c>
      <c r="AE16" s="68">
        <v>25</v>
      </c>
      <c r="AF16" s="43">
        <f t="shared" si="4"/>
        <v>97</v>
      </c>
      <c r="AG16" s="18">
        <f t="shared" si="5"/>
        <v>423</v>
      </c>
      <c r="AH16" s="74">
        <v>24</v>
      </c>
      <c r="AI16" s="74">
        <v>24</v>
      </c>
      <c r="AJ16" s="44">
        <f t="shared" si="9"/>
        <v>48</v>
      </c>
      <c r="AK16" s="18">
        <f t="shared" si="10"/>
        <v>471</v>
      </c>
      <c r="AM16" s="18">
        <v>24</v>
      </c>
      <c r="AO16" s="18">
        <f t="shared" si="6"/>
        <v>495</v>
      </c>
    </row>
    <row r="17" spans="1:37" ht="15" customHeight="1" x14ac:dyDescent="0.35">
      <c r="A17" s="53">
        <v>7</v>
      </c>
      <c r="B17" s="47">
        <v>251</v>
      </c>
      <c r="C17" s="60" t="s">
        <v>342</v>
      </c>
      <c r="D17" s="60" t="s">
        <v>56</v>
      </c>
      <c r="E17" s="47">
        <v>450</v>
      </c>
      <c r="F17" s="47"/>
      <c r="G17" s="47"/>
      <c r="H17" s="93">
        <v>23</v>
      </c>
      <c r="I17" s="93">
        <v>22</v>
      </c>
      <c r="J17" s="93">
        <v>24</v>
      </c>
      <c r="K17" s="93">
        <v>25</v>
      </c>
      <c r="L17" s="94">
        <f>SUM(H17:K17)</f>
        <v>94</v>
      </c>
      <c r="M17" s="93">
        <v>22</v>
      </c>
      <c r="N17" s="93">
        <v>22</v>
      </c>
      <c r="O17" s="93">
        <v>25</v>
      </c>
      <c r="P17" s="93">
        <v>24</v>
      </c>
      <c r="Q17" s="94">
        <f>SUM(M17:P17)</f>
        <v>93</v>
      </c>
      <c r="R17" s="93">
        <v>25</v>
      </c>
      <c r="S17" s="93">
        <v>23</v>
      </c>
      <c r="T17" s="94">
        <f>SUM(R17:S17)</f>
        <v>48</v>
      </c>
      <c r="U17" s="94">
        <f>T17+Q17+L17</f>
        <v>235</v>
      </c>
      <c r="V17" s="56">
        <v>24</v>
      </c>
      <c r="W17" s="56">
        <v>24</v>
      </c>
      <c r="X17" s="56">
        <v>24</v>
      </c>
      <c r="Y17" s="56">
        <v>21</v>
      </c>
      <c r="Z17" s="95">
        <f t="shared" si="7"/>
        <v>93</v>
      </c>
      <c r="AA17" s="53">
        <f t="shared" si="8"/>
        <v>328</v>
      </c>
      <c r="AB17" s="68">
        <v>23</v>
      </c>
      <c r="AC17" s="68">
        <v>24</v>
      </c>
      <c r="AD17" s="68">
        <v>24</v>
      </c>
      <c r="AE17" s="68">
        <v>24</v>
      </c>
      <c r="AF17" s="43">
        <f t="shared" si="4"/>
        <v>95</v>
      </c>
      <c r="AG17" s="18">
        <f t="shared" si="5"/>
        <v>423</v>
      </c>
      <c r="AH17" s="74">
        <v>22</v>
      </c>
      <c r="AI17" s="74">
        <v>24</v>
      </c>
      <c r="AJ17" s="44">
        <f t="shared" si="9"/>
        <v>46</v>
      </c>
      <c r="AK17" s="18">
        <f t="shared" si="10"/>
        <v>469</v>
      </c>
    </row>
    <row r="18" spans="1:37" ht="15" customHeight="1" x14ac:dyDescent="0.35">
      <c r="A18" s="53">
        <v>8</v>
      </c>
      <c r="B18" s="47">
        <v>381</v>
      </c>
      <c r="C18" s="60" t="s">
        <v>343</v>
      </c>
      <c r="D18" s="60" t="s">
        <v>344</v>
      </c>
      <c r="E18" s="47"/>
      <c r="F18" s="47"/>
      <c r="G18" s="47"/>
      <c r="H18" s="93">
        <v>24</v>
      </c>
      <c r="I18" s="93">
        <v>24</v>
      </c>
      <c r="J18" s="93">
        <v>23</v>
      </c>
      <c r="K18" s="93">
        <v>22</v>
      </c>
      <c r="L18" s="94">
        <f t="shared" si="0"/>
        <v>93</v>
      </c>
      <c r="M18" s="93">
        <v>24</v>
      </c>
      <c r="N18" s="93">
        <v>24</v>
      </c>
      <c r="O18" s="93">
        <v>22</v>
      </c>
      <c r="P18" s="93">
        <v>24</v>
      </c>
      <c r="Q18" s="94">
        <f t="shared" si="1"/>
        <v>94</v>
      </c>
      <c r="R18" s="93">
        <v>25</v>
      </c>
      <c r="S18" s="93">
        <v>25</v>
      </c>
      <c r="T18" s="94">
        <f t="shared" si="2"/>
        <v>50</v>
      </c>
      <c r="U18" s="94">
        <f t="shared" si="3"/>
        <v>237</v>
      </c>
      <c r="V18" s="56">
        <v>24</v>
      </c>
      <c r="W18" s="56">
        <v>22</v>
      </c>
      <c r="X18" s="56">
        <v>24</v>
      </c>
      <c r="Y18" s="56">
        <v>22</v>
      </c>
      <c r="Z18" s="95">
        <f t="shared" si="7"/>
        <v>92</v>
      </c>
      <c r="AA18" s="53">
        <f t="shared" si="8"/>
        <v>329</v>
      </c>
      <c r="AB18" s="68">
        <v>23</v>
      </c>
      <c r="AC18" s="68">
        <v>23</v>
      </c>
      <c r="AD18" s="68">
        <v>25</v>
      </c>
      <c r="AE18" s="68">
        <v>24</v>
      </c>
      <c r="AF18" s="43">
        <f t="shared" si="4"/>
        <v>95</v>
      </c>
      <c r="AG18" s="18">
        <f t="shared" si="5"/>
        <v>424</v>
      </c>
      <c r="AH18" s="74">
        <v>22</v>
      </c>
      <c r="AI18" s="74">
        <v>23</v>
      </c>
      <c r="AJ18" s="44">
        <f t="shared" si="9"/>
        <v>45</v>
      </c>
      <c r="AK18" s="18">
        <f t="shared" si="10"/>
        <v>469</v>
      </c>
    </row>
    <row r="19" spans="1:37" ht="15" customHeight="1" x14ac:dyDescent="0.35">
      <c r="A19" s="53">
        <v>9</v>
      </c>
      <c r="B19" s="47">
        <v>213</v>
      </c>
      <c r="C19" s="60" t="s">
        <v>345</v>
      </c>
      <c r="D19" s="60" t="s">
        <v>346</v>
      </c>
      <c r="E19" s="47">
        <v>24298</v>
      </c>
      <c r="F19" s="47" t="s">
        <v>34</v>
      </c>
      <c r="G19" s="47"/>
      <c r="H19" s="93">
        <v>25</v>
      </c>
      <c r="I19" s="93">
        <v>24</v>
      </c>
      <c r="J19" s="93">
        <v>23</v>
      </c>
      <c r="K19" s="93">
        <v>24</v>
      </c>
      <c r="L19" s="94">
        <f t="shared" si="0"/>
        <v>96</v>
      </c>
      <c r="M19" s="93">
        <v>20</v>
      </c>
      <c r="N19" s="93">
        <v>23</v>
      </c>
      <c r="O19" s="93">
        <v>24</v>
      </c>
      <c r="P19" s="93">
        <v>24</v>
      </c>
      <c r="Q19" s="94">
        <f t="shared" si="1"/>
        <v>91</v>
      </c>
      <c r="R19" s="93">
        <v>23</v>
      </c>
      <c r="S19" s="93">
        <v>24</v>
      </c>
      <c r="T19" s="94">
        <f t="shared" si="2"/>
        <v>47</v>
      </c>
      <c r="U19" s="94">
        <f t="shared" si="3"/>
        <v>234</v>
      </c>
      <c r="V19" s="56">
        <v>24</v>
      </c>
      <c r="W19" s="56">
        <v>23</v>
      </c>
      <c r="X19" s="56">
        <v>25</v>
      </c>
      <c r="Y19" s="56">
        <v>24</v>
      </c>
      <c r="Z19" s="95">
        <f t="shared" si="7"/>
        <v>96</v>
      </c>
      <c r="AA19" s="53">
        <f t="shared" si="8"/>
        <v>330</v>
      </c>
      <c r="AB19" s="68">
        <v>22</v>
      </c>
      <c r="AC19" s="68">
        <v>24</v>
      </c>
      <c r="AD19" s="68">
        <v>23</v>
      </c>
      <c r="AE19" s="68">
        <v>23</v>
      </c>
      <c r="AF19" s="43">
        <f t="shared" si="4"/>
        <v>92</v>
      </c>
      <c r="AG19" s="18">
        <f t="shared" si="5"/>
        <v>422</v>
      </c>
      <c r="AH19" s="74">
        <v>24</v>
      </c>
      <c r="AI19" s="74">
        <v>22</v>
      </c>
      <c r="AJ19" s="44">
        <f t="shared" si="9"/>
        <v>46</v>
      </c>
      <c r="AK19" s="18">
        <f t="shared" si="10"/>
        <v>468</v>
      </c>
    </row>
    <row r="20" spans="1:37" ht="15" customHeight="1" x14ac:dyDescent="0.35">
      <c r="A20" s="53">
        <v>10</v>
      </c>
      <c r="B20" s="47">
        <v>360</v>
      </c>
      <c r="C20" s="60" t="s">
        <v>347</v>
      </c>
      <c r="D20" s="60" t="s">
        <v>348</v>
      </c>
      <c r="E20" s="47">
        <v>15114</v>
      </c>
      <c r="F20" s="47" t="s">
        <v>30</v>
      </c>
      <c r="G20" s="47" t="s">
        <v>31</v>
      </c>
      <c r="H20" s="93">
        <v>21</v>
      </c>
      <c r="I20" s="93">
        <v>24</v>
      </c>
      <c r="J20" s="93">
        <v>25</v>
      </c>
      <c r="K20" s="93">
        <v>23</v>
      </c>
      <c r="L20" s="94">
        <f t="shared" si="0"/>
        <v>93</v>
      </c>
      <c r="M20" s="93">
        <v>23</v>
      </c>
      <c r="N20" s="93">
        <v>24</v>
      </c>
      <c r="O20" s="93">
        <v>23</v>
      </c>
      <c r="P20" s="93">
        <v>22</v>
      </c>
      <c r="Q20" s="94">
        <f t="shared" si="1"/>
        <v>92</v>
      </c>
      <c r="R20" s="93">
        <v>24</v>
      </c>
      <c r="S20" s="93">
        <v>24</v>
      </c>
      <c r="T20" s="94">
        <f t="shared" si="2"/>
        <v>48</v>
      </c>
      <c r="U20" s="94">
        <f t="shared" si="3"/>
        <v>233</v>
      </c>
      <c r="V20" s="56">
        <v>22</v>
      </c>
      <c r="W20" s="56">
        <v>22</v>
      </c>
      <c r="X20" s="56">
        <v>24</v>
      </c>
      <c r="Y20" s="56">
        <v>24</v>
      </c>
      <c r="Z20" s="95">
        <f t="shared" si="7"/>
        <v>92</v>
      </c>
      <c r="AA20" s="53">
        <f t="shared" si="8"/>
        <v>325</v>
      </c>
      <c r="AB20" s="68">
        <v>23</v>
      </c>
      <c r="AC20" s="68">
        <v>25</v>
      </c>
      <c r="AD20" s="68">
        <v>23</v>
      </c>
      <c r="AE20" s="68">
        <v>25</v>
      </c>
      <c r="AF20" s="43">
        <f t="shared" si="4"/>
        <v>96</v>
      </c>
      <c r="AG20" s="18">
        <f t="shared" si="5"/>
        <v>421</v>
      </c>
      <c r="AH20" s="74">
        <v>24</v>
      </c>
      <c r="AI20" s="74">
        <v>21</v>
      </c>
      <c r="AJ20" s="44">
        <f t="shared" si="9"/>
        <v>45</v>
      </c>
      <c r="AK20" s="18">
        <f t="shared" si="10"/>
        <v>466</v>
      </c>
    </row>
    <row r="21" spans="1:37" ht="15" customHeight="1" x14ac:dyDescent="0.35">
      <c r="A21" s="53">
        <v>11</v>
      </c>
      <c r="B21" s="47">
        <v>334</v>
      </c>
      <c r="C21" s="60" t="s">
        <v>349</v>
      </c>
      <c r="D21" s="60" t="s">
        <v>350</v>
      </c>
      <c r="E21" s="47">
        <v>100319</v>
      </c>
      <c r="F21" s="47"/>
      <c r="G21" s="47"/>
      <c r="H21" s="93">
        <v>23</v>
      </c>
      <c r="I21" s="93">
        <v>24</v>
      </c>
      <c r="J21" s="93">
        <v>22</v>
      </c>
      <c r="K21" s="93">
        <v>23</v>
      </c>
      <c r="L21" s="94">
        <f t="shared" si="0"/>
        <v>92</v>
      </c>
      <c r="M21" s="93">
        <v>23</v>
      </c>
      <c r="N21" s="93">
        <v>23</v>
      </c>
      <c r="O21" s="93">
        <v>24</v>
      </c>
      <c r="P21" s="93">
        <v>24</v>
      </c>
      <c r="Q21" s="94">
        <f t="shared" si="1"/>
        <v>94</v>
      </c>
      <c r="R21" s="93">
        <v>23</v>
      </c>
      <c r="S21" s="93">
        <v>24</v>
      </c>
      <c r="T21" s="94">
        <f t="shared" si="2"/>
        <v>47</v>
      </c>
      <c r="U21" s="94">
        <f t="shared" si="3"/>
        <v>233</v>
      </c>
      <c r="V21" s="56">
        <v>23</v>
      </c>
      <c r="W21" s="56">
        <v>25</v>
      </c>
      <c r="X21" s="56">
        <v>22</v>
      </c>
      <c r="Y21" s="56">
        <v>24</v>
      </c>
      <c r="Z21" s="95">
        <f t="shared" si="7"/>
        <v>94</v>
      </c>
      <c r="AA21" s="53">
        <f t="shared" si="8"/>
        <v>327</v>
      </c>
      <c r="AB21" s="68">
        <v>23</v>
      </c>
      <c r="AC21" s="68">
        <v>24</v>
      </c>
      <c r="AD21" s="68">
        <v>22</v>
      </c>
      <c r="AE21" s="68">
        <v>23</v>
      </c>
      <c r="AF21" s="43">
        <f t="shared" si="4"/>
        <v>92</v>
      </c>
      <c r="AG21" s="18">
        <f t="shared" si="5"/>
        <v>419</v>
      </c>
      <c r="AH21" s="74">
        <v>21</v>
      </c>
      <c r="AI21" s="74">
        <v>23</v>
      </c>
      <c r="AJ21" s="44">
        <f t="shared" si="9"/>
        <v>44</v>
      </c>
      <c r="AK21" s="18">
        <f t="shared" si="10"/>
        <v>463</v>
      </c>
    </row>
    <row r="22" spans="1:37" ht="15" customHeight="1" x14ac:dyDescent="0.35">
      <c r="A22" s="53">
        <v>12</v>
      </c>
      <c r="B22" s="47">
        <v>324</v>
      </c>
      <c r="C22" s="60" t="s">
        <v>321</v>
      </c>
      <c r="D22" s="60" t="s">
        <v>188</v>
      </c>
      <c r="E22" s="47">
        <v>278</v>
      </c>
      <c r="F22" s="47" t="s">
        <v>53</v>
      </c>
      <c r="G22" s="47"/>
      <c r="H22" s="93">
        <v>24</v>
      </c>
      <c r="I22" s="93">
        <v>25</v>
      </c>
      <c r="J22" s="93">
        <v>23</v>
      </c>
      <c r="K22" s="93">
        <v>24</v>
      </c>
      <c r="L22" s="94">
        <f t="shared" si="0"/>
        <v>96</v>
      </c>
      <c r="M22" s="93">
        <v>22</v>
      </c>
      <c r="N22" s="93">
        <v>24</v>
      </c>
      <c r="O22" s="93">
        <v>23</v>
      </c>
      <c r="P22" s="93">
        <v>22</v>
      </c>
      <c r="Q22" s="94">
        <f t="shared" si="1"/>
        <v>91</v>
      </c>
      <c r="R22" s="93">
        <v>25</v>
      </c>
      <c r="S22" s="93">
        <v>23</v>
      </c>
      <c r="T22" s="94">
        <f t="shared" si="2"/>
        <v>48</v>
      </c>
      <c r="U22" s="94">
        <f t="shared" si="3"/>
        <v>235</v>
      </c>
      <c r="V22" s="56">
        <v>23</v>
      </c>
      <c r="W22" s="56">
        <v>21</v>
      </c>
      <c r="X22" s="56">
        <v>24</v>
      </c>
      <c r="Y22" s="56">
        <v>22</v>
      </c>
      <c r="Z22" s="95">
        <f t="shared" si="7"/>
        <v>90</v>
      </c>
      <c r="AA22" s="53">
        <f t="shared" si="8"/>
        <v>325</v>
      </c>
      <c r="AB22" s="68">
        <v>24</v>
      </c>
      <c r="AC22" s="68">
        <v>22</v>
      </c>
      <c r="AD22" s="68">
        <v>23</v>
      </c>
      <c r="AE22" s="68">
        <v>24</v>
      </c>
      <c r="AF22" s="43">
        <f t="shared" si="4"/>
        <v>93</v>
      </c>
      <c r="AG22" s="18">
        <f t="shared" si="5"/>
        <v>418</v>
      </c>
      <c r="AH22" s="74">
        <v>23</v>
      </c>
      <c r="AI22" s="74">
        <v>21</v>
      </c>
      <c r="AJ22" s="44">
        <f t="shared" si="9"/>
        <v>44</v>
      </c>
      <c r="AK22" s="18">
        <f t="shared" si="10"/>
        <v>462</v>
      </c>
    </row>
    <row r="23" spans="1:37" ht="15" customHeight="1" x14ac:dyDescent="0.35">
      <c r="A23" s="53">
        <v>13</v>
      </c>
      <c r="B23" s="47">
        <v>323</v>
      </c>
      <c r="C23" s="60" t="s">
        <v>351</v>
      </c>
      <c r="D23" s="60" t="s">
        <v>352</v>
      </c>
      <c r="E23" s="47">
        <v>990</v>
      </c>
      <c r="F23" s="47"/>
      <c r="G23" s="47"/>
      <c r="H23" s="93">
        <v>22</v>
      </c>
      <c r="I23" s="93">
        <v>23</v>
      </c>
      <c r="J23" s="93">
        <v>23</v>
      </c>
      <c r="K23" s="93">
        <v>23</v>
      </c>
      <c r="L23" s="94">
        <f t="shared" si="0"/>
        <v>91</v>
      </c>
      <c r="M23" s="93">
        <v>24</v>
      </c>
      <c r="N23" s="93">
        <v>23</v>
      </c>
      <c r="O23" s="93">
        <v>22</v>
      </c>
      <c r="P23" s="93">
        <v>22</v>
      </c>
      <c r="Q23" s="94">
        <f t="shared" si="1"/>
        <v>91</v>
      </c>
      <c r="R23" s="93">
        <v>23</v>
      </c>
      <c r="S23" s="93">
        <v>22</v>
      </c>
      <c r="T23" s="94">
        <f t="shared" si="2"/>
        <v>45</v>
      </c>
      <c r="U23" s="94">
        <f t="shared" si="3"/>
        <v>227</v>
      </c>
      <c r="V23" s="56">
        <v>21</v>
      </c>
      <c r="W23" s="56">
        <v>25</v>
      </c>
      <c r="X23" s="56">
        <v>23</v>
      </c>
      <c r="Y23" s="56">
        <v>25</v>
      </c>
      <c r="Z23" s="95">
        <f t="shared" si="7"/>
        <v>94</v>
      </c>
      <c r="AA23" s="53">
        <f t="shared" si="8"/>
        <v>321</v>
      </c>
      <c r="AB23" s="68">
        <v>22</v>
      </c>
      <c r="AC23" s="68">
        <v>24</v>
      </c>
      <c r="AD23" s="68">
        <v>24</v>
      </c>
      <c r="AE23" s="68">
        <v>25</v>
      </c>
      <c r="AF23" s="43">
        <f t="shared" si="4"/>
        <v>95</v>
      </c>
      <c r="AG23" s="18">
        <f t="shared" si="5"/>
        <v>416</v>
      </c>
      <c r="AH23" s="74">
        <v>18</v>
      </c>
      <c r="AI23" s="74">
        <v>22</v>
      </c>
      <c r="AJ23" s="44">
        <f t="shared" si="9"/>
        <v>40</v>
      </c>
      <c r="AK23" s="18">
        <f t="shared" si="10"/>
        <v>456</v>
      </c>
    </row>
    <row r="24" spans="1:37" ht="15" customHeight="1" x14ac:dyDescent="0.35">
      <c r="A24" s="53">
        <v>14</v>
      </c>
      <c r="B24" s="47">
        <v>308</v>
      </c>
      <c r="C24" s="60" t="s">
        <v>353</v>
      </c>
      <c r="D24" s="60" t="s">
        <v>354</v>
      </c>
      <c r="E24" s="47">
        <v>15758</v>
      </c>
      <c r="F24" s="47" t="s">
        <v>30</v>
      </c>
      <c r="G24" s="47"/>
      <c r="H24" s="93">
        <v>21</v>
      </c>
      <c r="I24" s="93">
        <v>22</v>
      </c>
      <c r="J24" s="93">
        <v>25</v>
      </c>
      <c r="K24" s="93">
        <v>22</v>
      </c>
      <c r="L24" s="94">
        <f t="shared" si="0"/>
        <v>90</v>
      </c>
      <c r="M24" s="93">
        <v>24</v>
      </c>
      <c r="N24" s="93">
        <v>22</v>
      </c>
      <c r="O24" s="93">
        <v>20</v>
      </c>
      <c r="P24" s="93">
        <v>23</v>
      </c>
      <c r="Q24" s="94">
        <f t="shared" si="1"/>
        <v>89</v>
      </c>
      <c r="R24" s="93">
        <v>22</v>
      </c>
      <c r="S24" s="93">
        <v>24</v>
      </c>
      <c r="T24" s="94">
        <f t="shared" si="2"/>
        <v>46</v>
      </c>
      <c r="U24" s="94">
        <f t="shared" si="3"/>
        <v>225</v>
      </c>
      <c r="V24" s="56">
        <v>23</v>
      </c>
      <c r="W24" s="56">
        <v>24</v>
      </c>
      <c r="X24" s="56">
        <v>23</v>
      </c>
      <c r="Y24" s="56">
        <v>23</v>
      </c>
      <c r="Z24" s="95">
        <f t="shared" si="7"/>
        <v>93</v>
      </c>
      <c r="AA24" s="53">
        <f t="shared" si="8"/>
        <v>318</v>
      </c>
      <c r="AB24" s="68">
        <v>21</v>
      </c>
      <c r="AC24" s="68">
        <v>22</v>
      </c>
      <c r="AD24" s="68">
        <v>24</v>
      </c>
      <c r="AE24" s="68">
        <v>25</v>
      </c>
      <c r="AF24" s="43">
        <f t="shared" si="4"/>
        <v>92</v>
      </c>
      <c r="AG24" s="18">
        <f t="shared" si="5"/>
        <v>410</v>
      </c>
      <c r="AH24" s="74">
        <v>21</v>
      </c>
      <c r="AI24" s="74">
        <v>22</v>
      </c>
      <c r="AJ24" s="44">
        <f t="shared" si="9"/>
        <v>43</v>
      </c>
      <c r="AK24" s="18">
        <f t="shared" si="10"/>
        <v>453</v>
      </c>
    </row>
    <row r="25" spans="1:37" ht="14.25" customHeight="1" x14ac:dyDescent="0.35">
      <c r="A25" s="53">
        <v>15</v>
      </c>
      <c r="B25" s="47">
        <v>363</v>
      </c>
      <c r="C25" s="60" t="s">
        <v>355</v>
      </c>
      <c r="D25" s="60" t="s">
        <v>190</v>
      </c>
      <c r="E25" s="47">
        <v>26079</v>
      </c>
      <c r="F25" s="47"/>
      <c r="G25" s="47" t="s">
        <v>31</v>
      </c>
      <c r="H25" s="93">
        <v>25</v>
      </c>
      <c r="I25" s="93">
        <v>22</v>
      </c>
      <c r="J25" s="93">
        <v>21</v>
      </c>
      <c r="K25" s="93">
        <v>23</v>
      </c>
      <c r="L25" s="94">
        <f t="shared" si="0"/>
        <v>91</v>
      </c>
      <c r="M25" s="93">
        <v>20</v>
      </c>
      <c r="N25" s="93">
        <v>21</v>
      </c>
      <c r="O25" s="93">
        <v>22</v>
      </c>
      <c r="P25" s="93">
        <v>23</v>
      </c>
      <c r="Q25" s="94">
        <f t="shared" si="1"/>
        <v>86</v>
      </c>
      <c r="R25" s="93">
        <v>22</v>
      </c>
      <c r="S25" s="93">
        <v>22</v>
      </c>
      <c r="T25" s="94">
        <f t="shared" si="2"/>
        <v>44</v>
      </c>
      <c r="U25" s="94">
        <f t="shared" si="3"/>
        <v>221</v>
      </c>
      <c r="V25" s="56">
        <v>23</v>
      </c>
      <c r="W25" s="56">
        <v>21</v>
      </c>
      <c r="X25" s="56">
        <v>20</v>
      </c>
      <c r="Y25" s="56">
        <v>22</v>
      </c>
      <c r="Z25" s="95">
        <f t="shared" si="7"/>
        <v>86</v>
      </c>
      <c r="AA25" s="53">
        <f t="shared" si="8"/>
        <v>307</v>
      </c>
      <c r="AB25" s="68">
        <v>24</v>
      </c>
      <c r="AC25" s="68">
        <v>23</v>
      </c>
      <c r="AD25" s="68">
        <v>22</v>
      </c>
      <c r="AE25" s="68">
        <v>23</v>
      </c>
      <c r="AF25" s="43">
        <f t="shared" si="4"/>
        <v>92</v>
      </c>
      <c r="AG25" s="18">
        <f t="shared" si="5"/>
        <v>399</v>
      </c>
      <c r="AH25" s="74">
        <v>21</v>
      </c>
      <c r="AI25" s="74">
        <v>23</v>
      </c>
      <c r="AJ25" s="44">
        <f t="shared" si="9"/>
        <v>44</v>
      </c>
      <c r="AK25" s="18">
        <f t="shared" si="10"/>
        <v>443</v>
      </c>
    </row>
    <row r="26" spans="1:37" ht="15" customHeight="1" x14ac:dyDescent="0.35">
      <c r="A26" s="53">
        <v>16</v>
      </c>
      <c r="B26" s="47">
        <v>382</v>
      </c>
      <c r="C26" s="60" t="s">
        <v>356</v>
      </c>
      <c r="D26" s="60" t="s">
        <v>352</v>
      </c>
      <c r="E26" s="47">
        <v>12123</v>
      </c>
      <c r="F26" s="47" t="s">
        <v>30</v>
      </c>
      <c r="G26" s="47"/>
      <c r="H26" s="93">
        <v>24</v>
      </c>
      <c r="I26" s="93">
        <v>23</v>
      </c>
      <c r="J26" s="93">
        <v>22</v>
      </c>
      <c r="K26" s="93">
        <v>22</v>
      </c>
      <c r="L26" s="94">
        <f t="shared" si="0"/>
        <v>91</v>
      </c>
      <c r="M26" s="93">
        <v>22</v>
      </c>
      <c r="N26" s="93">
        <v>24</v>
      </c>
      <c r="O26" s="93">
        <v>25</v>
      </c>
      <c r="P26" s="93">
        <v>22</v>
      </c>
      <c r="Q26" s="94">
        <f t="shared" si="1"/>
        <v>93</v>
      </c>
      <c r="R26" s="93">
        <v>24</v>
      </c>
      <c r="S26" s="93">
        <v>23</v>
      </c>
      <c r="T26" s="94">
        <f t="shared" si="2"/>
        <v>47</v>
      </c>
      <c r="U26" s="94">
        <f t="shared" si="3"/>
        <v>231</v>
      </c>
      <c r="V26" s="56">
        <v>21</v>
      </c>
      <c r="W26" s="56">
        <v>23</v>
      </c>
      <c r="X26" s="56">
        <v>23</v>
      </c>
      <c r="Y26" s="56">
        <v>21</v>
      </c>
      <c r="Z26" s="95">
        <f t="shared" si="7"/>
        <v>88</v>
      </c>
      <c r="AA26" s="53">
        <f t="shared" si="8"/>
        <v>319</v>
      </c>
      <c r="AB26" s="68">
        <v>21</v>
      </c>
      <c r="AC26" s="68">
        <v>22</v>
      </c>
      <c r="AD26" s="68">
        <v>19</v>
      </c>
      <c r="AE26" s="68">
        <v>21</v>
      </c>
      <c r="AF26" s="43">
        <f t="shared" si="4"/>
        <v>83</v>
      </c>
      <c r="AG26" s="18">
        <f t="shared" si="5"/>
        <v>402</v>
      </c>
      <c r="AH26" s="74">
        <v>17</v>
      </c>
      <c r="AI26" s="74">
        <v>22</v>
      </c>
      <c r="AJ26" s="44">
        <f t="shared" si="9"/>
        <v>39</v>
      </c>
      <c r="AK26" s="18">
        <f t="shared" si="10"/>
        <v>441</v>
      </c>
    </row>
    <row r="27" spans="1:37" ht="15" customHeight="1" x14ac:dyDescent="0.35">
      <c r="A27" s="53">
        <v>17</v>
      </c>
      <c r="B27" s="47">
        <v>327</v>
      </c>
      <c r="C27" s="60" t="s">
        <v>357</v>
      </c>
      <c r="D27" s="60" t="s">
        <v>336</v>
      </c>
      <c r="E27" s="47">
        <v>17961</v>
      </c>
      <c r="F27" s="47"/>
      <c r="G27" s="47" t="s">
        <v>31</v>
      </c>
      <c r="H27" s="93">
        <v>22</v>
      </c>
      <c r="I27" s="93">
        <v>23</v>
      </c>
      <c r="J27" s="93">
        <v>21</v>
      </c>
      <c r="K27" s="93">
        <v>19</v>
      </c>
      <c r="L27" s="94">
        <f t="shared" si="0"/>
        <v>85</v>
      </c>
      <c r="M27" s="93">
        <v>22</v>
      </c>
      <c r="N27" s="93">
        <v>20</v>
      </c>
      <c r="O27" s="93">
        <v>18</v>
      </c>
      <c r="P27" s="93">
        <v>20</v>
      </c>
      <c r="Q27" s="94">
        <f t="shared" si="1"/>
        <v>80</v>
      </c>
      <c r="R27" s="93">
        <v>23</v>
      </c>
      <c r="S27" s="93">
        <v>22</v>
      </c>
      <c r="T27" s="94">
        <f t="shared" si="2"/>
        <v>45</v>
      </c>
      <c r="U27" s="94">
        <f t="shared" si="3"/>
        <v>210</v>
      </c>
      <c r="V27" s="56">
        <v>23</v>
      </c>
      <c r="W27" s="56">
        <v>22</v>
      </c>
      <c r="X27" s="56">
        <v>18</v>
      </c>
      <c r="Y27" s="56">
        <v>22</v>
      </c>
      <c r="Z27" s="95">
        <f t="shared" si="7"/>
        <v>85</v>
      </c>
      <c r="AA27" s="53">
        <f t="shared" si="8"/>
        <v>295</v>
      </c>
      <c r="AB27" s="68">
        <v>22</v>
      </c>
      <c r="AC27" s="68">
        <v>25</v>
      </c>
      <c r="AD27" s="68">
        <v>23</v>
      </c>
      <c r="AE27" s="68">
        <v>24</v>
      </c>
      <c r="AF27" s="43">
        <f t="shared" si="4"/>
        <v>94</v>
      </c>
      <c r="AG27" s="18">
        <f t="shared" si="5"/>
        <v>389</v>
      </c>
      <c r="AH27" s="74">
        <v>21</v>
      </c>
      <c r="AI27" s="74">
        <v>24</v>
      </c>
      <c r="AJ27" s="44">
        <f t="shared" si="9"/>
        <v>45</v>
      </c>
      <c r="AK27" s="18">
        <f t="shared" si="10"/>
        <v>434</v>
      </c>
    </row>
    <row r="28" spans="1:37" ht="15" customHeight="1" x14ac:dyDescent="0.35">
      <c r="A28" s="53">
        <v>18</v>
      </c>
      <c r="B28" s="47">
        <v>259</v>
      </c>
      <c r="C28" s="60" t="s">
        <v>358</v>
      </c>
      <c r="D28" s="60" t="s">
        <v>36</v>
      </c>
      <c r="E28" s="47">
        <v>15761</v>
      </c>
      <c r="F28" s="47"/>
      <c r="G28" s="47"/>
      <c r="H28" s="93">
        <v>19</v>
      </c>
      <c r="I28" s="93">
        <v>22</v>
      </c>
      <c r="J28" s="93">
        <v>19</v>
      </c>
      <c r="K28" s="93">
        <v>22</v>
      </c>
      <c r="L28" s="94">
        <f t="shared" si="0"/>
        <v>82</v>
      </c>
      <c r="M28" s="93">
        <v>22</v>
      </c>
      <c r="N28" s="93">
        <v>22</v>
      </c>
      <c r="O28" s="93">
        <v>24</v>
      </c>
      <c r="P28" s="93">
        <v>22</v>
      </c>
      <c r="Q28" s="94">
        <f t="shared" si="1"/>
        <v>90</v>
      </c>
      <c r="R28" s="93">
        <v>23</v>
      </c>
      <c r="S28" s="93">
        <v>24</v>
      </c>
      <c r="T28" s="94">
        <f t="shared" si="2"/>
        <v>47</v>
      </c>
      <c r="U28" s="94">
        <f t="shared" si="3"/>
        <v>219</v>
      </c>
      <c r="V28" s="56">
        <v>24</v>
      </c>
      <c r="W28" s="56">
        <v>21</v>
      </c>
      <c r="X28" s="56">
        <v>21</v>
      </c>
      <c r="Y28" s="56">
        <v>18</v>
      </c>
      <c r="Z28" s="95">
        <f t="shared" si="7"/>
        <v>84</v>
      </c>
      <c r="AA28" s="53">
        <f t="shared" si="8"/>
        <v>303</v>
      </c>
      <c r="AB28" s="68">
        <v>22</v>
      </c>
      <c r="AC28" s="68">
        <v>22</v>
      </c>
      <c r="AD28" s="68">
        <v>21</v>
      </c>
      <c r="AE28" s="68">
        <v>22</v>
      </c>
      <c r="AF28" s="43">
        <f t="shared" si="4"/>
        <v>87</v>
      </c>
      <c r="AG28" s="18">
        <f t="shared" si="5"/>
        <v>390</v>
      </c>
      <c r="AH28" s="74">
        <v>22</v>
      </c>
      <c r="AI28" s="74">
        <v>21</v>
      </c>
      <c r="AJ28" s="44">
        <f t="shared" si="9"/>
        <v>43</v>
      </c>
      <c r="AK28" s="18">
        <f t="shared" si="10"/>
        <v>433</v>
      </c>
    </row>
    <row r="29" spans="1:37" ht="15" customHeight="1" x14ac:dyDescent="0.35">
      <c r="A29" s="53">
        <v>19</v>
      </c>
      <c r="B29" s="47">
        <v>358</v>
      </c>
      <c r="C29" s="60" t="s">
        <v>359</v>
      </c>
      <c r="D29" s="60" t="s">
        <v>360</v>
      </c>
      <c r="E29" s="47">
        <v>24744</v>
      </c>
      <c r="F29" s="47" t="s">
        <v>34</v>
      </c>
      <c r="G29" s="47"/>
      <c r="H29" s="93">
        <v>24</v>
      </c>
      <c r="I29" s="93">
        <v>21</v>
      </c>
      <c r="J29" s="93">
        <v>22</v>
      </c>
      <c r="K29" s="93">
        <v>22</v>
      </c>
      <c r="L29" s="94">
        <f t="shared" si="0"/>
        <v>89</v>
      </c>
      <c r="M29" s="93">
        <v>19</v>
      </c>
      <c r="N29" s="93">
        <v>23</v>
      </c>
      <c r="O29" s="93">
        <v>21</v>
      </c>
      <c r="P29" s="93">
        <v>18</v>
      </c>
      <c r="Q29" s="94">
        <f t="shared" si="1"/>
        <v>81</v>
      </c>
      <c r="R29" s="93">
        <v>22</v>
      </c>
      <c r="S29" s="93">
        <v>20</v>
      </c>
      <c r="T29" s="94">
        <f t="shared" si="2"/>
        <v>42</v>
      </c>
      <c r="U29" s="94">
        <f t="shared" si="3"/>
        <v>212</v>
      </c>
      <c r="V29" s="56">
        <v>17</v>
      </c>
      <c r="W29" s="56">
        <v>22</v>
      </c>
      <c r="X29" s="56">
        <v>24</v>
      </c>
      <c r="Y29" s="56">
        <v>24</v>
      </c>
      <c r="Z29" s="95">
        <f t="shared" si="7"/>
        <v>87</v>
      </c>
      <c r="AA29" s="53">
        <f t="shared" si="8"/>
        <v>299</v>
      </c>
      <c r="AB29" s="68">
        <v>24</v>
      </c>
      <c r="AC29" s="68">
        <v>19</v>
      </c>
      <c r="AD29" s="68">
        <v>23</v>
      </c>
      <c r="AE29" s="68">
        <v>22</v>
      </c>
      <c r="AF29" s="43">
        <f t="shared" si="4"/>
        <v>88</v>
      </c>
      <c r="AG29" s="18">
        <f t="shared" si="5"/>
        <v>387</v>
      </c>
      <c r="AH29" s="74">
        <v>21</v>
      </c>
      <c r="AI29" s="74">
        <v>23</v>
      </c>
      <c r="AJ29" s="44">
        <f t="shared" si="9"/>
        <v>44</v>
      </c>
      <c r="AK29" s="18">
        <f t="shared" si="10"/>
        <v>431</v>
      </c>
    </row>
    <row r="30" spans="1:37" ht="15" customHeight="1" x14ac:dyDescent="0.35">
      <c r="A30" s="53">
        <v>20</v>
      </c>
      <c r="B30" s="47">
        <v>210</v>
      </c>
      <c r="C30" s="60" t="s">
        <v>361</v>
      </c>
      <c r="D30" s="60" t="s">
        <v>362</v>
      </c>
      <c r="E30" s="47">
        <v>29381</v>
      </c>
      <c r="F30" s="47" t="s">
        <v>41</v>
      </c>
      <c r="G30" s="47"/>
      <c r="H30" s="93">
        <v>23</v>
      </c>
      <c r="I30" s="93">
        <v>22</v>
      </c>
      <c r="J30" s="93">
        <v>22</v>
      </c>
      <c r="K30" s="93">
        <v>24</v>
      </c>
      <c r="L30" s="94">
        <f>SUM(H30:K30)</f>
        <v>91</v>
      </c>
      <c r="M30" s="93">
        <v>20</v>
      </c>
      <c r="N30" s="93">
        <v>22</v>
      </c>
      <c r="O30" s="93">
        <v>19</v>
      </c>
      <c r="P30" s="93">
        <v>23</v>
      </c>
      <c r="Q30" s="94">
        <f>SUM(M30:P30)</f>
        <v>84</v>
      </c>
      <c r="R30" s="93">
        <v>23</v>
      </c>
      <c r="S30" s="93">
        <v>21</v>
      </c>
      <c r="T30" s="94">
        <f>SUM(R30:S30)</f>
        <v>44</v>
      </c>
      <c r="U30" s="94">
        <f>T30+Q30+L30</f>
        <v>219</v>
      </c>
      <c r="V30" s="56">
        <v>20</v>
      </c>
      <c r="W30" s="56">
        <v>18</v>
      </c>
      <c r="X30" s="56">
        <v>20</v>
      </c>
      <c r="Y30" s="56">
        <v>19</v>
      </c>
      <c r="Z30" s="95">
        <f t="shared" si="7"/>
        <v>77</v>
      </c>
      <c r="AA30" s="53">
        <f t="shared" si="8"/>
        <v>296</v>
      </c>
      <c r="AB30" s="68">
        <v>21</v>
      </c>
      <c r="AC30" s="68">
        <v>20</v>
      </c>
      <c r="AD30" s="68">
        <v>22</v>
      </c>
      <c r="AE30" s="68">
        <v>22</v>
      </c>
      <c r="AF30" s="43">
        <f t="shared" si="4"/>
        <v>85</v>
      </c>
      <c r="AG30" s="18">
        <f t="shared" si="5"/>
        <v>381</v>
      </c>
      <c r="AH30" s="74">
        <v>21</v>
      </c>
      <c r="AI30" s="74">
        <v>19</v>
      </c>
      <c r="AJ30" s="44">
        <f t="shared" si="9"/>
        <v>40</v>
      </c>
      <c r="AK30" s="18">
        <f t="shared" si="10"/>
        <v>421</v>
      </c>
    </row>
    <row r="31" spans="1:37" ht="15" customHeight="1" x14ac:dyDescent="0.35">
      <c r="A31" s="53">
        <v>21</v>
      </c>
      <c r="B31" s="47">
        <v>378</v>
      </c>
      <c r="C31" s="60" t="s">
        <v>363</v>
      </c>
      <c r="D31" s="60" t="s">
        <v>364</v>
      </c>
      <c r="E31" s="47">
        <v>100290</v>
      </c>
      <c r="F31" s="47" t="s">
        <v>65</v>
      </c>
      <c r="G31" s="47"/>
      <c r="H31" s="93">
        <v>20</v>
      </c>
      <c r="I31" s="93">
        <v>20</v>
      </c>
      <c r="J31" s="93">
        <v>20</v>
      </c>
      <c r="K31" s="93">
        <v>21</v>
      </c>
      <c r="L31" s="94">
        <f t="shared" si="0"/>
        <v>81</v>
      </c>
      <c r="M31" s="93">
        <v>23</v>
      </c>
      <c r="N31" s="93">
        <v>19</v>
      </c>
      <c r="O31" s="93">
        <v>20</v>
      </c>
      <c r="P31" s="93">
        <v>22</v>
      </c>
      <c r="Q31" s="94">
        <f t="shared" si="1"/>
        <v>84</v>
      </c>
      <c r="R31" s="93">
        <v>21</v>
      </c>
      <c r="S31" s="93">
        <v>23</v>
      </c>
      <c r="T31" s="94">
        <f t="shared" si="2"/>
        <v>44</v>
      </c>
      <c r="U31" s="94">
        <f t="shared" si="3"/>
        <v>209</v>
      </c>
      <c r="V31" s="56">
        <v>23</v>
      </c>
      <c r="W31" s="56">
        <v>20</v>
      </c>
      <c r="X31" s="56">
        <v>18</v>
      </c>
      <c r="Y31" s="56">
        <v>22</v>
      </c>
      <c r="Z31" s="95">
        <f t="shared" si="7"/>
        <v>83</v>
      </c>
      <c r="AA31" s="53">
        <f t="shared" si="8"/>
        <v>292</v>
      </c>
      <c r="AB31" s="68">
        <v>25</v>
      </c>
      <c r="AC31" s="68">
        <v>24</v>
      </c>
      <c r="AD31" s="68">
        <v>20</v>
      </c>
      <c r="AE31" s="68">
        <v>18</v>
      </c>
      <c r="AF31" s="43">
        <f t="shared" si="4"/>
        <v>87</v>
      </c>
      <c r="AG31" s="18">
        <f t="shared" si="5"/>
        <v>379</v>
      </c>
      <c r="AH31" s="74">
        <v>22</v>
      </c>
      <c r="AI31" s="74">
        <v>18</v>
      </c>
      <c r="AJ31" s="44">
        <f t="shared" si="9"/>
        <v>40</v>
      </c>
      <c r="AK31" s="18">
        <f t="shared" si="10"/>
        <v>419</v>
      </c>
    </row>
    <row r="32" spans="1:37" ht="15" customHeight="1" x14ac:dyDescent="0.35">
      <c r="A32" s="53">
        <v>22</v>
      </c>
      <c r="B32" s="47">
        <v>221</v>
      </c>
      <c r="C32" s="60" t="s">
        <v>365</v>
      </c>
      <c r="D32" s="60" t="s">
        <v>366</v>
      </c>
      <c r="E32" s="47">
        <v>112029</v>
      </c>
      <c r="F32" s="47" t="s">
        <v>34</v>
      </c>
      <c r="G32" s="47"/>
      <c r="H32" s="93">
        <v>19</v>
      </c>
      <c r="I32" s="93">
        <v>19</v>
      </c>
      <c r="J32" s="93">
        <v>22</v>
      </c>
      <c r="K32" s="93">
        <v>23</v>
      </c>
      <c r="L32" s="94">
        <f t="shared" si="0"/>
        <v>83</v>
      </c>
      <c r="M32" s="93">
        <v>19</v>
      </c>
      <c r="N32" s="93">
        <v>23</v>
      </c>
      <c r="O32" s="93">
        <v>18</v>
      </c>
      <c r="P32" s="93">
        <v>21</v>
      </c>
      <c r="Q32" s="94">
        <f t="shared" si="1"/>
        <v>81</v>
      </c>
      <c r="R32" s="93">
        <v>20</v>
      </c>
      <c r="S32" s="93">
        <v>23</v>
      </c>
      <c r="T32" s="94">
        <f t="shared" si="2"/>
        <v>43</v>
      </c>
      <c r="U32" s="94">
        <f t="shared" si="3"/>
        <v>207</v>
      </c>
      <c r="V32" s="56">
        <v>21</v>
      </c>
      <c r="W32" s="56">
        <v>21</v>
      </c>
      <c r="X32" s="56">
        <v>20</v>
      </c>
      <c r="Y32" s="56">
        <v>22</v>
      </c>
      <c r="Z32" s="95">
        <f t="shared" si="7"/>
        <v>84</v>
      </c>
      <c r="AA32" s="53">
        <f t="shared" si="8"/>
        <v>291</v>
      </c>
      <c r="AB32" s="68">
        <v>20</v>
      </c>
      <c r="AC32" s="68">
        <v>20</v>
      </c>
      <c r="AD32" s="68">
        <v>20</v>
      </c>
      <c r="AE32" s="68">
        <v>20</v>
      </c>
      <c r="AF32" s="43">
        <f t="shared" si="4"/>
        <v>80</v>
      </c>
      <c r="AG32" s="18">
        <f t="shared" si="5"/>
        <v>371</v>
      </c>
      <c r="AH32" s="74">
        <v>22</v>
      </c>
      <c r="AI32" s="74">
        <v>23</v>
      </c>
      <c r="AJ32" s="44">
        <f t="shared" si="9"/>
        <v>45</v>
      </c>
      <c r="AK32" s="18">
        <f t="shared" si="10"/>
        <v>416</v>
      </c>
    </row>
    <row r="33" spans="1:37" ht="15" customHeight="1" x14ac:dyDescent="0.35">
      <c r="A33" s="53">
        <v>23</v>
      </c>
      <c r="B33" s="47">
        <v>253</v>
      </c>
      <c r="C33" s="60" t="s">
        <v>367</v>
      </c>
      <c r="D33" s="60" t="s">
        <v>82</v>
      </c>
      <c r="E33" s="47">
        <v>19266</v>
      </c>
      <c r="F33" s="47" t="s">
        <v>65</v>
      </c>
      <c r="G33" s="47"/>
      <c r="H33" s="93">
        <v>22</v>
      </c>
      <c r="I33" s="93">
        <v>20</v>
      </c>
      <c r="J33" s="93">
        <v>21</v>
      </c>
      <c r="K33" s="93">
        <v>21</v>
      </c>
      <c r="L33" s="94">
        <f t="shared" si="0"/>
        <v>84</v>
      </c>
      <c r="M33" s="93">
        <v>17</v>
      </c>
      <c r="N33" s="93">
        <v>20</v>
      </c>
      <c r="O33" s="93">
        <v>20</v>
      </c>
      <c r="P33" s="93">
        <v>20</v>
      </c>
      <c r="Q33" s="94">
        <f t="shared" si="1"/>
        <v>77</v>
      </c>
      <c r="R33" s="93">
        <v>21</v>
      </c>
      <c r="S33" s="93">
        <v>20</v>
      </c>
      <c r="T33" s="94">
        <f t="shared" si="2"/>
        <v>41</v>
      </c>
      <c r="U33" s="94">
        <f t="shared" si="3"/>
        <v>202</v>
      </c>
      <c r="V33" s="56">
        <v>20</v>
      </c>
      <c r="W33" s="56">
        <v>25</v>
      </c>
      <c r="X33" s="56">
        <v>21</v>
      </c>
      <c r="Y33" s="56">
        <v>17</v>
      </c>
      <c r="Z33" s="95">
        <f t="shared" si="7"/>
        <v>83</v>
      </c>
      <c r="AA33" s="53">
        <f t="shared" si="8"/>
        <v>285</v>
      </c>
      <c r="AB33" s="68">
        <v>23</v>
      </c>
      <c r="AC33" s="68">
        <v>21</v>
      </c>
      <c r="AD33" s="68">
        <v>23</v>
      </c>
      <c r="AE33" s="68">
        <v>21</v>
      </c>
      <c r="AF33" s="43">
        <f t="shared" si="4"/>
        <v>88</v>
      </c>
      <c r="AG33" s="18">
        <f t="shared" si="5"/>
        <v>373</v>
      </c>
      <c r="AH33" s="74">
        <v>21</v>
      </c>
      <c r="AI33" s="74">
        <v>17</v>
      </c>
      <c r="AJ33" s="44">
        <f t="shared" si="9"/>
        <v>38</v>
      </c>
      <c r="AK33" s="18">
        <f t="shared" si="10"/>
        <v>411</v>
      </c>
    </row>
    <row r="34" spans="1:37" ht="15" customHeight="1" x14ac:dyDescent="0.35">
      <c r="A34" s="53">
        <v>24</v>
      </c>
      <c r="B34" s="47">
        <v>263</v>
      </c>
      <c r="C34" s="60" t="s">
        <v>368</v>
      </c>
      <c r="D34" s="60" t="s">
        <v>369</v>
      </c>
      <c r="E34" s="47">
        <v>30132</v>
      </c>
      <c r="F34" s="47" t="s">
        <v>30</v>
      </c>
      <c r="G34" s="47"/>
      <c r="H34" s="93">
        <v>21</v>
      </c>
      <c r="I34" s="93">
        <v>19</v>
      </c>
      <c r="J34" s="93">
        <v>18</v>
      </c>
      <c r="K34" s="93">
        <v>20</v>
      </c>
      <c r="L34" s="94">
        <f t="shared" si="0"/>
        <v>78</v>
      </c>
      <c r="M34" s="93">
        <v>19</v>
      </c>
      <c r="N34" s="93">
        <v>20</v>
      </c>
      <c r="O34" s="93">
        <v>14</v>
      </c>
      <c r="P34" s="93">
        <v>18</v>
      </c>
      <c r="Q34" s="94">
        <f t="shared" si="1"/>
        <v>71</v>
      </c>
      <c r="R34" s="93">
        <v>21</v>
      </c>
      <c r="S34" s="93">
        <v>20</v>
      </c>
      <c r="T34" s="94">
        <f t="shared" si="2"/>
        <v>41</v>
      </c>
      <c r="U34" s="94">
        <f t="shared" si="3"/>
        <v>190</v>
      </c>
      <c r="V34" s="56">
        <v>20</v>
      </c>
      <c r="W34" s="56">
        <v>20</v>
      </c>
      <c r="X34" s="56">
        <v>21</v>
      </c>
      <c r="Y34" s="56">
        <v>21</v>
      </c>
      <c r="Z34" s="95">
        <f t="shared" si="7"/>
        <v>82</v>
      </c>
      <c r="AA34" s="53">
        <f t="shared" si="8"/>
        <v>272</v>
      </c>
      <c r="AB34" s="68">
        <v>24</v>
      </c>
      <c r="AC34" s="68">
        <v>22</v>
      </c>
      <c r="AD34" s="68">
        <v>22</v>
      </c>
      <c r="AE34" s="68">
        <v>23</v>
      </c>
      <c r="AF34" s="43">
        <f t="shared" si="4"/>
        <v>91</v>
      </c>
      <c r="AG34" s="18">
        <f t="shared" si="5"/>
        <v>363</v>
      </c>
      <c r="AH34" s="74">
        <v>22</v>
      </c>
      <c r="AI34" s="74">
        <v>23</v>
      </c>
      <c r="AJ34" s="44">
        <f t="shared" si="9"/>
        <v>45</v>
      </c>
      <c r="AK34" s="18">
        <f t="shared" si="10"/>
        <v>408</v>
      </c>
    </row>
    <row r="35" spans="1:37" ht="15" customHeight="1" x14ac:dyDescent="0.35">
      <c r="A35" s="53">
        <v>25</v>
      </c>
      <c r="B35" s="47">
        <v>326</v>
      </c>
      <c r="C35" s="60" t="s">
        <v>370</v>
      </c>
      <c r="D35" s="60" t="s">
        <v>95</v>
      </c>
      <c r="E35" s="47">
        <v>17962</v>
      </c>
      <c r="F35" s="47" t="s">
        <v>34</v>
      </c>
      <c r="G35" s="47"/>
      <c r="H35" s="93">
        <v>20</v>
      </c>
      <c r="I35" s="93">
        <v>20</v>
      </c>
      <c r="J35" s="93">
        <v>18</v>
      </c>
      <c r="K35" s="93">
        <v>19</v>
      </c>
      <c r="L35" s="94">
        <f t="shared" si="0"/>
        <v>77</v>
      </c>
      <c r="M35" s="93">
        <v>17</v>
      </c>
      <c r="N35" s="93">
        <v>20</v>
      </c>
      <c r="O35" s="93">
        <v>18</v>
      </c>
      <c r="P35" s="93">
        <v>22</v>
      </c>
      <c r="Q35" s="94">
        <f t="shared" si="1"/>
        <v>77</v>
      </c>
      <c r="R35" s="93">
        <v>16</v>
      </c>
      <c r="S35" s="93">
        <v>20</v>
      </c>
      <c r="T35" s="94">
        <f t="shared" si="2"/>
        <v>36</v>
      </c>
      <c r="U35" s="94">
        <f t="shared" si="3"/>
        <v>190</v>
      </c>
      <c r="V35" s="56">
        <v>21</v>
      </c>
      <c r="W35" s="56">
        <v>21</v>
      </c>
      <c r="X35" s="56">
        <v>22</v>
      </c>
      <c r="Y35" s="56">
        <v>23</v>
      </c>
      <c r="Z35" s="95">
        <f t="shared" si="7"/>
        <v>87</v>
      </c>
      <c r="AA35" s="53">
        <f t="shared" si="8"/>
        <v>277</v>
      </c>
      <c r="AB35" s="68">
        <v>22</v>
      </c>
      <c r="AC35" s="68">
        <v>24</v>
      </c>
      <c r="AD35" s="68">
        <v>24</v>
      </c>
      <c r="AE35" s="68">
        <v>22</v>
      </c>
      <c r="AF35" s="43">
        <f t="shared" si="4"/>
        <v>92</v>
      </c>
      <c r="AG35" s="18">
        <f t="shared" si="5"/>
        <v>369</v>
      </c>
      <c r="AH35" s="74">
        <v>18</v>
      </c>
      <c r="AI35" s="74">
        <v>20</v>
      </c>
      <c r="AJ35" s="44">
        <f t="shared" si="9"/>
        <v>38</v>
      </c>
      <c r="AK35" s="18">
        <f t="shared" si="10"/>
        <v>407</v>
      </c>
    </row>
    <row r="36" spans="1:37" ht="15" customHeight="1" x14ac:dyDescent="0.35">
      <c r="A36" s="53">
        <v>26</v>
      </c>
      <c r="B36" s="47">
        <v>313</v>
      </c>
      <c r="C36" s="60" t="s">
        <v>371</v>
      </c>
      <c r="D36" s="60" t="s">
        <v>336</v>
      </c>
      <c r="E36" s="47">
        <v>18330</v>
      </c>
      <c r="F36" s="47"/>
      <c r="G36" s="47"/>
      <c r="H36" s="93">
        <v>18</v>
      </c>
      <c r="I36" s="93">
        <v>21</v>
      </c>
      <c r="J36" s="93">
        <v>21</v>
      </c>
      <c r="K36" s="93">
        <v>18</v>
      </c>
      <c r="L36" s="94">
        <f t="shared" si="0"/>
        <v>78</v>
      </c>
      <c r="M36" s="93">
        <v>20</v>
      </c>
      <c r="N36" s="93">
        <v>19</v>
      </c>
      <c r="O36" s="93">
        <v>19</v>
      </c>
      <c r="P36" s="93">
        <v>22</v>
      </c>
      <c r="Q36" s="94">
        <f t="shared" si="1"/>
        <v>80</v>
      </c>
      <c r="R36" s="93">
        <v>23</v>
      </c>
      <c r="S36" s="93">
        <v>18</v>
      </c>
      <c r="T36" s="94">
        <f t="shared" si="2"/>
        <v>41</v>
      </c>
      <c r="U36" s="94">
        <f t="shared" si="3"/>
        <v>199</v>
      </c>
      <c r="V36" s="56">
        <v>20</v>
      </c>
      <c r="W36" s="56">
        <v>15</v>
      </c>
      <c r="X36" s="56">
        <v>20</v>
      </c>
      <c r="Y36" s="56">
        <v>20</v>
      </c>
      <c r="Z36" s="95">
        <f t="shared" si="7"/>
        <v>75</v>
      </c>
      <c r="AA36" s="53">
        <f t="shared" si="8"/>
        <v>274</v>
      </c>
      <c r="AB36" s="68">
        <v>19</v>
      </c>
      <c r="AC36" s="68">
        <v>20</v>
      </c>
      <c r="AD36" s="68">
        <v>20</v>
      </c>
      <c r="AE36" s="68">
        <v>21</v>
      </c>
      <c r="AF36" s="43">
        <f t="shared" si="4"/>
        <v>80</v>
      </c>
      <c r="AG36" s="18">
        <f t="shared" si="5"/>
        <v>354</v>
      </c>
      <c r="AH36" s="74">
        <v>18</v>
      </c>
      <c r="AI36" s="74">
        <v>21</v>
      </c>
      <c r="AJ36" s="44">
        <f t="shared" si="9"/>
        <v>39</v>
      </c>
      <c r="AK36" s="18">
        <f t="shared" si="10"/>
        <v>393</v>
      </c>
    </row>
    <row r="37" spans="1:37" ht="15" customHeight="1" x14ac:dyDescent="0.35">
      <c r="A37" s="53">
        <v>27</v>
      </c>
      <c r="B37" s="47">
        <v>272</v>
      </c>
      <c r="C37" s="60" t="s">
        <v>372</v>
      </c>
      <c r="D37" s="60" t="s">
        <v>373</v>
      </c>
      <c r="E37" s="47">
        <v>28971</v>
      </c>
      <c r="F37" s="47" t="s">
        <v>30</v>
      </c>
      <c r="G37" s="47"/>
      <c r="H37" s="93">
        <v>21</v>
      </c>
      <c r="I37" s="93">
        <v>20</v>
      </c>
      <c r="J37" s="93">
        <v>22</v>
      </c>
      <c r="K37" s="93">
        <v>15</v>
      </c>
      <c r="L37" s="94">
        <f t="shared" si="0"/>
        <v>78</v>
      </c>
      <c r="M37" s="93">
        <v>20</v>
      </c>
      <c r="N37" s="93">
        <v>20</v>
      </c>
      <c r="O37" s="93">
        <v>20</v>
      </c>
      <c r="P37" s="93">
        <v>21</v>
      </c>
      <c r="Q37" s="94">
        <f t="shared" si="1"/>
        <v>81</v>
      </c>
      <c r="R37" s="93">
        <v>20</v>
      </c>
      <c r="S37" s="93">
        <v>21</v>
      </c>
      <c r="T37" s="94">
        <f t="shared" si="2"/>
        <v>41</v>
      </c>
      <c r="U37" s="94">
        <f t="shared" si="3"/>
        <v>200</v>
      </c>
      <c r="V37" s="56">
        <v>21</v>
      </c>
      <c r="W37" s="56">
        <v>15</v>
      </c>
      <c r="X37" s="56">
        <v>17</v>
      </c>
      <c r="Y37" s="56">
        <v>21</v>
      </c>
      <c r="Z37" s="95">
        <f t="shared" si="7"/>
        <v>74</v>
      </c>
      <c r="AA37" s="53">
        <f t="shared" si="8"/>
        <v>274</v>
      </c>
      <c r="AB37" s="68">
        <v>20</v>
      </c>
      <c r="AC37" s="68">
        <v>18</v>
      </c>
      <c r="AD37" s="68">
        <v>20</v>
      </c>
      <c r="AE37" s="68">
        <v>20</v>
      </c>
      <c r="AF37" s="43">
        <f t="shared" si="4"/>
        <v>78</v>
      </c>
      <c r="AG37" s="18">
        <f t="shared" si="5"/>
        <v>352</v>
      </c>
      <c r="AH37" s="74">
        <v>17</v>
      </c>
      <c r="AI37" s="74">
        <v>20</v>
      </c>
      <c r="AJ37" s="44">
        <f t="shared" si="9"/>
        <v>37</v>
      </c>
      <c r="AK37" s="18">
        <f t="shared" si="10"/>
        <v>389</v>
      </c>
    </row>
    <row r="38" spans="1:37" ht="15" customHeight="1" x14ac:dyDescent="0.35">
      <c r="A38" s="53">
        <v>28</v>
      </c>
      <c r="B38" s="47">
        <v>223</v>
      </c>
      <c r="C38" s="60" t="s">
        <v>374</v>
      </c>
      <c r="D38" s="60" t="s">
        <v>375</v>
      </c>
      <c r="E38" s="47">
        <v>31401</v>
      </c>
      <c r="F38" s="47" t="s">
        <v>41</v>
      </c>
      <c r="G38" s="47"/>
      <c r="H38" s="93">
        <v>20</v>
      </c>
      <c r="I38" s="93">
        <v>23</v>
      </c>
      <c r="J38" s="93">
        <v>17</v>
      </c>
      <c r="K38" s="93">
        <v>17</v>
      </c>
      <c r="L38" s="94">
        <f t="shared" si="0"/>
        <v>77</v>
      </c>
      <c r="M38" s="93">
        <v>19</v>
      </c>
      <c r="N38" s="93">
        <v>18</v>
      </c>
      <c r="O38" s="93">
        <v>17</v>
      </c>
      <c r="P38" s="93">
        <v>22</v>
      </c>
      <c r="Q38" s="94">
        <f t="shared" si="1"/>
        <v>76</v>
      </c>
      <c r="R38" s="93">
        <v>21</v>
      </c>
      <c r="S38" s="93">
        <v>22</v>
      </c>
      <c r="T38" s="94">
        <f t="shared" si="2"/>
        <v>43</v>
      </c>
      <c r="U38" s="94">
        <f t="shared" si="3"/>
        <v>196</v>
      </c>
      <c r="V38" s="56">
        <v>22</v>
      </c>
      <c r="W38" s="56">
        <v>16</v>
      </c>
      <c r="X38" s="56">
        <v>20</v>
      </c>
      <c r="Y38" s="56">
        <v>18</v>
      </c>
      <c r="Z38" s="95">
        <f t="shared" si="7"/>
        <v>76</v>
      </c>
      <c r="AA38" s="53">
        <f t="shared" si="8"/>
        <v>272</v>
      </c>
      <c r="AB38" s="68">
        <v>21</v>
      </c>
      <c r="AC38" s="68">
        <v>14</v>
      </c>
      <c r="AD38" s="68">
        <v>18</v>
      </c>
      <c r="AE38" s="68">
        <v>21</v>
      </c>
      <c r="AF38" s="43">
        <f t="shared" si="4"/>
        <v>74</v>
      </c>
      <c r="AG38" s="18">
        <f t="shared" si="5"/>
        <v>346</v>
      </c>
      <c r="AH38" s="74">
        <v>20</v>
      </c>
      <c r="AI38" s="74">
        <v>20</v>
      </c>
      <c r="AJ38" s="44">
        <f t="shared" si="9"/>
        <v>40</v>
      </c>
      <c r="AK38" s="18">
        <f t="shared" si="10"/>
        <v>386</v>
      </c>
    </row>
    <row r="39" spans="1:37" ht="15" customHeight="1" x14ac:dyDescent="0.35">
      <c r="A39" s="53">
        <v>29</v>
      </c>
      <c r="B39" s="47">
        <v>293</v>
      </c>
      <c r="C39" s="60" t="s">
        <v>376</v>
      </c>
      <c r="D39" s="60" t="s">
        <v>242</v>
      </c>
      <c r="E39" s="47">
        <v>112537</v>
      </c>
      <c r="F39" s="47" t="s">
        <v>53</v>
      </c>
      <c r="G39" s="47"/>
      <c r="H39" s="93">
        <v>12</v>
      </c>
      <c r="I39" s="93">
        <v>16</v>
      </c>
      <c r="J39" s="93">
        <v>16</v>
      </c>
      <c r="K39" s="93">
        <v>21</v>
      </c>
      <c r="L39" s="94">
        <f t="shared" si="0"/>
        <v>65</v>
      </c>
      <c r="M39" s="93">
        <v>16</v>
      </c>
      <c r="N39" s="93">
        <v>17</v>
      </c>
      <c r="O39" s="93">
        <v>18</v>
      </c>
      <c r="P39" s="93">
        <v>18</v>
      </c>
      <c r="Q39" s="94">
        <f t="shared" si="1"/>
        <v>69</v>
      </c>
      <c r="R39" s="93">
        <v>11</v>
      </c>
      <c r="S39" s="93">
        <v>14</v>
      </c>
      <c r="T39" s="94">
        <f t="shared" si="2"/>
        <v>25</v>
      </c>
      <c r="U39" s="94">
        <f t="shared" si="3"/>
        <v>159</v>
      </c>
      <c r="V39" s="56">
        <v>19</v>
      </c>
      <c r="W39" s="56">
        <v>19</v>
      </c>
      <c r="X39" s="56">
        <v>19</v>
      </c>
      <c r="Y39" s="56">
        <v>15</v>
      </c>
      <c r="Z39" s="95">
        <f t="shared" si="7"/>
        <v>72</v>
      </c>
      <c r="AA39" s="53">
        <f t="shared" si="8"/>
        <v>231</v>
      </c>
      <c r="AB39" s="68">
        <v>17</v>
      </c>
      <c r="AC39" s="68">
        <v>18</v>
      </c>
      <c r="AD39" s="68">
        <v>20</v>
      </c>
      <c r="AE39" s="68">
        <v>21</v>
      </c>
      <c r="AF39" s="43">
        <f t="shared" si="4"/>
        <v>76</v>
      </c>
      <c r="AG39" s="18">
        <f t="shared" si="5"/>
        <v>307</v>
      </c>
      <c r="AH39" s="74">
        <v>16</v>
      </c>
      <c r="AI39" s="74">
        <v>14</v>
      </c>
      <c r="AJ39" s="44">
        <f t="shared" si="9"/>
        <v>30</v>
      </c>
      <c r="AK39" s="18">
        <f t="shared" si="10"/>
        <v>337</v>
      </c>
    </row>
    <row r="40" spans="1:37" ht="15" customHeight="1" x14ac:dyDescent="0.35">
      <c r="A40" s="53">
        <v>30</v>
      </c>
      <c r="B40" s="47"/>
      <c r="C40" s="60" t="s">
        <v>112</v>
      </c>
      <c r="D40" s="60" t="s">
        <v>377</v>
      </c>
      <c r="E40" s="47">
        <v>27256</v>
      </c>
      <c r="F40" s="47"/>
      <c r="G40" s="47" t="s">
        <v>378</v>
      </c>
      <c r="H40" s="93">
        <v>25</v>
      </c>
      <c r="I40" s="93">
        <v>24</v>
      </c>
      <c r="J40" s="93">
        <v>22</v>
      </c>
      <c r="K40" s="93">
        <v>25</v>
      </c>
      <c r="L40" s="94">
        <f t="shared" si="0"/>
        <v>96</v>
      </c>
      <c r="M40" s="93">
        <v>23</v>
      </c>
      <c r="N40" s="93">
        <v>23</v>
      </c>
      <c r="O40" s="93">
        <v>23</v>
      </c>
      <c r="P40" s="93">
        <v>25</v>
      </c>
      <c r="Q40" s="94">
        <f t="shared" si="1"/>
        <v>94</v>
      </c>
      <c r="R40" s="93">
        <v>25</v>
      </c>
      <c r="S40" s="93">
        <v>22</v>
      </c>
      <c r="T40" s="94">
        <f t="shared" si="2"/>
        <v>47</v>
      </c>
      <c r="U40" s="94">
        <f t="shared" si="3"/>
        <v>237</v>
      </c>
      <c r="V40" s="56" t="s">
        <v>50</v>
      </c>
      <c r="W40" s="56" t="s">
        <v>50</v>
      </c>
      <c r="X40" s="56" t="s">
        <v>50</v>
      </c>
      <c r="Y40" s="56" t="s">
        <v>50</v>
      </c>
      <c r="Z40" s="95" t="s">
        <v>50</v>
      </c>
      <c r="AA40" s="53">
        <f t="shared" si="8"/>
        <v>237</v>
      </c>
      <c r="AB40" s="62" t="s">
        <v>50</v>
      </c>
      <c r="AC40" s="62" t="s">
        <v>50</v>
      </c>
      <c r="AD40" s="62" t="s">
        <v>50</v>
      </c>
      <c r="AE40" s="62" t="s">
        <v>50</v>
      </c>
      <c r="AF40" s="43">
        <f t="shared" si="4"/>
        <v>0</v>
      </c>
      <c r="AG40" s="18">
        <f t="shared" si="5"/>
        <v>237</v>
      </c>
      <c r="AH40" s="54" t="s">
        <v>50</v>
      </c>
      <c r="AI40" s="54" t="s">
        <v>50</v>
      </c>
      <c r="AJ40" s="96" t="s">
        <v>50</v>
      </c>
      <c r="AK40" s="18">
        <f t="shared" si="10"/>
        <v>237</v>
      </c>
    </row>
    <row r="41" spans="1:37" ht="15" customHeight="1" x14ac:dyDescent="0.35">
      <c r="A41" s="53">
        <v>31</v>
      </c>
      <c r="B41" s="47">
        <v>373</v>
      </c>
      <c r="C41" s="60" t="s">
        <v>379</v>
      </c>
      <c r="D41" s="60" t="s">
        <v>380</v>
      </c>
      <c r="E41" s="97"/>
      <c r="F41" s="98"/>
      <c r="G41" s="47" t="s">
        <v>378</v>
      </c>
      <c r="H41" s="94" t="s">
        <v>50</v>
      </c>
      <c r="I41" s="94" t="s">
        <v>50</v>
      </c>
      <c r="J41" s="94" t="s">
        <v>50</v>
      </c>
      <c r="K41" s="94" t="s">
        <v>50</v>
      </c>
      <c r="L41" s="94" t="s">
        <v>50</v>
      </c>
      <c r="M41" s="94" t="s">
        <v>50</v>
      </c>
      <c r="N41" s="94" t="s">
        <v>50</v>
      </c>
      <c r="O41" s="94" t="s">
        <v>50</v>
      </c>
      <c r="P41" s="94" t="s">
        <v>50</v>
      </c>
      <c r="Q41" s="94" t="s">
        <v>50</v>
      </c>
      <c r="R41" s="94" t="s">
        <v>50</v>
      </c>
      <c r="S41" s="94" t="s">
        <v>50</v>
      </c>
      <c r="T41" s="94" t="s">
        <v>50</v>
      </c>
      <c r="U41" s="94" t="s">
        <v>50</v>
      </c>
      <c r="V41" s="56">
        <v>23</v>
      </c>
      <c r="W41" s="56">
        <v>22</v>
      </c>
      <c r="X41" s="56">
        <v>23</v>
      </c>
      <c r="Y41" s="56">
        <v>25</v>
      </c>
      <c r="Z41" s="95">
        <f t="shared" si="7"/>
        <v>93</v>
      </c>
      <c r="AA41" s="53">
        <f t="shared" si="8"/>
        <v>93</v>
      </c>
      <c r="AB41" s="68">
        <v>24</v>
      </c>
      <c r="AC41" s="68">
        <v>24</v>
      </c>
      <c r="AD41" s="68">
        <v>23</v>
      </c>
      <c r="AE41" s="68">
        <v>25</v>
      </c>
      <c r="AF41" s="43">
        <f t="shared" si="4"/>
        <v>96</v>
      </c>
      <c r="AG41" s="18">
        <f t="shared" si="5"/>
        <v>189</v>
      </c>
      <c r="AH41" s="74">
        <v>22</v>
      </c>
      <c r="AI41" s="74">
        <v>24</v>
      </c>
      <c r="AJ41" s="44">
        <f t="shared" si="9"/>
        <v>46</v>
      </c>
      <c r="AK41" s="18">
        <f t="shared" si="10"/>
        <v>235</v>
      </c>
    </row>
    <row r="42" spans="1:37" ht="15" customHeight="1" x14ac:dyDescent="0.35">
      <c r="A42" s="53">
        <v>32</v>
      </c>
      <c r="B42" s="47"/>
      <c r="C42" s="60" t="s">
        <v>381</v>
      </c>
      <c r="D42" s="60" t="s">
        <v>382</v>
      </c>
      <c r="E42" s="47">
        <v>11204</v>
      </c>
      <c r="F42" s="47"/>
      <c r="G42" s="47" t="s">
        <v>31</v>
      </c>
      <c r="H42" s="93">
        <v>22</v>
      </c>
      <c r="I42" s="93">
        <v>23</v>
      </c>
      <c r="J42" s="93">
        <v>24</v>
      </c>
      <c r="K42" s="93">
        <v>23</v>
      </c>
      <c r="L42" s="94">
        <f t="shared" si="0"/>
        <v>92</v>
      </c>
      <c r="M42" s="93">
        <v>24</v>
      </c>
      <c r="N42" s="93">
        <v>23</v>
      </c>
      <c r="O42" s="93">
        <v>24</v>
      </c>
      <c r="P42" s="93">
        <v>23</v>
      </c>
      <c r="Q42" s="94">
        <f t="shared" si="1"/>
        <v>94</v>
      </c>
      <c r="R42" s="93">
        <v>25</v>
      </c>
      <c r="S42" s="93">
        <v>20</v>
      </c>
      <c r="T42" s="94">
        <f t="shared" si="2"/>
        <v>45</v>
      </c>
      <c r="U42" s="94">
        <f t="shared" si="3"/>
        <v>231</v>
      </c>
      <c r="V42" s="56" t="s">
        <v>50</v>
      </c>
      <c r="W42" s="56" t="s">
        <v>50</v>
      </c>
      <c r="X42" s="56" t="s">
        <v>50</v>
      </c>
      <c r="Y42" s="56" t="s">
        <v>50</v>
      </c>
      <c r="Z42" s="95" t="s">
        <v>50</v>
      </c>
      <c r="AA42" s="53">
        <f t="shared" si="8"/>
        <v>231</v>
      </c>
      <c r="AB42" s="62" t="s">
        <v>50</v>
      </c>
      <c r="AC42" s="62" t="s">
        <v>50</v>
      </c>
      <c r="AD42" s="62" t="s">
        <v>50</v>
      </c>
      <c r="AE42" s="62" t="s">
        <v>50</v>
      </c>
      <c r="AF42" s="43">
        <f t="shared" si="4"/>
        <v>0</v>
      </c>
      <c r="AG42" s="18">
        <f t="shared" si="5"/>
        <v>231</v>
      </c>
      <c r="AH42" s="54" t="s">
        <v>50</v>
      </c>
      <c r="AI42" s="54" t="s">
        <v>50</v>
      </c>
      <c r="AJ42" s="96" t="s">
        <v>50</v>
      </c>
      <c r="AK42" s="18">
        <f t="shared" si="10"/>
        <v>231</v>
      </c>
    </row>
    <row r="43" spans="1:37" ht="15" customHeight="1" x14ac:dyDescent="0.35">
      <c r="A43" s="53">
        <v>33</v>
      </c>
      <c r="B43" s="47">
        <v>286</v>
      </c>
      <c r="C43" s="60" t="s">
        <v>231</v>
      </c>
      <c r="D43" s="60" t="s">
        <v>232</v>
      </c>
      <c r="E43" s="97"/>
      <c r="F43" s="98"/>
      <c r="G43" s="47" t="s">
        <v>31</v>
      </c>
      <c r="H43" s="94" t="s">
        <v>50</v>
      </c>
      <c r="I43" s="94" t="s">
        <v>50</v>
      </c>
      <c r="J43" s="94" t="s">
        <v>50</v>
      </c>
      <c r="K43" s="94" t="s">
        <v>50</v>
      </c>
      <c r="L43" s="94" t="s">
        <v>50</v>
      </c>
      <c r="M43" s="94" t="s">
        <v>50</v>
      </c>
      <c r="N43" s="94" t="s">
        <v>50</v>
      </c>
      <c r="O43" s="94" t="s">
        <v>50</v>
      </c>
      <c r="P43" s="94" t="s">
        <v>50</v>
      </c>
      <c r="Q43" s="94" t="s">
        <v>50</v>
      </c>
      <c r="R43" s="94" t="s">
        <v>50</v>
      </c>
      <c r="S43" s="94" t="s">
        <v>50</v>
      </c>
      <c r="T43" s="94" t="s">
        <v>50</v>
      </c>
      <c r="U43" s="94" t="s">
        <v>50</v>
      </c>
      <c r="V43" s="56">
        <v>24</v>
      </c>
      <c r="W43" s="56">
        <v>24</v>
      </c>
      <c r="X43" s="56">
        <v>23</v>
      </c>
      <c r="Y43" s="56">
        <v>22</v>
      </c>
      <c r="Z43" s="95">
        <f t="shared" si="7"/>
        <v>93</v>
      </c>
      <c r="AA43" s="53">
        <f t="shared" si="8"/>
        <v>93</v>
      </c>
      <c r="AB43" s="68">
        <v>22</v>
      </c>
      <c r="AC43" s="68">
        <v>24</v>
      </c>
      <c r="AD43" s="68">
        <v>22</v>
      </c>
      <c r="AE43" s="68">
        <v>23</v>
      </c>
      <c r="AF43" s="43">
        <f t="shared" si="4"/>
        <v>91</v>
      </c>
      <c r="AG43" s="18">
        <f t="shared" si="5"/>
        <v>184</v>
      </c>
      <c r="AH43" s="74">
        <v>23</v>
      </c>
      <c r="AI43" s="74">
        <v>21</v>
      </c>
      <c r="AJ43" s="44">
        <f t="shared" si="9"/>
        <v>44</v>
      </c>
      <c r="AK43" s="18">
        <f t="shared" si="10"/>
        <v>228</v>
      </c>
    </row>
    <row r="44" spans="1:37" ht="15" customHeight="1" x14ac:dyDescent="0.35">
      <c r="A44" s="53">
        <v>34</v>
      </c>
      <c r="B44" s="47"/>
      <c r="C44" s="60" t="s">
        <v>383</v>
      </c>
      <c r="D44" s="60" t="s">
        <v>52</v>
      </c>
      <c r="E44" s="47">
        <v>426</v>
      </c>
      <c r="F44" s="47" t="s">
        <v>53</v>
      </c>
      <c r="G44" s="47"/>
      <c r="H44" s="93">
        <v>23</v>
      </c>
      <c r="I44" s="93">
        <v>25</v>
      </c>
      <c r="J44" s="93">
        <v>22</v>
      </c>
      <c r="K44" s="93">
        <v>23</v>
      </c>
      <c r="L44" s="94">
        <f t="shared" si="0"/>
        <v>93</v>
      </c>
      <c r="M44" s="93">
        <v>22</v>
      </c>
      <c r="N44" s="93">
        <v>19</v>
      </c>
      <c r="O44" s="93">
        <v>24</v>
      </c>
      <c r="P44" s="93">
        <v>20</v>
      </c>
      <c r="Q44" s="94">
        <f t="shared" si="1"/>
        <v>85</v>
      </c>
      <c r="R44" s="93">
        <v>25</v>
      </c>
      <c r="S44" s="93">
        <v>24</v>
      </c>
      <c r="T44" s="94">
        <f t="shared" si="2"/>
        <v>49</v>
      </c>
      <c r="U44" s="94">
        <f t="shared" si="3"/>
        <v>227</v>
      </c>
      <c r="V44" s="56" t="s">
        <v>50</v>
      </c>
      <c r="W44" s="56" t="s">
        <v>50</v>
      </c>
      <c r="X44" s="56" t="s">
        <v>50</v>
      </c>
      <c r="Y44" s="56" t="s">
        <v>50</v>
      </c>
      <c r="Z44" s="95" t="s">
        <v>50</v>
      </c>
      <c r="AA44" s="53">
        <f t="shared" si="8"/>
        <v>227</v>
      </c>
      <c r="AB44" s="62" t="s">
        <v>50</v>
      </c>
      <c r="AC44" s="62" t="s">
        <v>50</v>
      </c>
      <c r="AD44" s="62" t="s">
        <v>50</v>
      </c>
      <c r="AE44" s="62" t="s">
        <v>50</v>
      </c>
      <c r="AF44" s="43">
        <f t="shared" si="4"/>
        <v>0</v>
      </c>
      <c r="AG44" s="18">
        <f t="shared" si="5"/>
        <v>227</v>
      </c>
      <c r="AH44" s="54" t="s">
        <v>50</v>
      </c>
      <c r="AI44" s="54" t="s">
        <v>50</v>
      </c>
      <c r="AJ44" s="96" t="s">
        <v>50</v>
      </c>
      <c r="AK44" s="18">
        <f t="shared" si="10"/>
        <v>227</v>
      </c>
    </row>
    <row r="45" spans="1:37" ht="15" customHeight="1" x14ac:dyDescent="0.35">
      <c r="A45" s="53">
        <v>35</v>
      </c>
      <c r="B45" s="47"/>
      <c r="C45" s="60" t="s">
        <v>384</v>
      </c>
      <c r="D45" s="60" t="s">
        <v>385</v>
      </c>
      <c r="E45" s="47">
        <v>112996</v>
      </c>
      <c r="F45" s="47"/>
      <c r="G45" s="47"/>
      <c r="H45" s="93">
        <v>23</v>
      </c>
      <c r="I45" s="93">
        <v>19</v>
      </c>
      <c r="J45" s="93">
        <v>22</v>
      </c>
      <c r="K45" s="93">
        <v>25</v>
      </c>
      <c r="L45" s="94">
        <f t="shared" si="0"/>
        <v>89</v>
      </c>
      <c r="M45" s="93">
        <v>24</v>
      </c>
      <c r="N45" s="93">
        <v>22</v>
      </c>
      <c r="O45" s="93">
        <v>22</v>
      </c>
      <c r="P45" s="93">
        <v>25</v>
      </c>
      <c r="Q45" s="94">
        <f t="shared" si="1"/>
        <v>93</v>
      </c>
      <c r="R45" s="93">
        <v>23</v>
      </c>
      <c r="S45" s="93">
        <v>20</v>
      </c>
      <c r="T45" s="94">
        <f t="shared" si="2"/>
        <v>43</v>
      </c>
      <c r="U45" s="94">
        <f t="shared" si="3"/>
        <v>225</v>
      </c>
      <c r="V45" s="56" t="s">
        <v>50</v>
      </c>
      <c r="W45" s="56" t="s">
        <v>50</v>
      </c>
      <c r="X45" s="56" t="s">
        <v>50</v>
      </c>
      <c r="Y45" s="56" t="s">
        <v>50</v>
      </c>
      <c r="Z45" s="95" t="s">
        <v>50</v>
      </c>
      <c r="AA45" s="53">
        <f t="shared" si="8"/>
        <v>225</v>
      </c>
      <c r="AB45" s="62" t="s">
        <v>50</v>
      </c>
      <c r="AC45" s="62" t="s">
        <v>50</v>
      </c>
      <c r="AD45" s="62" t="s">
        <v>50</v>
      </c>
      <c r="AE45" s="62" t="s">
        <v>50</v>
      </c>
      <c r="AF45" s="43">
        <f t="shared" si="4"/>
        <v>0</v>
      </c>
      <c r="AG45" s="18">
        <f t="shared" si="5"/>
        <v>225</v>
      </c>
      <c r="AH45" s="54" t="s">
        <v>50</v>
      </c>
      <c r="AI45" s="54" t="s">
        <v>50</v>
      </c>
      <c r="AJ45" s="96" t="s">
        <v>50</v>
      </c>
      <c r="AK45" s="18">
        <f t="shared" si="10"/>
        <v>225</v>
      </c>
    </row>
    <row r="46" spans="1:37" ht="15" customHeight="1" x14ac:dyDescent="0.35">
      <c r="A46" s="53">
        <v>36</v>
      </c>
      <c r="B46" s="47"/>
      <c r="C46" s="60" t="s">
        <v>386</v>
      </c>
      <c r="D46" s="60" t="s">
        <v>52</v>
      </c>
      <c r="E46" s="47"/>
      <c r="F46" s="47"/>
      <c r="G46" s="47" t="s">
        <v>378</v>
      </c>
      <c r="H46" s="93">
        <v>23</v>
      </c>
      <c r="I46" s="93">
        <v>22</v>
      </c>
      <c r="J46" s="93">
        <v>22</v>
      </c>
      <c r="K46" s="93">
        <v>21</v>
      </c>
      <c r="L46" s="94">
        <f t="shared" si="0"/>
        <v>88</v>
      </c>
      <c r="M46" s="93">
        <v>21</v>
      </c>
      <c r="N46" s="93">
        <v>21</v>
      </c>
      <c r="O46" s="93">
        <v>22</v>
      </c>
      <c r="P46" s="93">
        <v>23</v>
      </c>
      <c r="Q46" s="94">
        <f t="shared" si="1"/>
        <v>87</v>
      </c>
      <c r="R46" s="93">
        <v>24</v>
      </c>
      <c r="S46" s="93">
        <v>23</v>
      </c>
      <c r="T46" s="94">
        <f t="shared" si="2"/>
        <v>47</v>
      </c>
      <c r="U46" s="94">
        <f t="shared" si="3"/>
        <v>222</v>
      </c>
      <c r="V46" s="56" t="s">
        <v>50</v>
      </c>
      <c r="W46" s="56" t="s">
        <v>50</v>
      </c>
      <c r="X46" s="56" t="s">
        <v>50</v>
      </c>
      <c r="Y46" s="56" t="s">
        <v>50</v>
      </c>
      <c r="Z46" s="95" t="s">
        <v>50</v>
      </c>
      <c r="AA46" s="53">
        <f t="shared" si="8"/>
        <v>222</v>
      </c>
      <c r="AB46" s="62" t="s">
        <v>50</v>
      </c>
      <c r="AC46" s="62" t="s">
        <v>50</v>
      </c>
      <c r="AD46" s="62" t="s">
        <v>50</v>
      </c>
      <c r="AE46" s="62" t="s">
        <v>50</v>
      </c>
      <c r="AF46" s="43">
        <f t="shared" si="4"/>
        <v>0</v>
      </c>
      <c r="AG46" s="18">
        <f t="shared" si="5"/>
        <v>222</v>
      </c>
      <c r="AH46" s="54" t="s">
        <v>50</v>
      </c>
      <c r="AI46" s="54" t="s">
        <v>50</v>
      </c>
      <c r="AJ46" s="96" t="s">
        <v>50</v>
      </c>
      <c r="AK46" s="18">
        <f t="shared" si="10"/>
        <v>222</v>
      </c>
    </row>
    <row r="47" spans="1:37" ht="15" customHeight="1" x14ac:dyDescent="0.35">
      <c r="A47" s="53">
        <v>37</v>
      </c>
      <c r="B47" s="47"/>
      <c r="C47" s="60" t="s">
        <v>387</v>
      </c>
      <c r="D47" s="60" t="s">
        <v>38</v>
      </c>
      <c r="E47" s="47"/>
      <c r="F47" s="47" t="s">
        <v>65</v>
      </c>
      <c r="G47" s="47"/>
      <c r="H47" s="93">
        <v>22</v>
      </c>
      <c r="I47" s="93">
        <v>20</v>
      </c>
      <c r="J47" s="93">
        <v>22</v>
      </c>
      <c r="K47" s="93">
        <v>23</v>
      </c>
      <c r="L47" s="94">
        <f t="shared" si="0"/>
        <v>87</v>
      </c>
      <c r="M47" s="93">
        <v>20</v>
      </c>
      <c r="N47" s="93">
        <v>21</v>
      </c>
      <c r="O47" s="93">
        <v>20</v>
      </c>
      <c r="P47" s="93">
        <v>24</v>
      </c>
      <c r="Q47" s="94">
        <f t="shared" si="1"/>
        <v>85</v>
      </c>
      <c r="R47" s="93">
        <v>25</v>
      </c>
      <c r="S47" s="93">
        <v>21</v>
      </c>
      <c r="T47" s="94">
        <f t="shared" si="2"/>
        <v>46</v>
      </c>
      <c r="U47" s="94">
        <f t="shared" si="3"/>
        <v>218</v>
      </c>
      <c r="V47" s="56" t="s">
        <v>50</v>
      </c>
      <c r="W47" s="56" t="s">
        <v>50</v>
      </c>
      <c r="X47" s="56" t="s">
        <v>50</v>
      </c>
      <c r="Y47" s="56" t="s">
        <v>50</v>
      </c>
      <c r="Z47" s="95" t="s">
        <v>50</v>
      </c>
      <c r="AA47" s="53">
        <f t="shared" si="8"/>
        <v>218</v>
      </c>
      <c r="AB47" s="62" t="s">
        <v>50</v>
      </c>
      <c r="AC47" s="62" t="s">
        <v>50</v>
      </c>
      <c r="AD47" s="62" t="s">
        <v>50</v>
      </c>
      <c r="AE47" s="62" t="s">
        <v>50</v>
      </c>
      <c r="AF47" s="43">
        <f t="shared" si="4"/>
        <v>0</v>
      </c>
      <c r="AG47" s="18">
        <f t="shared" si="5"/>
        <v>218</v>
      </c>
      <c r="AH47" s="54" t="s">
        <v>50</v>
      </c>
      <c r="AI47" s="54" t="s">
        <v>50</v>
      </c>
      <c r="AJ47" s="96" t="s">
        <v>50</v>
      </c>
      <c r="AK47" s="18">
        <f t="shared" si="10"/>
        <v>218</v>
      </c>
    </row>
    <row r="48" spans="1:37" ht="15" customHeight="1" x14ac:dyDescent="0.35">
      <c r="A48" s="53">
        <v>38</v>
      </c>
      <c r="B48" s="47"/>
      <c r="C48" s="60" t="s">
        <v>347</v>
      </c>
      <c r="D48" s="60" t="s">
        <v>388</v>
      </c>
      <c r="E48" s="47">
        <v>18194</v>
      </c>
      <c r="F48" s="47" t="s">
        <v>34</v>
      </c>
      <c r="G48" s="47"/>
      <c r="H48" s="93">
        <v>23</v>
      </c>
      <c r="I48" s="93">
        <v>22</v>
      </c>
      <c r="J48" s="93">
        <v>21</v>
      </c>
      <c r="K48" s="93">
        <v>23</v>
      </c>
      <c r="L48" s="94">
        <f t="shared" si="0"/>
        <v>89</v>
      </c>
      <c r="M48" s="93">
        <v>20</v>
      </c>
      <c r="N48" s="93">
        <v>18</v>
      </c>
      <c r="O48" s="93">
        <v>23</v>
      </c>
      <c r="P48" s="93">
        <v>22</v>
      </c>
      <c r="Q48" s="94">
        <f t="shared" si="1"/>
        <v>83</v>
      </c>
      <c r="R48" s="93">
        <v>22</v>
      </c>
      <c r="S48" s="93">
        <v>24</v>
      </c>
      <c r="T48" s="94">
        <f t="shared" si="2"/>
        <v>46</v>
      </c>
      <c r="U48" s="94">
        <f t="shared" si="3"/>
        <v>218</v>
      </c>
      <c r="V48" s="56" t="s">
        <v>50</v>
      </c>
      <c r="W48" s="56" t="s">
        <v>50</v>
      </c>
      <c r="X48" s="56" t="s">
        <v>50</v>
      </c>
      <c r="Y48" s="56" t="s">
        <v>50</v>
      </c>
      <c r="Z48" s="95" t="s">
        <v>50</v>
      </c>
      <c r="AA48" s="53">
        <f t="shared" si="8"/>
        <v>218</v>
      </c>
      <c r="AB48" s="62" t="s">
        <v>50</v>
      </c>
      <c r="AC48" s="62" t="s">
        <v>50</v>
      </c>
      <c r="AD48" s="62" t="s">
        <v>50</v>
      </c>
      <c r="AE48" s="62" t="s">
        <v>50</v>
      </c>
      <c r="AF48" s="43">
        <f t="shared" si="4"/>
        <v>0</v>
      </c>
      <c r="AG48" s="18">
        <f t="shared" si="5"/>
        <v>218</v>
      </c>
      <c r="AH48" s="54" t="s">
        <v>50</v>
      </c>
      <c r="AI48" s="54" t="s">
        <v>50</v>
      </c>
      <c r="AJ48" s="96" t="s">
        <v>50</v>
      </c>
      <c r="AK48" s="18">
        <f t="shared" si="10"/>
        <v>218</v>
      </c>
    </row>
    <row r="49" spans="1:37" ht="15" customHeight="1" x14ac:dyDescent="0.35">
      <c r="A49" s="53">
        <v>39</v>
      </c>
      <c r="B49" s="47"/>
      <c r="C49" s="60" t="s">
        <v>389</v>
      </c>
      <c r="D49" s="60" t="s">
        <v>202</v>
      </c>
      <c r="E49" s="47">
        <v>31396</v>
      </c>
      <c r="F49" s="47" t="s">
        <v>30</v>
      </c>
      <c r="G49" s="47"/>
      <c r="H49" s="93">
        <v>22</v>
      </c>
      <c r="I49" s="93">
        <v>21</v>
      </c>
      <c r="J49" s="93">
        <v>22</v>
      </c>
      <c r="K49" s="93">
        <v>21</v>
      </c>
      <c r="L49" s="94">
        <f t="shared" si="0"/>
        <v>86</v>
      </c>
      <c r="M49" s="93">
        <v>20</v>
      </c>
      <c r="N49" s="93">
        <v>21</v>
      </c>
      <c r="O49" s="93">
        <v>24</v>
      </c>
      <c r="P49" s="93">
        <v>22</v>
      </c>
      <c r="Q49" s="94">
        <f t="shared" si="1"/>
        <v>87</v>
      </c>
      <c r="R49" s="93">
        <v>22</v>
      </c>
      <c r="S49" s="93">
        <v>22</v>
      </c>
      <c r="T49" s="94">
        <f t="shared" si="2"/>
        <v>44</v>
      </c>
      <c r="U49" s="94">
        <f t="shared" si="3"/>
        <v>217</v>
      </c>
      <c r="V49" s="56" t="s">
        <v>50</v>
      </c>
      <c r="W49" s="56" t="s">
        <v>50</v>
      </c>
      <c r="X49" s="56" t="s">
        <v>50</v>
      </c>
      <c r="Y49" s="56" t="s">
        <v>50</v>
      </c>
      <c r="Z49" s="95" t="s">
        <v>50</v>
      </c>
      <c r="AA49" s="53">
        <f t="shared" si="8"/>
        <v>217</v>
      </c>
      <c r="AB49" s="62" t="s">
        <v>50</v>
      </c>
      <c r="AC49" s="62" t="s">
        <v>50</v>
      </c>
      <c r="AD49" s="62" t="s">
        <v>50</v>
      </c>
      <c r="AE49" s="62" t="s">
        <v>50</v>
      </c>
      <c r="AF49" s="43">
        <f t="shared" si="4"/>
        <v>0</v>
      </c>
      <c r="AG49" s="18">
        <f t="shared" si="5"/>
        <v>217</v>
      </c>
      <c r="AH49" s="54" t="s">
        <v>50</v>
      </c>
      <c r="AI49" s="54" t="s">
        <v>50</v>
      </c>
      <c r="AJ49" s="96" t="s">
        <v>50</v>
      </c>
      <c r="AK49" s="18">
        <f t="shared" si="10"/>
        <v>217</v>
      </c>
    </row>
    <row r="50" spans="1:37" ht="15" customHeight="1" x14ac:dyDescent="0.35">
      <c r="A50" s="53">
        <v>40</v>
      </c>
      <c r="B50" s="47">
        <v>204</v>
      </c>
      <c r="C50" s="60" t="s">
        <v>390</v>
      </c>
      <c r="D50" s="60" t="s">
        <v>391</v>
      </c>
      <c r="E50" s="97"/>
      <c r="F50" s="98"/>
      <c r="G50" s="47"/>
      <c r="H50" s="94" t="s">
        <v>50</v>
      </c>
      <c r="I50" s="94" t="s">
        <v>50</v>
      </c>
      <c r="J50" s="94" t="s">
        <v>50</v>
      </c>
      <c r="K50" s="94" t="s">
        <v>50</v>
      </c>
      <c r="L50" s="94" t="s">
        <v>50</v>
      </c>
      <c r="M50" s="94" t="s">
        <v>50</v>
      </c>
      <c r="N50" s="94" t="s">
        <v>50</v>
      </c>
      <c r="O50" s="94" t="s">
        <v>50</v>
      </c>
      <c r="P50" s="94" t="s">
        <v>50</v>
      </c>
      <c r="Q50" s="94" t="s">
        <v>50</v>
      </c>
      <c r="R50" s="94" t="s">
        <v>50</v>
      </c>
      <c r="S50" s="94" t="s">
        <v>50</v>
      </c>
      <c r="T50" s="94" t="s">
        <v>50</v>
      </c>
      <c r="U50" s="94" t="s">
        <v>50</v>
      </c>
      <c r="V50" s="56">
        <v>21</v>
      </c>
      <c r="W50" s="56">
        <v>21</v>
      </c>
      <c r="X50" s="56">
        <v>22</v>
      </c>
      <c r="Y50" s="56">
        <v>21</v>
      </c>
      <c r="Z50" s="95">
        <f t="shared" si="7"/>
        <v>85</v>
      </c>
      <c r="AA50" s="53">
        <f t="shared" si="8"/>
        <v>85</v>
      </c>
      <c r="AB50" s="68">
        <v>24</v>
      </c>
      <c r="AC50" s="68">
        <v>23</v>
      </c>
      <c r="AD50" s="68">
        <v>23</v>
      </c>
      <c r="AE50" s="68">
        <v>20</v>
      </c>
      <c r="AF50" s="43">
        <f t="shared" si="4"/>
        <v>90</v>
      </c>
      <c r="AG50" s="18">
        <f t="shared" si="5"/>
        <v>175</v>
      </c>
      <c r="AH50" s="74">
        <v>21</v>
      </c>
      <c r="AI50" s="74">
        <v>20</v>
      </c>
      <c r="AJ50" s="44">
        <f t="shared" si="9"/>
        <v>41</v>
      </c>
      <c r="AK50" s="18">
        <f t="shared" si="10"/>
        <v>216</v>
      </c>
    </row>
    <row r="51" spans="1:37" ht="15" customHeight="1" x14ac:dyDescent="0.35">
      <c r="A51" s="53">
        <v>41</v>
      </c>
      <c r="B51" s="47"/>
      <c r="C51" s="60" t="s">
        <v>392</v>
      </c>
      <c r="D51" s="60" t="s">
        <v>393</v>
      </c>
      <c r="E51" s="47">
        <v>24944</v>
      </c>
      <c r="F51" s="47" t="s">
        <v>34</v>
      </c>
      <c r="G51" s="47"/>
      <c r="H51" s="93">
        <v>22</v>
      </c>
      <c r="I51" s="93">
        <v>20</v>
      </c>
      <c r="J51" s="93">
        <v>21</v>
      </c>
      <c r="K51" s="93">
        <v>23</v>
      </c>
      <c r="L51" s="94">
        <f t="shared" si="0"/>
        <v>86</v>
      </c>
      <c r="M51" s="93">
        <v>17</v>
      </c>
      <c r="N51" s="93">
        <v>24</v>
      </c>
      <c r="O51" s="93">
        <v>23</v>
      </c>
      <c r="P51" s="93">
        <v>22</v>
      </c>
      <c r="Q51" s="94">
        <f t="shared" si="1"/>
        <v>86</v>
      </c>
      <c r="R51" s="93">
        <v>21</v>
      </c>
      <c r="S51" s="93">
        <v>22</v>
      </c>
      <c r="T51" s="94">
        <f t="shared" si="2"/>
        <v>43</v>
      </c>
      <c r="U51" s="94">
        <f t="shared" si="3"/>
        <v>215</v>
      </c>
      <c r="V51" s="56" t="s">
        <v>50</v>
      </c>
      <c r="W51" s="56" t="s">
        <v>50</v>
      </c>
      <c r="X51" s="56" t="s">
        <v>50</v>
      </c>
      <c r="Y51" s="56" t="s">
        <v>50</v>
      </c>
      <c r="Z51" s="95" t="s">
        <v>50</v>
      </c>
      <c r="AA51" s="53">
        <f t="shared" si="8"/>
        <v>215</v>
      </c>
      <c r="AB51" s="62" t="s">
        <v>50</v>
      </c>
      <c r="AC51" s="62" t="s">
        <v>50</v>
      </c>
      <c r="AD51" s="62" t="s">
        <v>50</v>
      </c>
      <c r="AE51" s="62" t="s">
        <v>50</v>
      </c>
      <c r="AF51" s="43">
        <f t="shared" si="4"/>
        <v>0</v>
      </c>
      <c r="AG51" s="18">
        <f t="shared" si="5"/>
        <v>215</v>
      </c>
      <c r="AH51" s="54" t="s">
        <v>50</v>
      </c>
      <c r="AI51" s="54" t="s">
        <v>50</v>
      </c>
      <c r="AJ51" s="96" t="s">
        <v>50</v>
      </c>
      <c r="AK51" s="18">
        <f t="shared" si="10"/>
        <v>215</v>
      </c>
    </row>
    <row r="52" spans="1:37" ht="15" customHeight="1" x14ac:dyDescent="0.35">
      <c r="A52" s="53">
        <v>42</v>
      </c>
      <c r="B52" s="47"/>
      <c r="C52" s="60" t="s">
        <v>394</v>
      </c>
      <c r="D52" s="60" t="s">
        <v>52</v>
      </c>
      <c r="E52" s="47">
        <v>9610</v>
      </c>
      <c r="F52" s="47" t="s">
        <v>53</v>
      </c>
      <c r="G52" s="47"/>
      <c r="H52" s="93">
        <v>22</v>
      </c>
      <c r="I52" s="93">
        <v>23</v>
      </c>
      <c r="J52" s="93">
        <v>19</v>
      </c>
      <c r="K52" s="93">
        <v>23</v>
      </c>
      <c r="L52" s="94">
        <f t="shared" si="0"/>
        <v>87</v>
      </c>
      <c r="M52" s="93">
        <v>20</v>
      </c>
      <c r="N52" s="93">
        <v>24</v>
      </c>
      <c r="O52" s="93">
        <v>22</v>
      </c>
      <c r="P52" s="93">
        <v>19</v>
      </c>
      <c r="Q52" s="94">
        <f t="shared" si="1"/>
        <v>85</v>
      </c>
      <c r="R52" s="93">
        <v>22</v>
      </c>
      <c r="S52" s="93">
        <v>21</v>
      </c>
      <c r="T52" s="94">
        <f t="shared" si="2"/>
        <v>43</v>
      </c>
      <c r="U52" s="94">
        <f t="shared" si="3"/>
        <v>215</v>
      </c>
      <c r="V52" s="56" t="s">
        <v>50</v>
      </c>
      <c r="W52" s="56" t="s">
        <v>50</v>
      </c>
      <c r="X52" s="56" t="s">
        <v>50</v>
      </c>
      <c r="Y52" s="56" t="s">
        <v>50</v>
      </c>
      <c r="Z52" s="95" t="s">
        <v>50</v>
      </c>
      <c r="AA52" s="53">
        <f t="shared" si="8"/>
        <v>215</v>
      </c>
      <c r="AB52" s="62" t="s">
        <v>50</v>
      </c>
      <c r="AC52" s="62" t="s">
        <v>50</v>
      </c>
      <c r="AD52" s="62" t="s">
        <v>50</v>
      </c>
      <c r="AE52" s="62" t="s">
        <v>50</v>
      </c>
      <c r="AF52" s="43">
        <f t="shared" si="4"/>
        <v>0</v>
      </c>
      <c r="AG52" s="18">
        <f t="shared" si="5"/>
        <v>215</v>
      </c>
      <c r="AH52" s="54" t="s">
        <v>50</v>
      </c>
      <c r="AI52" s="54" t="s">
        <v>50</v>
      </c>
      <c r="AJ52" s="96" t="s">
        <v>50</v>
      </c>
      <c r="AK52" s="18">
        <f t="shared" si="10"/>
        <v>215</v>
      </c>
    </row>
    <row r="53" spans="1:37" ht="15" customHeight="1" x14ac:dyDescent="0.35">
      <c r="A53" s="53">
        <v>43</v>
      </c>
      <c r="B53" s="47"/>
      <c r="C53" s="60" t="s">
        <v>395</v>
      </c>
      <c r="D53" s="60" t="s">
        <v>137</v>
      </c>
      <c r="E53" s="47">
        <v>112913</v>
      </c>
      <c r="F53" s="47" t="s">
        <v>34</v>
      </c>
      <c r="G53" s="47"/>
      <c r="H53" s="93">
        <v>20</v>
      </c>
      <c r="I53" s="93">
        <v>24</v>
      </c>
      <c r="J53" s="93">
        <v>23</v>
      </c>
      <c r="K53" s="93">
        <v>23</v>
      </c>
      <c r="L53" s="94">
        <f t="shared" si="0"/>
        <v>90</v>
      </c>
      <c r="M53" s="93">
        <v>17</v>
      </c>
      <c r="N53" s="93">
        <v>22</v>
      </c>
      <c r="O53" s="93">
        <v>23</v>
      </c>
      <c r="P53" s="93">
        <v>20</v>
      </c>
      <c r="Q53" s="94">
        <f t="shared" si="1"/>
        <v>82</v>
      </c>
      <c r="R53" s="93">
        <v>22</v>
      </c>
      <c r="S53" s="93">
        <v>19</v>
      </c>
      <c r="T53" s="94">
        <f t="shared" si="2"/>
        <v>41</v>
      </c>
      <c r="U53" s="94">
        <f t="shared" si="3"/>
        <v>213</v>
      </c>
      <c r="V53" s="56" t="s">
        <v>50</v>
      </c>
      <c r="W53" s="56" t="s">
        <v>50</v>
      </c>
      <c r="X53" s="56" t="s">
        <v>50</v>
      </c>
      <c r="Y53" s="56" t="s">
        <v>50</v>
      </c>
      <c r="Z53" s="95" t="s">
        <v>50</v>
      </c>
      <c r="AA53" s="53">
        <f t="shared" si="8"/>
        <v>213</v>
      </c>
      <c r="AB53" s="62" t="s">
        <v>50</v>
      </c>
      <c r="AC53" s="62" t="s">
        <v>50</v>
      </c>
      <c r="AD53" s="62" t="s">
        <v>50</v>
      </c>
      <c r="AE53" s="62" t="s">
        <v>50</v>
      </c>
      <c r="AF53" s="43">
        <f t="shared" si="4"/>
        <v>0</v>
      </c>
      <c r="AG53" s="18">
        <f t="shared" si="5"/>
        <v>213</v>
      </c>
      <c r="AH53" s="54" t="s">
        <v>50</v>
      </c>
      <c r="AI53" s="54" t="s">
        <v>50</v>
      </c>
      <c r="AJ53" s="96" t="s">
        <v>50</v>
      </c>
      <c r="AK53" s="18">
        <f t="shared" si="10"/>
        <v>213</v>
      </c>
    </row>
    <row r="54" spans="1:37" ht="15" customHeight="1" x14ac:dyDescent="0.35">
      <c r="A54" s="53">
        <v>44</v>
      </c>
      <c r="B54" s="47">
        <v>318</v>
      </c>
      <c r="C54" s="60" t="s">
        <v>396</v>
      </c>
      <c r="D54" s="60" t="s">
        <v>397</v>
      </c>
      <c r="E54" s="97"/>
      <c r="F54" s="98" t="s">
        <v>34</v>
      </c>
      <c r="G54" s="47"/>
      <c r="H54" s="94" t="s">
        <v>50</v>
      </c>
      <c r="I54" s="94" t="s">
        <v>50</v>
      </c>
      <c r="J54" s="94" t="s">
        <v>50</v>
      </c>
      <c r="K54" s="94" t="s">
        <v>50</v>
      </c>
      <c r="L54" s="94" t="s">
        <v>50</v>
      </c>
      <c r="M54" s="94" t="s">
        <v>50</v>
      </c>
      <c r="N54" s="94" t="s">
        <v>50</v>
      </c>
      <c r="O54" s="94" t="s">
        <v>50</v>
      </c>
      <c r="P54" s="94" t="s">
        <v>50</v>
      </c>
      <c r="Q54" s="94" t="s">
        <v>50</v>
      </c>
      <c r="R54" s="94" t="s">
        <v>50</v>
      </c>
      <c r="S54" s="94" t="s">
        <v>50</v>
      </c>
      <c r="T54" s="94" t="s">
        <v>50</v>
      </c>
      <c r="U54" s="94" t="s">
        <v>50</v>
      </c>
      <c r="V54" s="56">
        <v>21</v>
      </c>
      <c r="W54" s="56">
        <v>20</v>
      </c>
      <c r="X54" s="56">
        <v>24</v>
      </c>
      <c r="Y54" s="56">
        <v>21</v>
      </c>
      <c r="Z54" s="95">
        <f t="shared" si="7"/>
        <v>86</v>
      </c>
      <c r="AA54" s="53">
        <f t="shared" si="8"/>
        <v>86</v>
      </c>
      <c r="AB54" s="68">
        <v>20</v>
      </c>
      <c r="AC54" s="68">
        <v>21</v>
      </c>
      <c r="AD54" s="68">
        <v>19</v>
      </c>
      <c r="AE54" s="68">
        <v>22</v>
      </c>
      <c r="AF54" s="43">
        <f t="shared" si="4"/>
        <v>82</v>
      </c>
      <c r="AG54" s="18">
        <f t="shared" si="5"/>
        <v>168</v>
      </c>
      <c r="AH54" s="74">
        <v>21</v>
      </c>
      <c r="AI54" s="74">
        <v>22</v>
      </c>
      <c r="AJ54" s="44">
        <f t="shared" si="9"/>
        <v>43</v>
      </c>
      <c r="AK54" s="18">
        <f t="shared" si="10"/>
        <v>211</v>
      </c>
    </row>
    <row r="55" spans="1:37" ht="15" customHeight="1" x14ac:dyDescent="0.35">
      <c r="A55" s="53">
        <v>45</v>
      </c>
      <c r="B55" s="47">
        <v>0</v>
      </c>
      <c r="C55" s="60" t="s">
        <v>398</v>
      </c>
      <c r="D55" s="60" t="s">
        <v>399</v>
      </c>
      <c r="E55" s="47">
        <v>27504</v>
      </c>
      <c r="F55" s="47" t="s">
        <v>34</v>
      </c>
      <c r="G55" s="47"/>
      <c r="H55" s="93">
        <v>23</v>
      </c>
      <c r="I55" s="93">
        <v>23</v>
      </c>
      <c r="J55" s="93">
        <v>19</v>
      </c>
      <c r="K55" s="93">
        <v>20</v>
      </c>
      <c r="L55" s="94">
        <f t="shared" si="0"/>
        <v>85</v>
      </c>
      <c r="M55" s="93">
        <v>18</v>
      </c>
      <c r="N55" s="93">
        <v>22</v>
      </c>
      <c r="O55" s="93">
        <v>22</v>
      </c>
      <c r="P55" s="93">
        <v>20</v>
      </c>
      <c r="Q55" s="94">
        <f t="shared" si="1"/>
        <v>82</v>
      </c>
      <c r="R55" s="93">
        <v>21</v>
      </c>
      <c r="S55" s="93">
        <v>22</v>
      </c>
      <c r="T55" s="94">
        <f t="shared" si="2"/>
        <v>43</v>
      </c>
      <c r="U55" s="94">
        <f t="shared" si="3"/>
        <v>210</v>
      </c>
      <c r="V55" s="56" t="s">
        <v>50</v>
      </c>
      <c r="W55" s="56" t="s">
        <v>50</v>
      </c>
      <c r="X55" s="56" t="s">
        <v>50</v>
      </c>
      <c r="Y55" s="56" t="s">
        <v>50</v>
      </c>
      <c r="Z55" s="95" t="s">
        <v>50</v>
      </c>
      <c r="AA55" s="53">
        <f t="shared" si="8"/>
        <v>210</v>
      </c>
      <c r="AB55" s="62" t="s">
        <v>50</v>
      </c>
      <c r="AC55" s="62" t="s">
        <v>50</v>
      </c>
      <c r="AD55" s="62" t="s">
        <v>50</v>
      </c>
      <c r="AE55" s="62" t="s">
        <v>50</v>
      </c>
      <c r="AF55" s="43">
        <f t="shared" si="4"/>
        <v>0</v>
      </c>
      <c r="AG55" s="18">
        <f t="shared" si="5"/>
        <v>210</v>
      </c>
      <c r="AH55" s="54" t="s">
        <v>50</v>
      </c>
      <c r="AI55" s="54" t="s">
        <v>50</v>
      </c>
      <c r="AJ55" s="96" t="s">
        <v>50</v>
      </c>
      <c r="AK55" s="18">
        <f t="shared" si="10"/>
        <v>210</v>
      </c>
    </row>
    <row r="56" spans="1:37" ht="15" customHeight="1" x14ac:dyDescent="0.35">
      <c r="A56" s="53">
        <v>46</v>
      </c>
      <c r="B56" s="47"/>
      <c r="C56" s="60" t="s">
        <v>400</v>
      </c>
      <c r="D56" s="60" t="s">
        <v>208</v>
      </c>
      <c r="E56" s="47">
        <v>112852</v>
      </c>
      <c r="F56" s="47" t="s">
        <v>34</v>
      </c>
      <c r="G56" s="47"/>
      <c r="H56" s="93">
        <v>22</v>
      </c>
      <c r="I56" s="93">
        <v>24</v>
      </c>
      <c r="J56" s="93">
        <v>22</v>
      </c>
      <c r="K56" s="93">
        <v>20</v>
      </c>
      <c r="L56" s="94">
        <f t="shared" si="0"/>
        <v>88</v>
      </c>
      <c r="M56" s="93">
        <v>24</v>
      </c>
      <c r="N56" s="93">
        <v>19</v>
      </c>
      <c r="O56" s="93">
        <v>18</v>
      </c>
      <c r="P56" s="93">
        <v>22</v>
      </c>
      <c r="Q56" s="94">
        <f t="shared" si="1"/>
        <v>83</v>
      </c>
      <c r="R56" s="93">
        <v>21</v>
      </c>
      <c r="S56" s="93">
        <v>17</v>
      </c>
      <c r="T56" s="94">
        <f t="shared" si="2"/>
        <v>38</v>
      </c>
      <c r="U56" s="94">
        <f t="shared" si="3"/>
        <v>209</v>
      </c>
      <c r="V56" s="56" t="s">
        <v>50</v>
      </c>
      <c r="W56" s="56" t="s">
        <v>50</v>
      </c>
      <c r="X56" s="56" t="s">
        <v>50</v>
      </c>
      <c r="Y56" s="56" t="s">
        <v>50</v>
      </c>
      <c r="Z56" s="95" t="s">
        <v>50</v>
      </c>
      <c r="AA56" s="53">
        <f t="shared" si="8"/>
        <v>209</v>
      </c>
      <c r="AB56" s="62" t="s">
        <v>50</v>
      </c>
      <c r="AC56" s="62" t="s">
        <v>50</v>
      </c>
      <c r="AD56" s="62" t="s">
        <v>50</v>
      </c>
      <c r="AE56" s="62" t="s">
        <v>50</v>
      </c>
      <c r="AF56" s="43">
        <f t="shared" si="4"/>
        <v>0</v>
      </c>
      <c r="AG56" s="18">
        <f t="shared" si="5"/>
        <v>209</v>
      </c>
      <c r="AH56" s="54" t="s">
        <v>50</v>
      </c>
      <c r="AI56" s="54" t="s">
        <v>50</v>
      </c>
      <c r="AJ56" s="96" t="s">
        <v>50</v>
      </c>
      <c r="AK56" s="18">
        <f t="shared" si="10"/>
        <v>209</v>
      </c>
    </row>
    <row r="57" spans="1:37" ht="15" customHeight="1" x14ac:dyDescent="0.35">
      <c r="A57" s="53">
        <v>47</v>
      </c>
      <c r="B57" s="47"/>
      <c r="C57" s="60" t="s">
        <v>401</v>
      </c>
      <c r="D57" s="60" t="s">
        <v>206</v>
      </c>
      <c r="E57" s="47">
        <v>27861</v>
      </c>
      <c r="F57" s="47" t="s">
        <v>34</v>
      </c>
      <c r="G57" s="47"/>
      <c r="H57" s="93">
        <v>20</v>
      </c>
      <c r="I57" s="93">
        <v>21</v>
      </c>
      <c r="J57" s="93">
        <v>21</v>
      </c>
      <c r="K57" s="93">
        <v>21</v>
      </c>
      <c r="L57" s="94">
        <f t="shared" si="0"/>
        <v>83</v>
      </c>
      <c r="M57" s="93">
        <v>20</v>
      </c>
      <c r="N57" s="93">
        <v>20</v>
      </c>
      <c r="O57" s="93">
        <v>23</v>
      </c>
      <c r="P57" s="93">
        <v>21</v>
      </c>
      <c r="Q57" s="94">
        <f t="shared" si="1"/>
        <v>84</v>
      </c>
      <c r="R57" s="93">
        <v>20</v>
      </c>
      <c r="S57" s="93">
        <v>22</v>
      </c>
      <c r="T57" s="94">
        <f t="shared" si="2"/>
        <v>42</v>
      </c>
      <c r="U57" s="94">
        <f t="shared" si="3"/>
        <v>209</v>
      </c>
      <c r="V57" s="56" t="s">
        <v>50</v>
      </c>
      <c r="W57" s="56" t="s">
        <v>50</v>
      </c>
      <c r="X57" s="56" t="s">
        <v>50</v>
      </c>
      <c r="Y57" s="56" t="s">
        <v>50</v>
      </c>
      <c r="Z57" s="95" t="s">
        <v>50</v>
      </c>
      <c r="AA57" s="53">
        <f t="shared" si="8"/>
        <v>209</v>
      </c>
      <c r="AB57" s="62" t="s">
        <v>50</v>
      </c>
      <c r="AC57" s="62" t="s">
        <v>50</v>
      </c>
      <c r="AD57" s="62" t="s">
        <v>50</v>
      </c>
      <c r="AE57" s="62" t="s">
        <v>50</v>
      </c>
      <c r="AF57" s="43">
        <f t="shared" si="4"/>
        <v>0</v>
      </c>
      <c r="AG57" s="18">
        <f t="shared" si="5"/>
        <v>209</v>
      </c>
      <c r="AH57" s="54" t="s">
        <v>50</v>
      </c>
      <c r="AI57" s="54" t="s">
        <v>50</v>
      </c>
      <c r="AJ57" s="96" t="s">
        <v>50</v>
      </c>
      <c r="AK57" s="18">
        <f t="shared" si="10"/>
        <v>209</v>
      </c>
    </row>
    <row r="58" spans="1:37" ht="15" customHeight="1" x14ac:dyDescent="0.35">
      <c r="A58" s="53">
        <v>48</v>
      </c>
      <c r="B58" s="47">
        <v>376</v>
      </c>
      <c r="C58" s="60" t="s">
        <v>402</v>
      </c>
      <c r="D58" s="60" t="s">
        <v>403</v>
      </c>
      <c r="E58" s="97"/>
      <c r="F58" s="98"/>
      <c r="G58" s="47"/>
      <c r="H58" s="94" t="s">
        <v>50</v>
      </c>
      <c r="I58" s="94" t="s">
        <v>50</v>
      </c>
      <c r="J58" s="94" t="s">
        <v>50</v>
      </c>
      <c r="K58" s="94" t="s">
        <v>50</v>
      </c>
      <c r="L58" s="94" t="s">
        <v>50</v>
      </c>
      <c r="M58" s="94" t="s">
        <v>50</v>
      </c>
      <c r="N58" s="94" t="s">
        <v>50</v>
      </c>
      <c r="O58" s="94" t="s">
        <v>50</v>
      </c>
      <c r="P58" s="94" t="s">
        <v>50</v>
      </c>
      <c r="Q58" s="94" t="s">
        <v>50</v>
      </c>
      <c r="R58" s="94" t="s">
        <v>50</v>
      </c>
      <c r="S58" s="94" t="s">
        <v>50</v>
      </c>
      <c r="T58" s="94" t="s">
        <v>50</v>
      </c>
      <c r="U58" s="94" t="s">
        <v>50</v>
      </c>
      <c r="V58" s="56">
        <v>20</v>
      </c>
      <c r="W58" s="56">
        <v>21</v>
      </c>
      <c r="X58" s="56">
        <v>17</v>
      </c>
      <c r="Y58" s="56">
        <v>21</v>
      </c>
      <c r="Z58" s="95">
        <f t="shared" si="7"/>
        <v>79</v>
      </c>
      <c r="AA58" s="53">
        <f t="shared" si="8"/>
        <v>79</v>
      </c>
      <c r="AB58" s="68">
        <v>21</v>
      </c>
      <c r="AC58" s="68">
        <v>20</v>
      </c>
      <c r="AD58" s="68">
        <v>21</v>
      </c>
      <c r="AE58" s="68">
        <v>23</v>
      </c>
      <c r="AF58" s="43">
        <f t="shared" si="4"/>
        <v>85</v>
      </c>
      <c r="AG58" s="18">
        <f t="shared" si="5"/>
        <v>164</v>
      </c>
      <c r="AH58" s="74">
        <v>18</v>
      </c>
      <c r="AI58" s="74">
        <v>22</v>
      </c>
      <c r="AJ58" s="44">
        <f t="shared" si="9"/>
        <v>40</v>
      </c>
      <c r="AK58" s="18">
        <f t="shared" si="10"/>
        <v>204</v>
      </c>
    </row>
    <row r="59" spans="1:37" ht="15" customHeight="1" x14ac:dyDescent="0.35">
      <c r="A59" s="53">
        <v>49</v>
      </c>
      <c r="B59" s="47"/>
      <c r="C59" s="60" t="s">
        <v>404</v>
      </c>
      <c r="D59" s="60" t="s">
        <v>36</v>
      </c>
      <c r="E59" s="47">
        <v>12111</v>
      </c>
      <c r="F59" s="47"/>
      <c r="G59" s="47"/>
      <c r="H59" s="93">
        <v>19</v>
      </c>
      <c r="I59" s="93">
        <v>18</v>
      </c>
      <c r="J59" s="93">
        <v>18</v>
      </c>
      <c r="K59" s="93">
        <v>23</v>
      </c>
      <c r="L59" s="94">
        <f t="shared" si="0"/>
        <v>78</v>
      </c>
      <c r="M59" s="93">
        <v>19</v>
      </c>
      <c r="N59" s="93">
        <v>23</v>
      </c>
      <c r="O59" s="93">
        <v>20</v>
      </c>
      <c r="P59" s="93">
        <v>20</v>
      </c>
      <c r="Q59" s="94">
        <f t="shared" si="1"/>
        <v>82</v>
      </c>
      <c r="R59" s="93">
        <v>22</v>
      </c>
      <c r="S59" s="93">
        <v>19</v>
      </c>
      <c r="T59" s="94">
        <f t="shared" si="2"/>
        <v>41</v>
      </c>
      <c r="U59" s="94">
        <f t="shared" si="3"/>
        <v>201</v>
      </c>
      <c r="V59" s="56" t="s">
        <v>50</v>
      </c>
      <c r="W59" s="56" t="s">
        <v>50</v>
      </c>
      <c r="X59" s="56" t="s">
        <v>50</v>
      </c>
      <c r="Y59" s="56" t="s">
        <v>50</v>
      </c>
      <c r="Z59" s="95" t="s">
        <v>50</v>
      </c>
      <c r="AA59" s="53">
        <f t="shared" si="8"/>
        <v>201</v>
      </c>
      <c r="AB59" s="62" t="s">
        <v>50</v>
      </c>
      <c r="AC59" s="62" t="s">
        <v>50</v>
      </c>
      <c r="AD59" s="62" t="s">
        <v>50</v>
      </c>
      <c r="AE59" s="62" t="s">
        <v>50</v>
      </c>
      <c r="AF59" s="43">
        <f t="shared" si="4"/>
        <v>0</v>
      </c>
      <c r="AG59" s="18">
        <f t="shared" si="5"/>
        <v>201</v>
      </c>
      <c r="AH59" s="54" t="s">
        <v>50</v>
      </c>
      <c r="AI59" s="54" t="s">
        <v>50</v>
      </c>
      <c r="AJ59" s="96" t="s">
        <v>50</v>
      </c>
      <c r="AK59" s="18">
        <f t="shared" si="10"/>
        <v>201</v>
      </c>
    </row>
    <row r="60" spans="1:37" ht="15" customHeight="1" x14ac:dyDescent="0.35">
      <c r="A60" s="53">
        <v>50</v>
      </c>
      <c r="B60" s="47"/>
      <c r="C60" s="60" t="s">
        <v>97</v>
      </c>
      <c r="D60" s="60" t="s">
        <v>98</v>
      </c>
      <c r="E60" s="47">
        <v>13123</v>
      </c>
      <c r="F60" s="47"/>
      <c r="G60" s="47" t="s">
        <v>31</v>
      </c>
      <c r="H60" s="93">
        <v>21</v>
      </c>
      <c r="I60" s="93">
        <v>18</v>
      </c>
      <c r="J60" s="93">
        <v>21</v>
      </c>
      <c r="K60" s="93">
        <v>18</v>
      </c>
      <c r="L60" s="94">
        <f t="shared" si="0"/>
        <v>78</v>
      </c>
      <c r="M60" s="93">
        <v>22</v>
      </c>
      <c r="N60" s="93">
        <v>19</v>
      </c>
      <c r="O60" s="93">
        <v>22</v>
      </c>
      <c r="P60" s="93">
        <v>18</v>
      </c>
      <c r="Q60" s="94">
        <f t="shared" si="1"/>
        <v>81</v>
      </c>
      <c r="R60" s="93">
        <v>19</v>
      </c>
      <c r="S60" s="93">
        <v>20</v>
      </c>
      <c r="T60" s="94">
        <f t="shared" si="2"/>
        <v>39</v>
      </c>
      <c r="U60" s="94">
        <f t="shared" si="3"/>
        <v>198</v>
      </c>
      <c r="V60" s="56" t="s">
        <v>50</v>
      </c>
      <c r="W60" s="56" t="s">
        <v>50</v>
      </c>
      <c r="X60" s="56" t="s">
        <v>50</v>
      </c>
      <c r="Y60" s="56" t="s">
        <v>50</v>
      </c>
      <c r="Z60" s="95" t="s">
        <v>50</v>
      </c>
      <c r="AA60" s="53">
        <f t="shared" si="8"/>
        <v>198</v>
      </c>
      <c r="AB60" s="62" t="s">
        <v>50</v>
      </c>
      <c r="AC60" s="62" t="s">
        <v>50</v>
      </c>
      <c r="AD60" s="62" t="s">
        <v>50</v>
      </c>
      <c r="AE60" s="62" t="s">
        <v>50</v>
      </c>
      <c r="AF60" s="43">
        <f t="shared" si="4"/>
        <v>0</v>
      </c>
      <c r="AG60" s="18">
        <f t="shared" si="5"/>
        <v>198</v>
      </c>
      <c r="AH60" s="54" t="s">
        <v>50</v>
      </c>
      <c r="AI60" s="54" t="s">
        <v>50</v>
      </c>
      <c r="AJ60" s="96" t="s">
        <v>50</v>
      </c>
      <c r="AK60" s="18">
        <f t="shared" si="10"/>
        <v>198</v>
      </c>
    </row>
    <row r="61" spans="1:37" ht="15" customHeight="1" x14ac:dyDescent="0.35">
      <c r="A61" s="53">
        <v>51</v>
      </c>
      <c r="B61" s="47">
        <v>337</v>
      </c>
      <c r="C61" s="60" t="s">
        <v>405</v>
      </c>
      <c r="D61" s="60" t="s">
        <v>406</v>
      </c>
      <c r="E61" s="47">
        <v>31015</v>
      </c>
      <c r="F61" s="47" t="s">
        <v>34</v>
      </c>
      <c r="G61" s="47"/>
      <c r="H61" s="93">
        <v>15</v>
      </c>
      <c r="I61" s="93">
        <v>16</v>
      </c>
      <c r="J61" s="93">
        <v>18</v>
      </c>
      <c r="K61" s="93">
        <v>18</v>
      </c>
      <c r="L61" s="94">
        <f t="shared" si="0"/>
        <v>67</v>
      </c>
      <c r="M61" s="93">
        <v>16</v>
      </c>
      <c r="N61" s="93">
        <v>15</v>
      </c>
      <c r="O61" s="93">
        <v>15</v>
      </c>
      <c r="P61" s="93">
        <v>13</v>
      </c>
      <c r="Q61" s="94">
        <f t="shared" si="1"/>
        <v>59</v>
      </c>
      <c r="R61" s="93">
        <v>18</v>
      </c>
      <c r="S61" s="93">
        <v>17</v>
      </c>
      <c r="T61" s="94">
        <f t="shared" si="2"/>
        <v>35</v>
      </c>
      <c r="U61" s="94">
        <f t="shared" si="3"/>
        <v>161</v>
      </c>
      <c r="V61" s="56">
        <v>16</v>
      </c>
      <c r="W61" s="56">
        <v>16</v>
      </c>
      <c r="X61" s="56" t="s">
        <v>407</v>
      </c>
      <c r="Y61" s="56" t="s">
        <v>407</v>
      </c>
      <c r="Z61" s="95">
        <f t="shared" si="7"/>
        <v>32</v>
      </c>
      <c r="AA61" s="53">
        <f t="shared" si="8"/>
        <v>193</v>
      </c>
      <c r="AB61" s="62" t="s">
        <v>407</v>
      </c>
      <c r="AC61" s="62" t="s">
        <v>407</v>
      </c>
      <c r="AD61" s="62" t="s">
        <v>407</v>
      </c>
      <c r="AE61" s="62" t="s">
        <v>407</v>
      </c>
      <c r="AF61" s="43">
        <f t="shared" si="4"/>
        <v>0</v>
      </c>
      <c r="AG61" s="18">
        <f t="shared" si="5"/>
        <v>193</v>
      </c>
      <c r="AH61" s="74" t="s">
        <v>407</v>
      </c>
      <c r="AI61" s="74" t="s">
        <v>407</v>
      </c>
      <c r="AJ61" s="44" t="s">
        <v>407</v>
      </c>
      <c r="AK61" s="18">
        <f t="shared" si="10"/>
        <v>193</v>
      </c>
    </row>
    <row r="62" spans="1:37" ht="15" customHeight="1" x14ac:dyDescent="0.35">
      <c r="A62" s="53">
        <v>52</v>
      </c>
      <c r="B62" s="47"/>
      <c r="C62" s="60" t="s">
        <v>363</v>
      </c>
      <c r="D62" s="60" t="s">
        <v>408</v>
      </c>
      <c r="E62" s="47">
        <v>18085</v>
      </c>
      <c r="F62" s="47" t="s">
        <v>34</v>
      </c>
      <c r="G62" s="47"/>
      <c r="H62" s="93">
        <v>17</v>
      </c>
      <c r="I62" s="93">
        <v>15</v>
      </c>
      <c r="J62" s="93">
        <v>19</v>
      </c>
      <c r="K62" s="93">
        <v>21</v>
      </c>
      <c r="L62" s="94">
        <f t="shared" si="0"/>
        <v>72</v>
      </c>
      <c r="M62" s="93">
        <v>21</v>
      </c>
      <c r="N62" s="93">
        <v>20</v>
      </c>
      <c r="O62" s="93">
        <v>20</v>
      </c>
      <c r="P62" s="93">
        <v>18</v>
      </c>
      <c r="Q62" s="94">
        <f t="shared" si="1"/>
        <v>79</v>
      </c>
      <c r="R62" s="93">
        <v>18</v>
      </c>
      <c r="S62" s="93">
        <v>22</v>
      </c>
      <c r="T62" s="94">
        <f t="shared" si="2"/>
        <v>40</v>
      </c>
      <c r="U62" s="94">
        <f t="shared" si="3"/>
        <v>191</v>
      </c>
      <c r="V62" s="56" t="s">
        <v>50</v>
      </c>
      <c r="W62" s="56" t="s">
        <v>50</v>
      </c>
      <c r="X62" s="56" t="s">
        <v>50</v>
      </c>
      <c r="Y62" s="56" t="s">
        <v>50</v>
      </c>
      <c r="Z62" s="95" t="s">
        <v>50</v>
      </c>
      <c r="AA62" s="53">
        <f t="shared" si="8"/>
        <v>191</v>
      </c>
      <c r="AB62" s="62" t="s">
        <v>50</v>
      </c>
      <c r="AC62" s="62" t="s">
        <v>50</v>
      </c>
      <c r="AD62" s="62" t="s">
        <v>50</v>
      </c>
      <c r="AE62" s="62" t="s">
        <v>50</v>
      </c>
      <c r="AF62" s="43">
        <f t="shared" si="4"/>
        <v>0</v>
      </c>
      <c r="AG62" s="18">
        <f t="shared" si="5"/>
        <v>191</v>
      </c>
      <c r="AH62" s="54" t="s">
        <v>50</v>
      </c>
      <c r="AI62" s="54" t="s">
        <v>50</v>
      </c>
      <c r="AJ62" s="96" t="s">
        <v>50</v>
      </c>
      <c r="AK62" s="18">
        <f t="shared" si="10"/>
        <v>191</v>
      </c>
    </row>
    <row r="63" spans="1:37" ht="15" customHeight="1" x14ac:dyDescent="0.35">
      <c r="A63" s="53">
        <v>53</v>
      </c>
      <c r="B63" s="47">
        <v>234</v>
      </c>
      <c r="C63" s="60" t="s">
        <v>409</v>
      </c>
      <c r="D63" s="60" t="s">
        <v>410</v>
      </c>
      <c r="E63" s="97"/>
      <c r="F63" s="98" t="s">
        <v>41</v>
      </c>
      <c r="G63" s="47"/>
      <c r="H63" s="94" t="s">
        <v>50</v>
      </c>
      <c r="I63" s="94" t="s">
        <v>50</v>
      </c>
      <c r="J63" s="94" t="s">
        <v>50</v>
      </c>
      <c r="K63" s="94" t="s">
        <v>50</v>
      </c>
      <c r="L63" s="94" t="s">
        <v>50</v>
      </c>
      <c r="M63" s="94" t="s">
        <v>50</v>
      </c>
      <c r="N63" s="94" t="s">
        <v>50</v>
      </c>
      <c r="O63" s="94" t="s">
        <v>50</v>
      </c>
      <c r="P63" s="94" t="s">
        <v>50</v>
      </c>
      <c r="Q63" s="94" t="s">
        <v>50</v>
      </c>
      <c r="R63" s="94" t="s">
        <v>50</v>
      </c>
      <c r="S63" s="94" t="s">
        <v>50</v>
      </c>
      <c r="T63" s="94" t="s">
        <v>50</v>
      </c>
      <c r="U63" s="94" t="s">
        <v>50</v>
      </c>
      <c r="V63" s="56">
        <v>15</v>
      </c>
      <c r="W63" s="56">
        <v>20</v>
      </c>
      <c r="X63" s="56">
        <v>17</v>
      </c>
      <c r="Y63" s="56">
        <v>20</v>
      </c>
      <c r="Z63" s="95">
        <f t="shared" si="7"/>
        <v>72</v>
      </c>
      <c r="AA63" s="53">
        <f t="shared" si="8"/>
        <v>72</v>
      </c>
      <c r="AB63" s="68">
        <v>19</v>
      </c>
      <c r="AC63" s="68">
        <v>19</v>
      </c>
      <c r="AD63" s="68">
        <v>21</v>
      </c>
      <c r="AE63" s="68">
        <v>21</v>
      </c>
      <c r="AF63" s="43">
        <f t="shared" si="4"/>
        <v>80</v>
      </c>
      <c r="AG63" s="18">
        <f t="shared" si="5"/>
        <v>152</v>
      </c>
      <c r="AH63" s="74">
        <v>18</v>
      </c>
      <c r="AI63" s="74">
        <v>21</v>
      </c>
      <c r="AJ63" s="44">
        <f t="shared" si="9"/>
        <v>39</v>
      </c>
      <c r="AK63" s="18">
        <f t="shared" si="10"/>
        <v>191</v>
      </c>
    </row>
    <row r="64" spans="1:37" ht="15" customHeight="1" x14ac:dyDescent="0.35">
      <c r="A64" s="53">
        <v>54</v>
      </c>
      <c r="B64" s="47">
        <v>284</v>
      </c>
      <c r="C64" s="60" t="s">
        <v>411</v>
      </c>
      <c r="D64" s="60" t="s">
        <v>391</v>
      </c>
      <c r="E64" s="97"/>
      <c r="F64" s="98"/>
      <c r="G64" s="47"/>
      <c r="H64" s="94" t="s">
        <v>50</v>
      </c>
      <c r="I64" s="94" t="s">
        <v>50</v>
      </c>
      <c r="J64" s="94" t="s">
        <v>50</v>
      </c>
      <c r="K64" s="94" t="s">
        <v>50</v>
      </c>
      <c r="L64" s="94" t="s">
        <v>50</v>
      </c>
      <c r="M64" s="94" t="s">
        <v>50</v>
      </c>
      <c r="N64" s="94" t="s">
        <v>50</v>
      </c>
      <c r="O64" s="94" t="s">
        <v>50</v>
      </c>
      <c r="P64" s="94" t="s">
        <v>50</v>
      </c>
      <c r="Q64" s="94" t="s">
        <v>50</v>
      </c>
      <c r="R64" s="94" t="s">
        <v>50</v>
      </c>
      <c r="S64" s="94" t="s">
        <v>50</v>
      </c>
      <c r="T64" s="94" t="s">
        <v>50</v>
      </c>
      <c r="U64" s="94" t="s">
        <v>50</v>
      </c>
      <c r="V64" s="56">
        <v>17</v>
      </c>
      <c r="W64" s="56">
        <v>18</v>
      </c>
      <c r="X64" s="56">
        <v>14</v>
      </c>
      <c r="Y64" s="56">
        <v>20</v>
      </c>
      <c r="Z64" s="95">
        <f t="shared" si="7"/>
        <v>69</v>
      </c>
      <c r="AA64" s="53">
        <f t="shared" si="8"/>
        <v>69</v>
      </c>
      <c r="AB64" s="68">
        <v>20</v>
      </c>
      <c r="AC64" s="68">
        <v>22</v>
      </c>
      <c r="AD64" s="68">
        <v>20</v>
      </c>
      <c r="AE64" s="68">
        <v>20</v>
      </c>
      <c r="AF64" s="43">
        <f t="shared" si="4"/>
        <v>82</v>
      </c>
      <c r="AG64" s="18">
        <f t="shared" si="5"/>
        <v>151</v>
      </c>
      <c r="AH64" s="74">
        <v>13</v>
      </c>
      <c r="AI64" s="74">
        <v>19</v>
      </c>
      <c r="AJ64" s="44">
        <f t="shared" si="9"/>
        <v>32</v>
      </c>
      <c r="AK64" s="18">
        <f t="shared" si="10"/>
        <v>183</v>
      </c>
    </row>
    <row r="65" spans="1:37" ht="15" customHeight="1" x14ac:dyDescent="0.35">
      <c r="A65" s="53">
        <v>55</v>
      </c>
      <c r="B65" s="47"/>
      <c r="C65" s="60" t="s">
        <v>412</v>
      </c>
      <c r="D65" s="60" t="s">
        <v>413</v>
      </c>
      <c r="E65" s="47">
        <v>435</v>
      </c>
      <c r="F65" s="47"/>
      <c r="G65" s="47"/>
      <c r="H65" s="93">
        <v>19</v>
      </c>
      <c r="I65" s="93">
        <v>18</v>
      </c>
      <c r="J65" s="93">
        <v>18</v>
      </c>
      <c r="K65" s="93">
        <v>18</v>
      </c>
      <c r="L65" s="94">
        <f t="shared" si="0"/>
        <v>73</v>
      </c>
      <c r="M65" s="93">
        <v>19</v>
      </c>
      <c r="N65" s="93">
        <v>20</v>
      </c>
      <c r="O65" s="93">
        <v>17</v>
      </c>
      <c r="P65" s="93">
        <v>14</v>
      </c>
      <c r="Q65" s="94">
        <f t="shared" si="1"/>
        <v>70</v>
      </c>
      <c r="R65" s="93">
        <v>20</v>
      </c>
      <c r="S65" s="93">
        <v>18</v>
      </c>
      <c r="T65" s="94">
        <f t="shared" si="2"/>
        <v>38</v>
      </c>
      <c r="U65" s="94">
        <f t="shared" si="3"/>
        <v>181</v>
      </c>
      <c r="V65" s="56" t="s">
        <v>50</v>
      </c>
      <c r="W65" s="56" t="s">
        <v>50</v>
      </c>
      <c r="X65" s="56" t="s">
        <v>50</v>
      </c>
      <c r="Y65" s="56" t="s">
        <v>50</v>
      </c>
      <c r="Z65" s="95" t="s">
        <v>50</v>
      </c>
      <c r="AA65" s="53">
        <f t="shared" si="8"/>
        <v>181</v>
      </c>
      <c r="AB65" s="62" t="s">
        <v>50</v>
      </c>
      <c r="AC65" s="62" t="s">
        <v>50</v>
      </c>
      <c r="AD65" s="62" t="s">
        <v>50</v>
      </c>
      <c r="AE65" s="62" t="s">
        <v>50</v>
      </c>
      <c r="AF65" s="43">
        <f t="shared" si="4"/>
        <v>0</v>
      </c>
      <c r="AG65" s="18">
        <f t="shared" si="5"/>
        <v>181</v>
      </c>
      <c r="AH65" s="54" t="s">
        <v>50</v>
      </c>
      <c r="AI65" s="54" t="s">
        <v>50</v>
      </c>
      <c r="AJ65" s="96" t="s">
        <v>50</v>
      </c>
      <c r="AK65" s="18">
        <f t="shared" si="10"/>
        <v>181</v>
      </c>
    </row>
    <row r="66" spans="1:37" ht="15" customHeight="1" x14ac:dyDescent="0.35">
      <c r="A66" s="53">
        <v>56</v>
      </c>
      <c r="B66" s="47"/>
      <c r="C66" s="60" t="s">
        <v>414</v>
      </c>
      <c r="D66" s="60" t="s">
        <v>415</v>
      </c>
      <c r="E66" s="47">
        <v>18206</v>
      </c>
      <c r="F66" s="47" t="s">
        <v>30</v>
      </c>
      <c r="G66" s="47" t="s">
        <v>31</v>
      </c>
      <c r="H66" s="93">
        <v>15</v>
      </c>
      <c r="I66" s="93">
        <v>17</v>
      </c>
      <c r="J66" s="93">
        <v>17</v>
      </c>
      <c r="K66" s="93">
        <v>19</v>
      </c>
      <c r="L66" s="94">
        <f t="shared" si="0"/>
        <v>68</v>
      </c>
      <c r="M66" s="93">
        <v>17</v>
      </c>
      <c r="N66" s="93">
        <v>21</v>
      </c>
      <c r="O66" s="93">
        <v>17</v>
      </c>
      <c r="P66" s="93">
        <v>18</v>
      </c>
      <c r="Q66" s="94">
        <f t="shared" si="1"/>
        <v>73</v>
      </c>
      <c r="R66" s="93">
        <v>18</v>
      </c>
      <c r="S66" s="93">
        <v>20</v>
      </c>
      <c r="T66" s="94">
        <f t="shared" si="2"/>
        <v>38</v>
      </c>
      <c r="U66" s="94">
        <f t="shared" si="3"/>
        <v>179</v>
      </c>
      <c r="V66" s="56" t="s">
        <v>50</v>
      </c>
      <c r="W66" s="56" t="s">
        <v>50</v>
      </c>
      <c r="X66" s="56" t="s">
        <v>50</v>
      </c>
      <c r="Y66" s="56" t="s">
        <v>50</v>
      </c>
      <c r="Z66" s="95" t="s">
        <v>50</v>
      </c>
      <c r="AA66" s="53">
        <f t="shared" si="8"/>
        <v>179</v>
      </c>
      <c r="AB66" s="62" t="s">
        <v>50</v>
      </c>
      <c r="AC66" s="62" t="s">
        <v>50</v>
      </c>
      <c r="AD66" s="62" t="s">
        <v>50</v>
      </c>
      <c r="AE66" s="62" t="s">
        <v>50</v>
      </c>
      <c r="AF66" s="43">
        <f t="shared" si="4"/>
        <v>0</v>
      </c>
      <c r="AG66" s="18">
        <f t="shared" si="5"/>
        <v>179</v>
      </c>
      <c r="AH66" s="54" t="s">
        <v>50</v>
      </c>
      <c r="AI66" s="54" t="s">
        <v>50</v>
      </c>
      <c r="AJ66" s="96" t="s">
        <v>50</v>
      </c>
      <c r="AK66" s="18">
        <f t="shared" si="10"/>
        <v>179</v>
      </c>
    </row>
    <row r="67" spans="1:37" ht="15" customHeight="1" x14ac:dyDescent="0.35">
      <c r="A67" s="53">
        <v>57</v>
      </c>
      <c r="B67" s="47">
        <v>380</v>
      </c>
      <c r="C67" s="60" t="s">
        <v>416</v>
      </c>
      <c r="D67" s="60" t="s">
        <v>417</v>
      </c>
      <c r="E67" s="97"/>
      <c r="F67" s="98"/>
      <c r="G67" s="47"/>
      <c r="H67" s="94" t="s">
        <v>50</v>
      </c>
      <c r="I67" s="94" t="s">
        <v>50</v>
      </c>
      <c r="J67" s="94" t="s">
        <v>50</v>
      </c>
      <c r="K67" s="94" t="s">
        <v>50</v>
      </c>
      <c r="L67" s="94" t="s">
        <v>50</v>
      </c>
      <c r="M67" s="94" t="s">
        <v>50</v>
      </c>
      <c r="N67" s="94" t="s">
        <v>50</v>
      </c>
      <c r="O67" s="94" t="s">
        <v>50</v>
      </c>
      <c r="P67" s="94" t="s">
        <v>50</v>
      </c>
      <c r="Q67" s="94" t="s">
        <v>50</v>
      </c>
      <c r="R67" s="94" t="s">
        <v>50</v>
      </c>
      <c r="S67" s="94" t="s">
        <v>50</v>
      </c>
      <c r="T67" s="94" t="s">
        <v>50</v>
      </c>
      <c r="U67" s="94" t="s">
        <v>50</v>
      </c>
      <c r="V67" s="56">
        <v>13</v>
      </c>
      <c r="W67" s="56">
        <v>15</v>
      </c>
      <c r="X67" s="56">
        <v>18</v>
      </c>
      <c r="Y67" s="56">
        <v>15</v>
      </c>
      <c r="Z67" s="95">
        <f t="shared" si="7"/>
        <v>61</v>
      </c>
      <c r="AA67" s="53">
        <f t="shared" si="8"/>
        <v>61</v>
      </c>
      <c r="AB67" s="68">
        <v>20</v>
      </c>
      <c r="AC67" s="68">
        <v>20</v>
      </c>
      <c r="AD67" s="68">
        <v>21</v>
      </c>
      <c r="AE67" s="68">
        <v>18</v>
      </c>
      <c r="AF67" s="43">
        <f t="shared" si="4"/>
        <v>79</v>
      </c>
      <c r="AG67" s="18">
        <f t="shared" si="5"/>
        <v>140</v>
      </c>
      <c r="AH67" s="74">
        <v>21</v>
      </c>
      <c r="AI67" s="74">
        <v>18</v>
      </c>
      <c r="AJ67" s="44">
        <f t="shared" si="9"/>
        <v>39</v>
      </c>
      <c r="AK67" s="18">
        <f t="shared" si="10"/>
        <v>179</v>
      </c>
    </row>
    <row r="68" spans="1:37" ht="15" customHeight="1" x14ac:dyDescent="0.35">
      <c r="A68" s="53">
        <v>58</v>
      </c>
      <c r="B68" s="47"/>
      <c r="C68" s="60" t="s">
        <v>418</v>
      </c>
      <c r="D68" s="60" t="s">
        <v>93</v>
      </c>
      <c r="E68" s="47">
        <v>112785</v>
      </c>
      <c r="F68" s="47" t="s">
        <v>30</v>
      </c>
      <c r="G68" s="47" t="s">
        <v>31</v>
      </c>
      <c r="H68" s="93">
        <v>16</v>
      </c>
      <c r="I68" s="93">
        <v>19</v>
      </c>
      <c r="J68" s="93">
        <v>19</v>
      </c>
      <c r="K68" s="93">
        <v>18</v>
      </c>
      <c r="L68" s="94">
        <f t="shared" si="0"/>
        <v>72</v>
      </c>
      <c r="M68" s="93">
        <v>16</v>
      </c>
      <c r="N68" s="93">
        <v>16</v>
      </c>
      <c r="O68" s="93">
        <v>18</v>
      </c>
      <c r="P68" s="93">
        <v>19</v>
      </c>
      <c r="Q68" s="94">
        <f t="shared" si="1"/>
        <v>69</v>
      </c>
      <c r="R68" s="93">
        <v>19</v>
      </c>
      <c r="S68" s="93">
        <v>16</v>
      </c>
      <c r="T68" s="94">
        <f t="shared" si="2"/>
        <v>35</v>
      </c>
      <c r="U68" s="94">
        <f t="shared" si="3"/>
        <v>176</v>
      </c>
      <c r="V68" s="56" t="s">
        <v>50</v>
      </c>
      <c r="W68" s="56" t="s">
        <v>50</v>
      </c>
      <c r="X68" s="56" t="s">
        <v>50</v>
      </c>
      <c r="Y68" s="56" t="s">
        <v>50</v>
      </c>
      <c r="Z68" s="95" t="s">
        <v>50</v>
      </c>
      <c r="AA68" s="53">
        <f t="shared" si="8"/>
        <v>176</v>
      </c>
      <c r="AB68" s="62" t="s">
        <v>50</v>
      </c>
      <c r="AC68" s="62" t="s">
        <v>50</v>
      </c>
      <c r="AD68" s="62" t="s">
        <v>50</v>
      </c>
      <c r="AE68" s="62" t="s">
        <v>50</v>
      </c>
      <c r="AF68" s="43">
        <f t="shared" si="4"/>
        <v>0</v>
      </c>
      <c r="AG68" s="18">
        <f t="shared" si="5"/>
        <v>176</v>
      </c>
      <c r="AH68" s="54" t="s">
        <v>50</v>
      </c>
      <c r="AI68" s="54" t="s">
        <v>50</v>
      </c>
      <c r="AJ68" s="96" t="s">
        <v>50</v>
      </c>
      <c r="AK68" s="18">
        <f t="shared" si="10"/>
        <v>176</v>
      </c>
    </row>
    <row r="69" spans="1:37" ht="15" customHeight="1" x14ac:dyDescent="0.35">
      <c r="A69" s="53">
        <v>59</v>
      </c>
      <c r="B69" s="47">
        <v>377</v>
      </c>
      <c r="C69" s="60" t="s">
        <v>419</v>
      </c>
      <c r="D69" s="60" t="s">
        <v>420</v>
      </c>
      <c r="E69" s="97"/>
      <c r="F69" s="98"/>
      <c r="G69" s="47" t="s">
        <v>378</v>
      </c>
      <c r="H69" s="94" t="s">
        <v>50</v>
      </c>
      <c r="I69" s="94" t="s">
        <v>50</v>
      </c>
      <c r="J69" s="94" t="s">
        <v>50</v>
      </c>
      <c r="K69" s="94" t="s">
        <v>50</v>
      </c>
      <c r="L69" s="94" t="s">
        <v>50</v>
      </c>
      <c r="M69" s="94" t="s">
        <v>50</v>
      </c>
      <c r="N69" s="94" t="s">
        <v>50</v>
      </c>
      <c r="O69" s="94" t="s">
        <v>50</v>
      </c>
      <c r="P69" s="94" t="s">
        <v>50</v>
      </c>
      <c r="Q69" s="94" t="s">
        <v>50</v>
      </c>
      <c r="R69" s="94" t="s">
        <v>50</v>
      </c>
      <c r="S69" s="94" t="s">
        <v>50</v>
      </c>
      <c r="T69" s="94" t="s">
        <v>50</v>
      </c>
      <c r="U69" s="94" t="s">
        <v>50</v>
      </c>
      <c r="V69" s="56">
        <v>15</v>
      </c>
      <c r="W69" s="56">
        <v>16</v>
      </c>
      <c r="X69" s="56">
        <v>16</v>
      </c>
      <c r="Y69" s="56">
        <v>16</v>
      </c>
      <c r="Z69" s="95">
        <f t="shared" si="7"/>
        <v>63</v>
      </c>
      <c r="AA69" s="53">
        <f t="shared" si="8"/>
        <v>63</v>
      </c>
      <c r="AB69" s="68">
        <v>19</v>
      </c>
      <c r="AC69" s="68">
        <v>20</v>
      </c>
      <c r="AD69" s="68">
        <v>22</v>
      </c>
      <c r="AE69" s="68">
        <v>16</v>
      </c>
      <c r="AF69" s="43">
        <f t="shared" si="4"/>
        <v>77</v>
      </c>
      <c r="AG69" s="18">
        <f t="shared" si="5"/>
        <v>140</v>
      </c>
      <c r="AH69" s="74">
        <v>17</v>
      </c>
      <c r="AI69" s="74">
        <v>18</v>
      </c>
      <c r="AJ69" s="44">
        <f t="shared" si="9"/>
        <v>35</v>
      </c>
      <c r="AK69" s="18">
        <f t="shared" si="10"/>
        <v>175</v>
      </c>
    </row>
    <row r="70" spans="1:37" ht="15" customHeight="1" x14ac:dyDescent="0.35">
      <c r="A70" s="53">
        <v>60</v>
      </c>
      <c r="B70" s="47"/>
      <c r="C70" s="60" t="s">
        <v>421</v>
      </c>
      <c r="D70" s="60" t="s">
        <v>82</v>
      </c>
      <c r="E70" s="47">
        <v>9034</v>
      </c>
      <c r="F70" s="47" t="s">
        <v>65</v>
      </c>
      <c r="G70" s="47"/>
      <c r="H70" s="93">
        <v>14</v>
      </c>
      <c r="I70" s="93">
        <v>13</v>
      </c>
      <c r="J70" s="93">
        <v>18</v>
      </c>
      <c r="K70" s="93">
        <v>14</v>
      </c>
      <c r="L70" s="94">
        <f t="shared" si="0"/>
        <v>59</v>
      </c>
      <c r="M70" s="93">
        <v>16</v>
      </c>
      <c r="N70" s="93">
        <v>15</v>
      </c>
      <c r="O70" s="93">
        <v>18</v>
      </c>
      <c r="P70" s="93">
        <v>16</v>
      </c>
      <c r="Q70" s="94">
        <f t="shared" si="1"/>
        <v>65</v>
      </c>
      <c r="R70" s="93">
        <v>14</v>
      </c>
      <c r="S70" s="93">
        <v>17</v>
      </c>
      <c r="T70" s="94">
        <f t="shared" si="2"/>
        <v>31</v>
      </c>
      <c r="U70" s="94">
        <f t="shared" si="3"/>
        <v>155</v>
      </c>
      <c r="V70" s="56" t="s">
        <v>50</v>
      </c>
      <c r="W70" s="56" t="s">
        <v>50</v>
      </c>
      <c r="X70" s="56" t="s">
        <v>50</v>
      </c>
      <c r="Y70" s="56" t="s">
        <v>50</v>
      </c>
      <c r="Z70" s="95" t="s">
        <v>50</v>
      </c>
      <c r="AA70" s="53">
        <f t="shared" si="8"/>
        <v>155</v>
      </c>
      <c r="AB70" s="62" t="s">
        <v>50</v>
      </c>
      <c r="AC70" s="62" t="s">
        <v>50</v>
      </c>
      <c r="AD70" s="62" t="s">
        <v>50</v>
      </c>
      <c r="AE70" s="62" t="s">
        <v>50</v>
      </c>
      <c r="AF70" s="43">
        <f t="shared" si="4"/>
        <v>0</v>
      </c>
      <c r="AG70" s="18">
        <f t="shared" si="5"/>
        <v>155</v>
      </c>
      <c r="AH70" s="54" t="s">
        <v>50</v>
      </c>
      <c r="AI70" s="54" t="s">
        <v>50</v>
      </c>
      <c r="AJ70" s="96" t="s">
        <v>50</v>
      </c>
      <c r="AK70" s="18">
        <f t="shared" si="10"/>
        <v>155</v>
      </c>
    </row>
    <row r="71" spans="1:37" ht="15" customHeight="1" x14ac:dyDescent="0.35">
      <c r="A71" s="53">
        <v>61</v>
      </c>
      <c r="B71" s="47"/>
      <c r="C71" s="60" t="s">
        <v>422</v>
      </c>
      <c r="D71" s="60" t="s">
        <v>142</v>
      </c>
      <c r="E71" s="47">
        <v>112540</v>
      </c>
      <c r="F71" s="47" t="s">
        <v>53</v>
      </c>
      <c r="G71" s="47"/>
      <c r="H71" s="93">
        <v>13</v>
      </c>
      <c r="I71" s="93">
        <v>15</v>
      </c>
      <c r="J71" s="93">
        <v>16</v>
      </c>
      <c r="K71" s="93">
        <v>13</v>
      </c>
      <c r="L71" s="94">
        <f t="shared" si="0"/>
        <v>57</v>
      </c>
      <c r="M71" s="93">
        <v>16</v>
      </c>
      <c r="N71" s="93">
        <v>18</v>
      </c>
      <c r="O71" s="93">
        <v>12</v>
      </c>
      <c r="P71" s="93">
        <v>13</v>
      </c>
      <c r="Q71" s="94">
        <f t="shared" si="1"/>
        <v>59</v>
      </c>
      <c r="R71" s="93">
        <v>15</v>
      </c>
      <c r="S71" s="93">
        <v>17</v>
      </c>
      <c r="T71" s="94">
        <f t="shared" si="2"/>
        <v>32</v>
      </c>
      <c r="U71" s="94">
        <f t="shared" si="3"/>
        <v>148</v>
      </c>
      <c r="V71" s="56" t="s">
        <v>50</v>
      </c>
      <c r="W71" s="56" t="s">
        <v>50</v>
      </c>
      <c r="X71" s="56" t="s">
        <v>50</v>
      </c>
      <c r="Y71" s="56" t="s">
        <v>50</v>
      </c>
      <c r="Z71" s="95" t="s">
        <v>50</v>
      </c>
      <c r="AA71" s="53">
        <f t="shared" si="8"/>
        <v>148</v>
      </c>
      <c r="AB71" s="62" t="s">
        <v>50</v>
      </c>
      <c r="AC71" s="62" t="s">
        <v>50</v>
      </c>
      <c r="AD71" s="62" t="s">
        <v>50</v>
      </c>
      <c r="AE71" s="62" t="s">
        <v>50</v>
      </c>
      <c r="AF71" s="43">
        <f t="shared" si="4"/>
        <v>0</v>
      </c>
      <c r="AG71" s="18">
        <f t="shared" si="5"/>
        <v>148</v>
      </c>
      <c r="AH71" s="54" t="s">
        <v>50</v>
      </c>
      <c r="AI71" s="54" t="s">
        <v>50</v>
      </c>
      <c r="AJ71" s="96" t="s">
        <v>50</v>
      </c>
      <c r="AK71" s="18">
        <f t="shared" si="10"/>
        <v>148</v>
      </c>
    </row>
    <row r="72" spans="1:37" ht="15" customHeight="1" x14ac:dyDescent="0.35">
      <c r="A72" s="53">
        <v>62</v>
      </c>
      <c r="B72" s="47">
        <v>335</v>
      </c>
      <c r="C72" s="60" t="s">
        <v>423</v>
      </c>
      <c r="D72" s="60" t="s">
        <v>388</v>
      </c>
      <c r="E72" s="97"/>
      <c r="F72" s="98" t="s">
        <v>34</v>
      </c>
      <c r="G72" s="47"/>
      <c r="H72" s="94" t="s">
        <v>50</v>
      </c>
      <c r="I72" s="94" t="s">
        <v>50</v>
      </c>
      <c r="J72" s="94" t="s">
        <v>50</v>
      </c>
      <c r="K72" s="94" t="s">
        <v>50</v>
      </c>
      <c r="L72" s="94" t="s">
        <v>50</v>
      </c>
      <c r="M72" s="94" t="s">
        <v>50</v>
      </c>
      <c r="N72" s="94" t="s">
        <v>50</v>
      </c>
      <c r="O72" s="94" t="s">
        <v>50</v>
      </c>
      <c r="P72" s="94" t="s">
        <v>50</v>
      </c>
      <c r="Q72" s="94" t="s">
        <v>50</v>
      </c>
      <c r="R72" s="94" t="s">
        <v>50</v>
      </c>
      <c r="S72" s="94" t="s">
        <v>50</v>
      </c>
      <c r="T72" s="94" t="s">
        <v>50</v>
      </c>
      <c r="U72" s="94" t="s">
        <v>50</v>
      </c>
      <c r="V72" s="56">
        <v>13</v>
      </c>
      <c r="W72" s="56">
        <v>17</v>
      </c>
      <c r="X72" s="56">
        <v>16</v>
      </c>
      <c r="Y72" s="56">
        <v>11</v>
      </c>
      <c r="Z72" s="95">
        <f t="shared" si="7"/>
        <v>57</v>
      </c>
      <c r="AA72" s="53">
        <f t="shared" si="8"/>
        <v>57</v>
      </c>
      <c r="AB72" s="68">
        <v>12</v>
      </c>
      <c r="AC72" s="68">
        <v>15</v>
      </c>
      <c r="AD72" s="68">
        <v>17</v>
      </c>
      <c r="AE72" s="68">
        <v>14</v>
      </c>
      <c r="AF72" s="43">
        <f t="shared" si="4"/>
        <v>58</v>
      </c>
      <c r="AG72" s="18">
        <f t="shared" si="5"/>
        <v>115</v>
      </c>
      <c r="AH72" s="74">
        <v>14</v>
      </c>
      <c r="AI72" s="74">
        <v>18</v>
      </c>
      <c r="AJ72" s="44">
        <f t="shared" si="9"/>
        <v>32</v>
      </c>
      <c r="AK72" s="18">
        <f t="shared" si="10"/>
        <v>147</v>
      </c>
    </row>
    <row r="73" spans="1:37" ht="15" customHeight="1" x14ac:dyDescent="0.35">
      <c r="A73" s="53">
        <v>63</v>
      </c>
      <c r="B73" s="47">
        <v>283</v>
      </c>
      <c r="C73" s="60" t="s">
        <v>411</v>
      </c>
      <c r="D73" s="60" t="s">
        <v>424</v>
      </c>
      <c r="E73" s="97"/>
      <c r="F73" s="98" t="s">
        <v>41</v>
      </c>
      <c r="G73" s="47"/>
      <c r="H73" s="94" t="s">
        <v>50</v>
      </c>
      <c r="I73" s="94" t="s">
        <v>50</v>
      </c>
      <c r="J73" s="94" t="s">
        <v>50</v>
      </c>
      <c r="K73" s="94" t="s">
        <v>50</v>
      </c>
      <c r="L73" s="94" t="s">
        <v>50</v>
      </c>
      <c r="M73" s="94" t="s">
        <v>50</v>
      </c>
      <c r="N73" s="94" t="s">
        <v>50</v>
      </c>
      <c r="O73" s="94" t="s">
        <v>50</v>
      </c>
      <c r="P73" s="94" t="s">
        <v>50</v>
      </c>
      <c r="Q73" s="94" t="s">
        <v>50</v>
      </c>
      <c r="R73" s="94" t="s">
        <v>50</v>
      </c>
      <c r="S73" s="94" t="s">
        <v>50</v>
      </c>
      <c r="T73" s="94" t="s">
        <v>50</v>
      </c>
      <c r="U73" s="94" t="s">
        <v>50</v>
      </c>
      <c r="V73" s="56">
        <v>9</v>
      </c>
      <c r="W73" s="56">
        <v>15</v>
      </c>
      <c r="X73" s="56">
        <v>21</v>
      </c>
      <c r="Y73" s="56">
        <v>18</v>
      </c>
      <c r="Z73" s="95">
        <f t="shared" si="7"/>
        <v>63</v>
      </c>
      <c r="AA73" s="53">
        <f t="shared" si="8"/>
        <v>63</v>
      </c>
      <c r="AB73" s="68">
        <v>16</v>
      </c>
      <c r="AC73" s="68">
        <v>13</v>
      </c>
      <c r="AD73" s="68">
        <v>15</v>
      </c>
      <c r="AE73" s="68">
        <v>12</v>
      </c>
      <c r="AF73" s="43">
        <f t="shared" si="4"/>
        <v>56</v>
      </c>
      <c r="AG73" s="18">
        <f t="shared" si="5"/>
        <v>119</v>
      </c>
      <c r="AH73" s="74">
        <v>15</v>
      </c>
      <c r="AI73" s="74">
        <v>12</v>
      </c>
      <c r="AJ73" s="44">
        <f t="shared" si="9"/>
        <v>27</v>
      </c>
      <c r="AK73" s="18">
        <f t="shared" si="10"/>
        <v>146</v>
      </c>
    </row>
    <row r="74" spans="1:37" ht="15" customHeight="1" x14ac:dyDescent="0.35">
      <c r="A74" s="53">
        <v>64</v>
      </c>
      <c r="B74" s="47">
        <v>322</v>
      </c>
      <c r="C74" s="60" t="s">
        <v>425</v>
      </c>
      <c r="D74" s="60" t="s">
        <v>426</v>
      </c>
      <c r="E74" s="97"/>
      <c r="F74" s="98"/>
      <c r="G74" s="47" t="s">
        <v>378</v>
      </c>
      <c r="H74" s="94" t="s">
        <v>50</v>
      </c>
      <c r="I74" s="94" t="s">
        <v>50</v>
      </c>
      <c r="J74" s="94" t="s">
        <v>50</v>
      </c>
      <c r="K74" s="94" t="s">
        <v>50</v>
      </c>
      <c r="L74" s="94" t="s">
        <v>50</v>
      </c>
      <c r="M74" s="94" t="s">
        <v>50</v>
      </c>
      <c r="N74" s="94" t="s">
        <v>50</v>
      </c>
      <c r="O74" s="94" t="s">
        <v>50</v>
      </c>
      <c r="P74" s="94" t="s">
        <v>50</v>
      </c>
      <c r="Q74" s="94" t="s">
        <v>50</v>
      </c>
      <c r="R74" s="94" t="s">
        <v>50</v>
      </c>
      <c r="S74" s="94" t="s">
        <v>50</v>
      </c>
      <c r="T74" s="94" t="s">
        <v>50</v>
      </c>
      <c r="U74" s="94" t="s">
        <v>50</v>
      </c>
      <c r="V74" s="56">
        <v>16</v>
      </c>
      <c r="W74" s="56">
        <v>15</v>
      </c>
      <c r="X74" s="56">
        <v>9</v>
      </c>
      <c r="Y74" s="56">
        <v>12</v>
      </c>
      <c r="Z74" s="95">
        <f t="shared" si="7"/>
        <v>52</v>
      </c>
      <c r="AA74" s="53">
        <f t="shared" si="8"/>
        <v>52</v>
      </c>
      <c r="AB74" s="68">
        <v>20</v>
      </c>
      <c r="AC74" s="68">
        <v>13</v>
      </c>
      <c r="AD74" s="68">
        <v>14</v>
      </c>
      <c r="AE74" s="68">
        <v>15</v>
      </c>
      <c r="AF74" s="43">
        <f>SUM(AB74:AE74)</f>
        <v>62</v>
      </c>
      <c r="AG74" s="18">
        <f>SUM(AF74,AA74)</f>
        <v>114</v>
      </c>
      <c r="AH74" s="74">
        <v>10</v>
      </c>
      <c r="AI74" s="74">
        <v>9</v>
      </c>
      <c r="AJ74" s="44">
        <f t="shared" si="9"/>
        <v>19</v>
      </c>
      <c r="AK74" s="18">
        <f t="shared" si="10"/>
        <v>133</v>
      </c>
    </row>
    <row r="75" spans="1:37" ht="15" customHeight="1" x14ac:dyDescent="0.35">
      <c r="A75" s="53">
        <v>65</v>
      </c>
      <c r="B75" s="47"/>
      <c r="C75" s="60" t="s">
        <v>427</v>
      </c>
      <c r="D75" s="60" t="s">
        <v>237</v>
      </c>
      <c r="E75" s="47">
        <v>113100</v>
      </c>
      <c r="F75" s="47" t="s">
        <v>53</v>
      </c>
      <c r="G75" s="47" t="s">
        <v>238</v>
      </c>
      <c r="H75" s="93">
        <v>12</v>
      </c>
      <c r="I75" s="93">
        <v>12</v>
      </c>
      <c r="J75" s="93">
        <v>14</v>
      </c>
      <c r="K75" s="93">
        <v>9</v>
      </c>
      <c r="L75" s="94">
        <f t="shared" si="0"/>
        <v>47</v>
      </c>
      <c r="M75" s="93">
        <v>15</v>
      </c>
      <c r="N75" s="93">
        <v>11</v>
      </c>
      <c r="O75" s="93">
        <v>12</v>
      </c>
      <c r="P75" s="93">
        <v>11</v>
      </c>
      <c r="Q75" s="94">
        <f t="shared" si="1"/>
        <v>49</v>
      </c>
      <c r="R75" s="93">
        <v>13</v>
      </c>
      <c r="S75" s="93">
        <v>15</v>
      </c>
      <c r="T75" s="94">
        <f t="shared" si="2"/>
        <v>28</v>
      </c>
      <c r="U75" s="94">
        <f>T75+Q75+L75</f>
        <v>124</v>
      </c>
      <c r="V75" s="56" t="s">
        <v>50</v>
      </c>
      <c r="W75" s="56" t="s">
        <v>50</v>
      </c>
      <c r="X75" s="56" t="s">
        <v>50</v>
      </c>
      <c r="Y75" s="56" t="s">
        <v>50</v>
      </c>
      <c r="Z75" s="95" t="s">
        <v>50</v>
      </c>
      <c r="AA75" s="53">
        <f t="shared" si="8"/>
        <v>124</v>
      </c>
      <c r="AB75" s="62" t="s">
        <v>50</v>
      </c>
      <c r="AC75" s="62" t="s">
        <v>50</v>
      </c>
      <c r="AD75" s="62" t="s">
        <v>50</v>
      </c>
      <c r="AE75" s="62" t="s">
        <v>50</v>
      </c>
      <c r="AF75" s="43">
        <f t="shared" si="4"/>
        <v>0</v>
      </c>
      <c r="AG75" s="18">
        <f>SUM(AF75,AA75)</f>
        <v>124</v>
      </c>
      <c r="AH75" s="54" t="s">
        <v>50</v>
      </c>
      <c r="AI75" s="54" t="s">
        <v>50</v>
      </c>
      <c r="AJ75" s="96" t="s">
        <v>50</v>
      </c>
      <c r="AK75" s="18">
        <f t="shared" si="10"/>
        <v>124</v>
      </c>
    </row>
    <row r="76" spans="1:37" ht="15" customHeight="1" x14ac:dyDescent="0.35">
      <c r="A76" s="53">
        <v>66</v>
      </c>
      <c r="B76" s="47">
        <v>278</v>
      </c>
      <c r="C76" s="60" t="s">
        <v>428</v>
      </c>
      <c r="D76" s="60" t="s">
        <v>206</v>
      </c>
      <c r="E76" s="97"/>
      <c r="F76" s="98" t="s">
        <v>30</v>
      </c>
      <c r="G76" s="47"/>
      <c r="H76" s="94" t="s">
        <v>50</v>
      </c>
      <c r="I76" s="94" t="s">
        <v>50</v>
      </c>
      <c r="J76" s="94" t="s">
        <v>50</v>
      </c>
      <c r="K76" s="94" t="s">
        <v>50</v>
      </c>
      <c r="L76" s="94" t="s">
        <v>50</v>
      </c>
      <c r="M76" s="94" t="s">
        <v>50</v>
      </c>
      <c r="N76" s="94" t="s">
        <v>50</v>
      </c>
      <c r="O76" s="94" t="s">
        <v>50</v>
      </c>
      <c r="P76" s="94" t="s">
        <v>50</v>
      </c>
      <c r="Q76" s="94" t="s">
        <v>50</v>
      </c>
      <c r="R76" s="94" t="s">
        <v>50</v>
      </c>
      <c r="S76" s="94" t="s">
        <v>50</v>
      </c>
      <c r="T76" s="94" t="s">
        <v>50</v>
      </c>
      <c r="U76" s="94" t="s">
        <v>50</v>
      </c>
      <c r="V76" s="56">
        <v>17</v>
      </c>
      <c r="W76" s="56">
        <v>15</v>
      </c>
      <c r="X76" s="56">
        <v>18</v>
      </c>
      <c r="Y76" s="56">
        <v>13</v>
      </c>
      <c r="Z76" s="95">
        <f t="shared" si="7"/>
        <v>63</v>
      </c>
      <c r="AA76" s="53">
        <f>SUM(Z76,U76)</f>
        <v>63</v>
      </c>
      <c r="AB76" s="62" t="s">
        <v>407</v>
      </c>
      <c r="AC76" s="62" t="s">
        <v>407</v>
      </c>
      <c r="AD76" s="62" t="s">
        <v>407</v>
      </c>
      <c r="AE76" s="62" t="s">
        <v>407</v>
      </c>
      <c r="AF76" s="43">
        <f t="shared" si="4"/>
        <v>0</v>
      </c>
      <c r="AG76" s="18">
        <f>SUM(AF76,AA76)</f>
        <v>63</v>
      </c>
      <c r="AH76" s="74" t="s">
        <v>407</v>
      </c>
      <c r="AI76" s="74" t="s">
        <v>407</v>
      </c>
      <c r="AJ76" s="44" t="s">
        <v>407</v>
      </c>
      <c r="AK76" s="18">
        <f>SUM(AJ76, AG76)</f>
        <v>63</v>
      </c>
    </row>
    <row r="77" spans="1:37" ht="15" customHeight="1" x14ac:dyDescent="0.35">
      <c r="B77" s="47"/>
      <c r="C77" s="60"/>
      <c r="D77" s="60"/>
      <c r="E77" s="97"/>
      <c r="F77" s="98"/>
      <c r="G77" s="47"/>
      <c r="L77" s="18"/>
      <c r="Q77" s="18"/>
      <c r="T77" s="18"/>
      <c r="U77" s="18"/>
    </row>
    <row r="78" spans="1:37" ht="15" customHeight="1" x14ac:dyDescent="0.35">
      <c r="B78" s="47" t="s">
        <v>330</v>
      </c>
      <c r="C78" s="60" t="s">
        <v>429</v>
      </c>
      <c r="D78" s="60"/>
      <c r="E78" s="97"/>
      <c r="F78" s="98"/>
      <c r="G78" s="47"/>
      <c r="L78" s="18"/>
      <c r="Q78" s="18"/>
      <c r="T78" s="18"/>
      <c r="U78" s="18"/>
    </row>
    <row r="79" spans="1:37" ht="15" customHeight="1" x14ac:dyDescent="0.35">
      <c r="B79" s="47" t="s">
        <v>330</v>
      </c>
      <c r="C79" s="60" t="s">
        <v>430</v>
      </c>
      <c r="D79" s="60"/>
      <c r="E79" s="97"/>
      <c r="F79" s="98"/>
      <c r="G79" s="47"/>
      <c r="L79" s="18"/>
      <c r="Q79" s="18"/>
      <c r="T79" s="18"/>
      <c r="U79" s="18"/>
    </row>
    <row r="80" spans="1:37" ht="15" customHeight="1" x14ac:dyDescent="0.35">
      <c r="B80" s="25"/>
      <c r="C80" s="24"/>
      <c r="D80" s="24"/>
      <c r="E80" s="25"/>
      <c r="F80" s="25"/>
      <c r="G80" s="25"/>
      <c r="H80" s="25"/>
      <c r="I80" s="25"/>
      <c r="J80" s="25"/>
      <c r="K80" s="25"/>
      <c r="L80" s="18"/>
      <c r="M80" s="25"/>
      <c r="N80" s="25"/>
      <c r="O80" s="25"/>
      <c r="P80" s="25"/>
      <c r="Q80" s="25"/>
      <c r="R80" s="25"/>
      <c r="S80" s="25"/>
      <c r="T80" s="25"/>
      <c r="U80" s="18"/>
      <c r="V80" s="18"/>
      <c r="W80" s="18"/>
      <c r="X80" s="18"/>
      <c r="Y80" s="18"/>
      <c r="AB80" s="18"/>
      <c r="AC80" s="18"/>
      <c r="AD80" s="18"/>
      <c r="AE80" s="18"/>
      <c r="AH80" s="18"/>
      <c r="AI80" s="18"/>
    </row>
    <row r="81" spans="1:41" s="24" customFormat="1" ht="15" customHeight="1" x14ac:dyDescent="0.35">
      <c r="A81" s="99" t="s">
        <v>326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</row>
    <row r="82" spans="1:41" s="24" customFormat="1" ht="15" customHeight="1" x14ac:dyDescent="0.35">
      <c r="A82" s="19" t="s">
        <v>431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</row>
    <row r="83" spans="1:41" s="24" customFormat="1" ht="15" customHeight="1" x14ac:dyDescent="0.35">
      <c r="A83" s="19" t="s">
        <v>328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</row>
    <row r="84" spans="1:41" s="24" customFormat="1" ht="15" customHeight="1" x14ac:dyDescent="0.35">
      <c r="A84" s="25"/>
      <c r="B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</row>
    <row r="85" spans="1:41" s="24" customFormat="1" ht="15" customHeight="1" x14ac:dyDescent="0.35">
      <c r="A85" s="28" t="s">
        <v>3</v>
      </c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</row>
    <row r="86" spans="1:41" s="24" customFormat="1" ht="15" customHeight="1" x14ac:dyDescent="0.35">
      <c r="A86" s="28" t="s">
        <v>4</v>
      </c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</row>
    <row r="87" spans="1:41" s="24" customFormat="1" ht="15" customHeight="1" x14ac:dyDescent="0.35">
      <c r="A87" s="28" t="s">
        <v>5</v>
      </c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</row>
    <row r="88" spans="1:41" s="24" customFormat="1" ht="15" customHeight="1" x14ac:dyDescent="0.35">
      <c r="A88" s="28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</row>
    <row r="89" spans="1:41" s="24" customFormat="1" ht="15" customHeight="1" x14ac:dyDescent="0.35">
      <c r="A89" s="25"/>
      <c r="H89" s="91" t="s">
        <v>329</v>
      </c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" t="s">
        <v>7</v>
      </c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</row>
    <row r="90" spans="1:41" s="24" customFormat="1" ht="15" customHeight="1" x14ac:dyDescent="0.35">
      <c r="A90" s="53" t="s">
        <v>8</v>
      </c>
      <c r="B90" s="53" t="s">
        <v>9</v>
      </c>
      <c r="C90" s="59" t="s">
        <v>10</v>
      </c>
      <c r="D90" s="59" t="s">
        <v>11</v>
      </c>
      <c r="E90" s="101" t="s">
        <v>12</v>
      </c>
      <c r="F90" s="53" t="s">
        <v>13</v>
      </c>
      <c r="G90" s="53" t="s">
        <v>14</v>
      </c>
      <c r="H90" s="94">
        <v>25</v>
      </c>
      <c r="I90" s="94">
        <v>50</v>
      </c>
      <c r="J90" s="94">
        <v>75</v>
      </c>
      <c r="K90" s="94">
        <v>100</v>
      </c>
      <c r="L90" s="94" t="s">
        <v>15</v>
      </c>
      <c r="M90" s="94">
        <v>25</v>
      </c>
      <c r="N90" s="94">
        <v>50</v>
      </c>
      <c r="O90" s="94">
        <v>75</v>
      </c>
      <c r="P90" s="94">
        <v>100</v>
      </c>
      <c r="Q90" s="94" t="s">
        <v>16</v>
      </c>
      <c r="R90" s="94">
        <v>25</v>
      </c>
      <c r="S90" s="94">
        <v>50</v>
      </c>
      <c r="T90" s="94" t="s">
        <v>89</v>
      </c>
      <c r="U90" s="94" t="s">
        <v>18</v>
      </c>
      <c r="V90" s="95">
        <v>25</v>
      </c>
      <c r="W90" s="95">
        <v>50</v>
      </c>
      <c r="X90" s="95">
        <v>75</v>
      </c>
      <c r="Y90" s="95">
        <v>100</v>
      </c>
      <c r="Z90" s="95" t="s">
        <v>15</v>
      </c>
      <c r="AA90" s="53" t="s">
        <v>18</v>
      </c>
      <c r="AB90" s="43">
        <v>25</v>
      </c>
      <c r="AC90" s="43">
        <v>50</v>
      </c>
      <c r="AD90" s="43">
        <v>75</v>
      </c>
      <c r="AE90" s="43">
        <v>100</v>
      </c>
      <c r="AF90" s="43" t="s">
        <v>16</v>
      </c>
      <c r="AG90" s="18" t="s">
        <v>18</v>
      </c>
      <c r="AH90" s="44">
        <v>25</v>
      </c>
      <c r="AI90" s="44">
        <v>50</v>
      </c>
      <c r="AJ90" s="44" t="s">
        <v>89</v>
      </c>
      <c r="AK90" s="18" t="s">
        <v>18</v>
      </c>
      <c r="AL90" s="18" t="s">
        <v>91</v>
      </c>
      <c r="AM90" s="18" t="s">
        <v>19</v>
      </c>
      <c r="AN90" s="18" t="s">
        <v>91</v>
      </c>
      <c r="AO90" s="18" t="s">
        <v>18</v>
      </c>
    </row>
    <row r="91" spans="1:41" s="24" customFormat="1" ht="15" customHeight="1" x14ac:dyDescent="0.35">
      <c r="A91" s="53">
        <v>1</v>
      </c>
      <c r="B91" s="47">
        <v>319</v>
      </c>
      <c r="C91" s="60" t="s">
        <v>432</v>
      </c>
      <c r="D91" s="60" t="s">
        <v>433</v>
      </c>
      <c r="E91" s="47">
        <v>415</v>
      </c>
      <c r="F91" s="47"/>
      <c r="G91" s="47" t="s">
        <v>268</v>
      </c>
      <c r="H91" s="93">
        <v>23</v>
      </c>
      <c r="I91" s="93">
        <v>25</v>
      </c>
      <c r="J91" s="93">
        <v>25</v>
      </c>
      <c r="K91" s="93">
        <v>23</v>
      </c>
      <c r="L91" s="94">
        <f t="shared" ref="L91:L106" si="11">SUM(H91:K91)</f>
        <v>96</v>
      </c>
      <c r="M91" s="93">
        <v>23</v>
      </c>
      <c r="N91" s="93">
        <v>23</v>
      </c>
      <c r="O91" s="93">
        <v>24</v>
      </c>
      <c r="P91" s="93">
        <v>25</v>
      </c>
      <c r="Q91" s="94">
        <f t="shared" ref="Q91:Q106" si="12">SUM(M91:P91)</f>
        <v>95</v>
      </c>
      <c r="R91" s="93">
        <v>22</v>
      </c>
      <c r="S91" s="93">
        <v>25</v>
      </c>
      <c r="T91" s="94">
        <f t="shared" ref="T91:T106" si="13">SUM(R91:S91)</f>
        <v>47</v>
      </c>
      <c r="U91" s="94">
        <f t="shared" ref="U91:U106" si="14">T91+Q91+L91</f>
        <v>238</v>
      </c>
      <c r="V91" s="102">
        <v>24</v>
      </c>
      <c r="W91" s="102">
        <v>24</v>
      </c>
      <c r="X91" s="102">
        <v>23</v>
      </c>
      <c r="Y91" s="102">
        <v>23</v>
      </c>
      <c r="Z91" s="95">
        <f>SUM(V91:Y91)</f>
        <v>94</v>
      </c>
      <c r="AA91" s="53">
        <f>SUM(Z91, U91)</f>
        <v>332</v>
      </c>
      <c r="AB91" s="68">
        <v>23</v>
      </c>
      <c r="AC91" s="68">
        <v>24</v>
      </c>
      <c r="AD91" s="68">
        <v>23</v>
      </c>
      <c r="AE91" s="73">
        <v>25</v>
      </c>
      <c r="AF91" s="43">
        <f>SUM(AB91:AE91)</f>
        <v>95</v>
      </c>
      <c r="AG91" s="18">
        <f>SUM(AF91,AA91)</f>
        <v>427</v>
      </c>
      <c r="AH91" s="74">
        <v>24</v>
      </c>
      <c r="AI91" s="74">
        <v>23</v>
      </c>
      <c r="AJ91" s="44">
        <f>SUM(AH91:AI91)</f>
        <v>47</v>
      </c>
      <c r="AK91" s="18">
        <f>SUM(AJ91,AG91)</f>
        <v>474</v>
      </c>
      <c r="AL91" s="32"/>
      <c r="AM91" s="32">
        <v>23</v>
      </c>
      <c r="AN91" s="18">
        <f t="shared" ref="AN91:AN96" si="15">SUM(AK91:AM91)</f>
        <v>497</v>
      </c>
      <c r="AO91" s="18"/>
    </row>
    <row r="92" spans="1:41" s="24" customFormat="1" ht="15" customHeight="1" x14ac:dyDescent="0.35">
      <c r="A92" s="53">
        <v>2</v>
      </c>
      <c r="B92" s="47">
        <v>239</v>
      </c>
      <c r="C92" s="60" t="s">
        <v>412</v>
      </c>
      <c r="D92" s="60" t="s">
        <v>434</v>
      </c>
      <c r="E92" s="47">
        <v>13043</v>
      </c>
      <c r="F92" s="47"/>
      <c r="G92" s="47" t="s">
        <v>268</v>
      </c>
      <c r="H92" s="93">
        <v>22</v>
      </c>
      <c r="I92" s="93">
        <v>23</v>
      </c>
      <c r="J92" s="93">
        <v>25</v>
      </c>
      <c r="K92" s="93">
        <v>20</v>
      </c>
      <c r="L92" s="94">
        <f t="shared" si="11"/>
        <v>90</v>
      </c>
      <c r="M92" s="93">
        <v>25</v>
      </c>
      <c r="N92" s="93">
        <v>25</v>
      </c>
      <c r="O92" s="93">
        <v>23</v>
      </c>
      <c r="P92" s="93">
        <v>24</v>
      </c>
      <c r="Q92" s="94">
        <f t="shared" si="12"/>
        <v>97</v>
      </c>
      <c r="R92" s="93">
        <v>24</v>
      </c>
      <c r="S92" s="93">
        <v>23</v>
      </c>
      <c r="T92" s="94">
        <f t="shared" si="13"/>
        <v>47</v>
      </c>
      <c r="U92" s="94">
        <f t="shared" si="14"/>
        <v>234</v>
      </c>
      <c r="V92" s="56">
        <v>24</v>
      </c>
      <c r="W92" s="56">
        <v>24</v>
      </c>
      <c r="X92" s="56">
        <v>24</v>
      </c>
      <c r="Y92" s="56">
        <v>24</v>
      </c>
      <c r="Z92" s="95">
        <f t="shared" ref="Z92:Z104" si="16">SUM(V92:Y92)</f>
        <v>96</v>
      </c>
      <c r="AA92" s="53">
        <f t="shared" ref="AA92:AA106" si="17">SUM(Z92, U92)</f>
        <v>330</v>
      </c>
      <c r="AB92" s="68">
        <v>25</v>
      </c>
      <c r="AC92" s="68">
        <v>24</v>
      </c>
      <c r="AD92" s="68">
        <v>24</v>
      </c>
      <c r="AE92" s="68">
        <v>21</v>
      </c>
      <c r="AF92" s="43">
        <f t="shared" ref="AF92:AF106" si="18">SUM(AB92:AE92)</f>
        <v>94</v>
      </c>
      <c r="AG92" s="18">
        <f t="shared" ref="AG92:AG106" si="19">SUM(AF92,AA92)</f>
        <v>424</v>
      </c>
      <c r="AH92" s="74">
        <v>24</v>
      </c>
      <c r="AI92" s="74">
        <v>24</v>
      </c>
      <c r="AJ92" s="44">
        <f t="shared" ref="AJ92:AJ104" si="20">SUM(AH92:AI92)</f>
        <v>48</v>
      </c>
      <c r="AK92" s="18">
        <f t="shared" ref="AK92:AK106" si="21">SUM(AJ92,AG92)</f>
        <v>472</v>
      </c>
      <c r="AL92" s="32"/>
      <c r="AM92" s="32">
        <v>24</v>
      </c>
      <c r="AN92" s="18">
        <f t="shared" si="15"/>
        <v>496</v>
      </c>
      <c r="AO92" s="18"/>
    </row>
    <row r="93" spans="1:41" ht="15" customHeight="1" x14ac:dyDescent="0.35">
      <c r="A93" s="53">
        <v>3</v>
      </c>
      <c r="B93" s="47">
        <v>333</v>
      </c>
      <c r="C93" s="60" t="s">
        <v>435</v>
      </c>
      <c r="D93" s="60" t="s">
        <v>436</v>
      </c>
      <c r="E93" s="47">
        <v>37</v>
      </c>
      <c r="F93" s="47"/>
      <c r="G93" s="47" t="s">
        <v>268</v>
      </c>
      <c r="H93" s="93">
        <v>22</v>
      </c>
      <c r="I93" s="93">
        <v>23</v>
      </c>
      <c r="J93" s="93">
        <v>23</v>
      </c>
      <c r="K93" s="93">
        <v>23</v>
      </c>
      <c r="L93" s="94">
        <f t="shared" si="11"/>
        <v>91</v>
      </c>
      <c r="M93" s="93">
        <v>24</v>
      </c>
      <c r="N93" s="93">
        <v>25</v>
      </c>
      <c r="O93" s="93">
        <v>23</v>
      </c>
      <c r="P93" s="93">
        <v>24</v>
      </c>
      <c r="Q93" s="94">
        <f t="shared" si="12"/>
        <v>96</v>
      </c>
      <c r="R93" s="93">
        <v>24</v>
      </c>
      <c r="S93" s="93">
        <v>25</v>
      </c>
      <c r="T93" s="94">
        <f t="shared" si="13"/>
        <v>49</v>
      </c>
      <c r="U93" s="94">
        <f t="shared" si="14"/>
        <v>236</v>
      </c>
      <c r="V93" s="56">
        <v>19</v>
      </c>
      <c r="W93" s="56">
        <v>22</v>
      </c>
      <c r="X93" s="56">
        <v>23</v>
      </c>
      <c r="Y93" s="56">
        <v>25</v>
      </c>
      <c r="Z93" s="95">
        <f t="shared" si="16"/>
        <v>89</v>
      </c>
      <c r="AA93" s="53">
        <f t="shared" si="17"/>
        <v>325</v>
      </c>
      <c r="AB93" s="68">
        <v>24</v>
      </c>
      <c r="AC93" s="68">
        <v>24</v>
      </c>
      <c r="AD93" s="68">
        <v>25</v>
      </c>
      <c r="AE93" s="68">
        <v>23</v>
      </c>
      <c r="AF93" s="43">
        <f t="shared" si="18"/>
        <v>96</v>
      </c>
      <c r="AG93" s="18">
        <f t="shared" si="19"/>
        <v>421</v>
      </c>
      <c r="AH93" s="74">
        <v>23</v>
      </c>
      <c r="AI93" s="74">
        <v>24</v>
      </c>
      <c r="AJ93" s="44">
        <f t="shared" si="20"/>
        <v>47</v>
      </c>
      <c r="AK93" s="18">
        <f t="shared" si="21"/>
        <v>468</v>
      </c>
      <c r="AM93" s="32">
        <v>25</v>
      </c>
      <c r="AN93" s="18">
        <f t="shared" si="15"/>
        <v>493</v>
      </c>
    </row>
    <row r="94" spans="1:41" ht="15" customHeight="1" x14ac:dyDescent="0.35">
      <c r="A94" s="53">
        <v>4</v>
      </c>
      <c r="B94" s="47">
        <v>214</v>
      </c>
      <c r="C94" s="60" t="s">
        <v>437</v>
      </c>
      <c r="D94" s="60" t="s">
        <v>438</v>
      </c>
      <c r="E94" s="47">
        <v>24389</v>
      </c>
      <c r="F94" s="47" t="s">
        <v>30</v>
      </c>
      <c r="G94" s="47" t="s">
        <v>269</v>
      </c>
      <c r="H94" s="93">
        <v>23</v>
      </c>
      <c r="I94" s="93">
        <v>24</v>
      </c>
      <c r="J94" s="93">
        <v>20</v>
      </c>
      <c r="K94" s="93">
        <v>23</v>
      </c>
      <c r="L94" s="94">
        <f t="shared" si="11"/>
        <v>90</v>
      </c>
      <c r="M94" s="93">
        <v>21</v>
      </c>
      <c r="N94" s="93">
        <v>22</v>
      </c>
      <c r="O94" s="93">
        <v>21</v>
      </c>
      <c r="P94" s="93">
        <v>20</v>
      </c>
      <c r="Q94" s="94">
        <f t="shared" si="12"/>
        <v>84</v>
      </c>
      <c r="R94" s="93">
        <v>21</v>
      </c>
      <c r="S94" s="93">
        <v>24</v>
      </c>
      <c r="T94" s="94">
        <f t="shared" si="13"/>
        <v>45</v>
      </c>
      <c r="U94" s="94">
        <f t="shared" si="14"/>
        <v>219</v>
      </c>
      <c r="V94" s="56">
        <v>23</v>
      </c>
      <c r="W94" s="56">
        <v>24</v>
      </c>
      <c r="X94" s="56">
        <v>23</v>
      </c>
      <c r="Y94" s="56">
        <v>21</v>
      </c>
      <c r="Z94" s="95">
        <f t="shared" si="16"/>
        <v>91</v>
      </c>
      <c r="AA94" s="53">
        <f t="shared" si="17"/>
        <v>310</v>
      </c>
      <c r="AB94" s="68">
        <v>24</v>
      </c>
      <c r="AC94" s="68">
        <v>23</v>
      </c>
      <c r="AD94" s="68">
        <v>23</v>
      </c>
      <c r="AE94" s="68">
        <v>22</v>
      </c>
      <c r="AF94" s="43">
        <f t="shared" si="18"/>
        <v>92</v>
      </c>
      <c r="AG94" s="18">
        <f t="shared" si="19"/>
        <v>402</v>
      </c>
      <c r="AH94" s="74">
        <v>21</v>
      </c>
      <c r="AI94" s="74">
        <v>23</v>
      </c>
      <c r="AJ94" s="44">
        <f t="shared" si="20"/>
        <v>44</v>
      </c>
      <c r="AK94" s="18">
        <f t="shared" si="21"/>
        <v>446</v>
      </c>
      <c r="AM94" s="32">
        <v>25</v>
      </c>
      <c r="AN94" s="18">
        <f t="shared" si="15"/>
        <v>471</v>
      </c>
    </row>
    <row r="95" spans="1:41" ht="14.25" customHeight="1" x14ac:dyDescent="0.35">
      <c r="A95" s="53">
        <v>5</v>
      </c>
      <c r="B95" s="47">
        <v>311</v>
      </c>
      <c r="C95" s="60" t="s">
        <v>387</v>
      </c>
      <c r="D95" s="60" t="s">
        <v>439</v>
      </c>
      <c r="E95" s="47"/>
      <c r="F95" s="47"/>
      <c r="G95" s="47" t="s">
        <v>268</v>
      </c>
      <c r="H95" s="93">
        <v>19</v>
      </c>
      <c r="I95" s="93">
        <v>25</v>
      </c>
      <c r="J95" s="93">
        <v>23</v>
      </c>
      <c r="K95" s="93">
        <v>25</v>
      </c>
      <c r="L95" s="94">
        <f t="shared" si="11"/>
        <v>92</v>
      </c>
      <c r="M95" s="93">
        <v>23</v>
      </c>
      <c r="N95" s="93">
        <v>14</v>
      </c>
      <c r="O95" s="93">
        <v>21</v>
      </c>
      <c r="P95" s="93">
        <v>21</v>
      </c>
      <c r="Q95" s="94">
        <f t="shared" si="12"/>
        <v>79</v>
      </c>
      <c r="R95" s="93">
        <v>23</v>
      </c>
      <c r="S95" s="93">
        <v>21</v>
      </c>
      <c r="T95" s="94">
        <f t="shared" si="13"/>
        <v>44</v>
      </c>
      <c r="U95" s="94">
        <f t="shared" si="14"/>
        <v>215</v>
      </c>
      <c r="V95" s="56">
        <v>21</v>
      </c>
      <c r="W95" s="95">
        <v>25</v>
      </c>
      <c r="X95" s="56">
        <v>24</v>
      </c>
      <c r="Y95" s="56">
        <v>23</v>
      </c>
      <c r="Z95" s="95">
        <f t="shared" si="16"/>
        <v>93</v>
      </c>
      <c r="AA95" s="53">
        <f t="shared" si="17"/>
        <v>308</v>
      </c>
      <c r="AB95" s="68">
        <v>25</v>
      </c>
      <c r="AC95" s="68">
        <v>21</v>
      </c>
      <c r="AD95" s="68">
        <v>23</v>
      </c>
      <c r="AE95" s="68">
        <v>25</v>
      </c>
      <c r="AF95" s="43">
        <f t="shared" si="18"/>
        <v>94</v>
      </c>
      <c r="AG95" s="18">
        <f t="shared" si="19"/>
        <v>402</v>
      </c>
      <c r="AH95" s="74">
        <v>21</v>
      </c>
      <c r="AI95" s="74">
        <v>23</v>
      </c>
      <c r="AJ95" s="44">
        <f t="shared" si="20"/>
        <v>44</v>
      </c>
      <c r="AK95" s="18">
        <f t="shared" si="21"/>
        <v>446</v>
      </c>
      <c r="AM95" s="32">
        <v>21</v>
      </c>
      <c r="AN95" s="18">
        <f t="shared" si="15"/>
        <v>467</v>
      </c>
    </row>
    <row r="96" spans="1:41" ht="15" customHeight="1" x14ac:dyDescent="0.35">
      <c r="A96" s="53">
        <v>6</v>
      </c>
      <c r="B96" s="47">
        <v>254</v>
      </c>
      <c r="C96" s="60" t="s">
        <v>440</v>
      </c>
      <c r="D96" s="60" t="s">
        <v>441</v>
      </c>
      <c r="E96" s="47">
        <v>31006</v>
      </c>
      <c r="F96" s="47" t="s">
        <v>34</v>
      </c>
      <c r="G96" s="47" t="s">
        <v>268</v>
      </c>
      <c r="H96" s="93">
        <v>20</v>
      </c>
      <c r="I96" s="93">
        <v>22</v>
      </c>
      <c r="J96" s="93">
        <v>23</v>
      </c>
      <c r="K96" s="93">
        <v>20</v>
      </c>
      <c r="L96" s="94">
        <f t="shared" si="11"/>
        <v>85</v>
      </c>
      <c r="M96" s="93">
        <v>19</v>
      </c>
      <c r="N96" s="93">
        <v>22</v>
      </c>
      <c r="O96" s="93">
        <v>21</v>
      </c>
      <c r="P96" s="93">
        <v>23</v>
      </c>
      <c r="Q96" s="94">
        <f t="shared" si="12"/>
        <v>85</v>
      </c>
      <c r="R96" s="93">
        <v>22</v>
      </c>
      <c r="S96" s="93">
        <v>23</v>
      </c>
      <c r="T96" s="94">
        <f t="shared" si="13"/>
        <v>45</v>
      </c>
      <c r="U96" s="94">
        <f t="shared" si="14"/>
        <v>215</v>
      </c>
      <c r="V96" s="56">
        <v>23</v>
      </c>
      <c r="W96" s="56">
        <v>20</v>
      </c>
      <c r="X96" s="56">
        <v>23</v>
      </c>
      <c r="Y96" s="56">
        <v>24</v>
      </c>
      <c r="Z96" s="95">
        <f t="shared" si="16"/>
        <v>90</v>
      </c>
      <c r="AA96" s="53">
        <f t="shared" si="17"/>
        <v>305</v>
      </c>
      <c r="AB96" s="68">
        <v>22</v>
      </c>
      <c r="AC96" s="68">
        <v>20</v>
      </c>
      <c r="AD96" s="68">
        <v>23</v>
      </c>
      <c r="AE96" s="68">
        <v>23</v>
      </c>
      <c r="AF96" s="43">
        <f t="shared" si="18"/>
        <v>88</v>
      </c>
      <c r="AG96" s="18">
        <f t="shared" si="19"/>
        <v>393</v>
      </c>
      <c r="AH96" s="74">
        <v>23</v>
      </c>
      <c r="AI96" s="74">
        <v>25</v>
      </c>
      <c r="AJ96" s="44">
        <f t="shared" si="20"/>
        <v>48</v>
      </c>
      <c r="AK96" s="18">
        <f t="shared" si="21"/>
        <v>441</v>
      </c>
      <c r="AM96" s="32">
        <v>20</v>
      </c>
      <c r="AN96" s="18">
        <f t="shared" si="15"/>
        <v>461</v>
      </c>
    </row>
    <row r="97" spans="1:41" ht="15" customHeight="1" x14ac:dyDescent="0.35">
      <c r="A97" s="53">
        <v>7</v>
      </c>
      <c r="B97" s="47">
        <v>224</v>
      </c>
      <c r="C97" s="60" t="s">
        <v>363</v>
      </c>
      <c r="D97" s="60" t="s">
        <v>442</v>
      </c>
      <c r="E97" s="47">
        <v>13589</v>
      </c>
      <c r="F97" s="47" t="s">
        <v>30</v>
      </c>
      <c r="G97" s="47" t="s">
        <v>269</v>
      </c>
      <c r="H97" s="93">
        <v>22</v>
      </c>
      <c r="I97" s="93">
        <v>21</v>
      </c>
      <c r="J97" s="93">
        <v>23</v>
      </c>
      <c r="K97" s="93">
        <v>18</v>
      </c>
      <c r="L97" s="94">
        <f t="shared" si="11"/>
        <v>84</v>
      </c>
      <c r="M97" s="93">
        <v>23</v>
      </c>
      <c r="N97" s="93">
        <v>24</v>
      </c>
      <c r="O97" s="93">
        <v>24</v>
      </c>
      <c r="P97" s="93">
        <v>19</v>
      </c>
      <c r="Q97" s="94">
        <f t="shared" si="12"/>
        <v>90</v>
      </c>
      <c r="R97" s="93">
        <v>22</v>
      </c>
      <c r="S97" s="93">
        <v>23</v>
      </c>
      <c r="T97" s="94">
        <f t="shared" si="13"/>
        <v>45</v>
      </c>
      <c r="U97" s="94">
        <f t="shared" si="14"/>
        <v>219</v>
      </c>
      <c r="V97" s="56">
        <v>23</v>
      </c>
      <c r="W97" s="56">
        <v>22</v>
      </c>
      <c r="X97" s="56">
        <v>20</v>
      </c>
      <c r="Y97" s="56">
        <v>21</v>
      </c>
      <c r="Z97" s="95">
        <f t="shared" si="16"/>
        <v>86</v>
      </c>
      <c r="AA97" s="53">
        <f t="shared" si="17"/>
        <v>305</v>
      </c>
      <c r="AB97" s="68">
        <v>24</v>
      </c>
      <c r="AC97" s="68">
        <v>21</v>
      </c>
      <c r="AD97" s="68">
        <v>22</v>
      </c>
      <c r="AE97" s="68">
        <v>22</v>
      </c>
      <c r="AF97" s="43">
        <f t="shared" si="18"/>
        <v>89</v>
      </c>
      <c r="AG97" s="18">
        <f t="shared" si="19"/>
        <v>394</v>
      </c>
      <c r="AH97" s="74">
        <v>20</v>
      </c>
      <c r="AI97" s="74">
        <v>23</v>
      </c>
      <c r="AJ97" s="44">
        <f t="shared" si="20"/>
        <v>43</v>
      </c>
      <c r="AK97" s="18">
        <f t="shared" si="21"/>
        <v>437</v>
      </c>
    </row>
    <row r="98" spans="1:41" ht="15" customHeight="1" x14ac:dyDescent="0.35">
      <c r="A98" s="53">
        <v>8</v>
      </c>
      <c r="B98" s="47">
        <v>288</v>
      </c>
      <c r="C98" s="60" t="s">
        <v>443</v>
      </c>
      <c r="D98" s="60" t="s">
        <v>444</v>
      </c>
      <c r="E98" s="47"/>
      <c r="F98" s="47" t="s">
        <v>53</v>
      </c>
      <c r="G98" s="47" t="s">
        <v>268</v>
      </c>
      <c r="H98" s="93">
        <v>24</v>
      </c>
      <c r="I98" s="93">
        <v>24</v>
      </c>
      <c r="J98" s="93">
        <v>24</v>
      </c>
      <c r="K98" s="93">
        <v>22</v>
      </c>
      <c r="L98" s="94">
        <f t="shared" si="11"/>
        <v>94</v>
      </c>
      <c r="M98" s="93">
        <v>23</v>
      </c>
      <c r="N98" s="93">
        <v>23</v>
      </c>
      <c r="O98" s="93">
        <v>21</v>
      </c>
      <c r="P98" s="93">
        <v>20</v>
      </c>
      <c r="Q98" s="94">
        <f t="shared" si="12"/>
        <v>87</v>
      </c>
      <c r="R98" s="93">
        <v>23</v>
      </c>
      <c r="S98" s="93">
        <v>22</v>
      </c>
      <c r="T98" s="94">
        <f t="shared" si="13"/>
        <v>45</v>
      </c>
      <c r="U98" s="94">
        <f t="shared" si="14"/>
        <v>226</v>
      </c>
      <c r="V98" s="56">
        <v>20</v>
      </c>
      <c r="W98" s="56">
        <v>20</v>
      </c>
      <c r="X98" s="56">
        <v>21</v>
      </c>
      <c r="Y98" s="56">
        <v>20</v>
      </c>
      <c r="Z98" s="95">
        <f t="shared" si="16"/>
        <v>81</v>
      </c>
      <c r="AA98" s="53">
        <f t="shared" si="17"/>
        <v>307</v>
      </c>
      <c r="AB98" s="68">
        <v>22</v>
      </c>
      <c r="AC98" s="68">
        <v>23</v>
      </c>
      <c r="AD98" s="68">
        <v>20</v>
      </c>
      <c r="AE98" s="68">
        <v>22</v>
      </c>
      <c r="AF98" s="43">
        <f t="shared" si="18"/>
        <v>87</v>
      </c>
      <c r="AG98" s="18">
        <f t="shared" si="19"/>
        <v>394</v>
      </c>
      <c r="AH98" s="74">
        <v>21</v>
      </c>
      <c r="AI98" s="74">
        <v>22</v>
      </c>
      <c r="AJ98" s="44">
        <f t="shared" si="20"/>
        <v>43</v>
      </c>
      <c r="AK98" s="18">
        <f t="shared" si="21"/>
        <v>437</v>
      </c>
    </row>
    <row r="99" spans="1:41" ht="15" customHeight="1" x14ac:dyDescent="0.35">
      <c r="A99" s="53">
        <v>9</v>
      </c>
      <c r="B99" s="47">
        <v>370</v>
      </c>
      <c r="C99" s="60" t="s">
        <v>356</v>
      </c>
      <c r="D99" s="60" t="s">
        <v>445</v>
      </c>
      <c r="E99" s="47">
        <v>12124</v>
      </c>
      <c r="F99" s="47"/>
      <c r="G99" s="47" t="s">
        <v>268</v>
      </c>
      <c r="H99" s="93">
        <v>24</v>
      </c>
      <c r="I99" s="93">
        <v>23</v>
      </c>
      <c r="J99" s="93">
        <v>22</v>
      </c>
      <c r="K99" s="93">
        <v>21</v>
      </c>
      <c r="L99" s="94">
        <f t="shared" si="11"/>
        <v>90</v>
      </c>
      <c r="M99" s="93">
        <v>22</v>
      </c>
      <c r="N99" s="93">
        <v>22</v>
      </c>
      <c r="O99" s="93">
        <v>22</v>
      </c>
      <c r="P99" s="93">
        <v>22</v>
      </c>
      <c r="Q99" s="94">
        <f t="shared" si="12"/>
        <v>88</v>
      </c>
      <c r="R99" s="93">
        <v>23</v>
      </c>
      <c r="S99" s="93">
        <v>21</v>
      </c>
      <c r="T99" s="94">
        <f t="shared" si="13"/>
        <v>44</v>
      </c>
      <c r="U99" s="94">
        <f t="shared" si="14"/>
        <v>222</v>
      </c>
      <c r="V99" s="56">
        <v>20</v>
      </c>
      <c r="W99" s="56">
        <v>24</v>
      </c>
      <c r="X99" s="56">
        <v>22</v>
      </c>
      <c r="Y99" s="56">
        <v>20</v>
      </c>
      <c r="Z99" s="95">
        <f t="shared" si="16"/>
        <v>86</v>
      </c>
      <c r="AA99" s="53">
        <f t="shared" si="17"/>
        <v>308</v>
      </c>
      <c r="AB99" s="68">
        <v>18</v>
      </c>
      <c r="AC99" s="68">
        <v>21</v>
      </c>
      <c r="AD99" s="68">
        <v>23</v>
      </c>
      <c r="AE99" s="68">
        <v>22</v>
      </c>
      <c r="AF99" s="43">
        <f t="shared" si="18"/>
        <v>84</v>
      </c>
      <c r="AG99" s="18">
        <f t="shared" si="19"/>
        <v>392</v>
      </c>
      <c r="AH99" s="74">
        <v>24</v>
      </c>
      <c r="AI99" s="74">
        <v>19</v>
      </c>
      <c r="AJ99" s="44">
        <f t="shared" si="20"/>
        <v>43</v>
      </c>
      <c r="AK99" s="18">
        <f t="shared" si="21"/>
        <v>435</v>
      </c>
    </row>
    <row r="100" spans="1:41" ht="15" customHeight="1" x14ac:dyDescent="0.35">
      <c r="A100" s="53">
        <v>10</v>
      </c>
      <c r="B100" s="47">
        <v>242</v>
      </c>
      <c r="C100" s="60" t="s">
        <v>446</v>
      </c>
      <c r="D100" s="60" t="s">
        <v>447</v>
      </c>
      <c r="E100" s="47">
        <v>31449</v>
      </c>
      <c r="F100" s="47" t="s">
        <v>30</v>
      </c>
      <c r="G100" s="47" t="s">
        <v>269</v>
      </c>
      <c r="H100" s="93">
        <v>22</v>
      </c>
      <c r="I100" s="93">
        <v>23</v>
      </c>
      <c r="J100" s="93">
        <v>21</v>
      </c>
      <c r="K100" s="93">
        <v>20</v>
      </c>
      <c r="L100" s="94">
        <f t="shared" si="11"/>
        <v>86</v>
      </c>
      <c r="M100" s="93">
        <v>23</v>
      </c>
      <c r="N100" s="93">
        <v>19</v>
      </c>
      <c r="O100" s="93">
        <v>20</v>
      </c>
      <c r="P100" s="93">
        <v>22</v>
      </c>
      <c r="Q100" s="94">
        <f t="shared" si="12"/>
        <v>84</v>
      </c>
      <c r="R100" s="93">
        <v>19</v>
      </c>
      <c r="S100" s="93">
        <v>23</v>
      </c>
      <c r="T100" s="94">
        <f t="shared" si="13"/>
        <v>42</v>
      </c>
      <c r="U100" s="94">
        <f t="shared" si="14"/>
        <v>212</v>
      </c>
      <c r="V100" s="56">
        <v>22</v>
      </c>
      <c r="W100" s="56">
        <v>19</v>
      </c>
      <c r="X100" s="56">
        <v>20</v>
      </c>
      <c r="Y100" s="56">
        <v>17</v>
      </c>
      <c r="Z100" s="95">
        <f t="shared" si="16"/>
        <v>78</v>
      </c>
      <c r="AA100" s="53">
        <f t="shared" si="17"/>
        <v>290</v>
      </c>
      <c r="AB100" s="68">
        <v>24</v>
      </c>
      <c r="AC100" s="68">
        <v>20</v>
      </c>
      <c r="AD100" s="68">
        <v>21</v>
      </c>
      <c r="AE100" s="68">
        <v>19</v>
      </c>
      <c r="AF100" s="43">
        <f t="shared" si="18"/>
        <v>84</v>
      </c>
      <c r="AG100" s="18">
        <f t="shared" si="19"/>
        <v>374</v>
      </c>
      <c r="AH100" s="74">
        <v>21</v>
      </c>
      <c r="AI100" s="74">
        <v>21</v>
      </c>
      <c r="AJ100" s="44">
        <f t="shared" si="20"/>
        <v>42</v>
      </c>
      <c r="AK100" s="18">
        <f t="shared" si="21"/>
        <v>416</v>
      </c>
    </row>
    <row r="101" spans="1:41" ht="15" customHeight="1" x14ac:dyDescent="0.35">
      <c r="A101" s="53">
        <v>11</v>
      </c>
      <c r="B101" s="47">
        <v>375</v>
      </c>
      <c r="C101" s="60" t="s">
        <v>305</v>
      </c>
      <c r="D101" s="60" t="s">
        <v>284</v>
      </c>
      <c r="E101" s="47">
        <v>31549</v>
      </c>
      <c r="F101" s="47" t="s">
        <v>34</v>
      </c>
      <c r="G101" s="47" t="s">
        <v>268</v>
      </c>
      <c r="H101" s="93">
        <v>14</v>
      </c>
      <c r="I101" s="93">
        <v>21</v>
      </c>
      <c r="J101" s="93">
        <v>16</v>
      </c>
      <c r="K101" s="93">
        <v>18</v>
      </c>
      <c r="L101" s="94">
        <f t="shared" si="11"/>
        <v>69</v>
      </c>
      <c r="M101" s="93">
        <v>21</v>
      </c>
      <c r="N101" s="93">
        <v>17</v>
      </c>
      <c r="O101" s="93">
        <v>20</v>
      </c>
      <c r="P101" s="93">
        <v>20</v>
      </c>
      <c r="Q101" s="94">
        <f t="shared" si="12"/>
        <v>78</v>
      </c>
      <c r="R101" s="93">
        <v>21</v>
      </c>
      <c r="S101" s="93">
        <v>18</v>
      </c>
      <c r="T101" s="94">
        <f t="shared" si="13"/>
        <v>39</v>
      </c>
      <c r="U101" s="94">
        <f t="shared" si="14"/>
        <v>186</v>
      </c>
      <c r="V101" s="56">
        <v>24</v>
      </c>
      <c r="W101" s="56">
        <v>22</v>
      </c>
      <c r="X101" s="56">
        <v>21</v>
      </c>
      <c r="Y101" s="56">
        <v>22</v>
      </c>
      <c r="Z101" s="95">
        <f t="shared" si="16"/>
        <v>89</v>
      </c>
      <c r="AA101" s="53">
        <f t="shared" si="17"/>
        <v>275</v>
      </c>
      <c r="AB101" s="68">
        <v>22</v>
      </c>
      <c r="AC101" s="68">
        <v>23</v>
      </c>
      <c r="AD101" s="68">
        <v>24</v>
      </c>
      <c r="AE101" s="68">
        <v>23</v>
      </c>
      <c r="AF101" s="43">
        <f t="shared" si="18"/>
        <v>92</v>
      </c>
      <c r="AG101" s="18">
        <f t="shared" si="19"/>
        <v>367</v>
      </c>
      <c r="AH101" s="74">
        <v>23</v>
      </c>
      <c r="AI101" s="74">
        <v>24</v>
      </c>
      <c r="AJ101" s="44">
        <f t="shared" si="20"/>
        <v>47</v>
      </c>
      <c r="AK101" s="18">
        <f t="shared" si="21"/>
        <v>414</v>
      </c>
    </row>
    <row r="102" spans="1:41" ht="15" customHeight="1" x14ac:dyDescent="0.35">
      <c r="A102" s="53">
        <v>12</v>
      </c>
      <c r="B102" s="47"/>
      <c r="C102" s="60" t="s">
        <v>448</v>
      </c>
      <c r="D102" s="60" t="s">
        <v>449</v>
      </c>
      <c r="E102" s="47">
        <v>10273</v>
      </c>
      <c r="F102" s="47" t="s">
        <v>53</v>
      </c>
      <c r="G102" s="47" t="s">
        <v>268</v>
      </c>
      <c r="H102" s="93">
        <v>22</v>
      </c>
      <c r="I102" s="93">
        <v>21</v>
      </c>
      <c r="J102" s="93">
        <v>22</v>
      </c>
      <c r="K102" s="93">
        <v>22</v>
      </c>
      <c r="L102" s="94">
        <f>SUM(H102:K102)</f>
        <v>87</v>
      </c>
      <c r="M102" s="93">
        <v>22</v>
      </c>
      <c r="N102" s="93">
        <v>19</v>
      </c>
      <c r="O102" s="93">
        <v>22</v>
      </c>
      <c r="P102" s="93">
        <v>21</v>
      </c>
      <c r="Q102" s="94">
        <f>SUM(M102:P102)</f>
        <v>84</v>
      </c>
      <c r="R102" s="93">
        <v>19</v>
      </c>
      <c r="S102" s="93">
        <v>23</v>
      </c>
      <c r="T102" s="94">
        <f>SUM(R102:S102)</f>
        <v>42</v>
      </c>
      <c r="U102" s="94">
        <f>T102+Q102+L102</f>
        <v>213</v>
      </c>
      <c r="V102" s="56" t="s">
        <v>50</v>
      </c>
      <c r="W102" s="56" t="s">
        <v>50</v>
      </c>
      <c r="X102" s="56" t="s">
        <v>50</v>
      </c>
      <c r="Y102" s="56" t="s">
        <v>50</v>
      </c>
      <c r="Z102" s="95" t="s">
        <v>50</v>
      </c>
      <c r="AA102" s="53">
        <f t="shared" si="17"/>
        <v>213</v>
      </c>
      <c r="AB102" s="62" t="s">
        <v>50</v>
      </c>
      <c r="AC102" s="62" t="s">
        <v>50</v>
      </c>
      <c r="AD102" s="62" t="s">
        <v>50</v>
      </c>
      <c r="AE102" s="62" t="s">
        <v>50</v>
      </c>
      <c r="AF102" s="43">
        <f t="shared" si="18"/>
        <v>0</v>
      </c>
      <c r="AG102" s="18">
        <f t="shared" si="19"/>
        <v>213</v>
      </c>
      <c r="AH102" s="54" t="s">
        <v>50</v>
      </c>
      <c r="AI102" s="54" t="s">
        <v>50</v>
      </c>
      <c r="AJ102" s="96" t="s">
        <v>50</v>
      </c>
      <c r="AK102" s="18">
        <f t="shared" si="21"/>
        <v>213</v>
      </c>
    </row>
    <row r="103" spans="1:41" ht="15" customHeight="1" x14ac:dyDescent="0.35">
      <c r="A103" s="53">
        <v>13</v>
      </c>
      <c r="B103" s="47"/>
      <c r="C103" s="60" t="s">
        <v>450</v>
      </c>
      <c r="D103" s="60" t="s">
        <v>451</v>
      </c>
      <c r="E103" s="47"/>
      <c r="F103" s="47"/>
      <c r="G103" s="47" t="s">
        <v>268</v>
      </c>
      <c r="H103" s="93">
        <v>23</v>
      </c>
      <c r="I103" s="93">
        <v>24</v>
      </c>
      <c r="J103" s="93">
        <v>21</v>
      </c>
      <c r="K103" s="93">
        <v>21</v>
      </c>
      <c r="L103" s="94">
        <f t="shared" si="11"/>
        <v>89</v>
      </c>
      <c r="M103" s="93">
        <v>22</v>
      </c>
      <c r="N103" s="93">
        <v>19</v>
      </c>
      <c r="O103" s="93">
        <v>16</v>
      </c>
      <c r="P103" s="93">
        <v>21</v>
      </c>
      <c r="Q103" s="94">
        <f t="shared" si="12"/>
        <v>78</v>
      </c>
      <c r="R103" s="93">
        <v>17</v>
      </c>
      <c r="S103" s="93">
        <v>16</v>
      </c>
      <c r="T103" s="94">
        <f t="shared" si="13"/>
        <v>33</v>
      </c>
      <c r="U103" s="94">
        <f t="shared" si="14"/>
        <v>200</v>
      </c>
      <c r="V103" s="56" t="s">
        <v>50</v>
      </c>
      <c r="W103" s="56" t="s">
        <v>50</v>
      </c>
      <c r="X103" s="56" t="s">
        <v>50</v>
      </c>
      <c r="Y103" s="56" t="s">
        <v>50</v>
      </c>
      <c r="Z103" s="95" t="s">
        <v>50</v>
      </c>
      <c r="AA103" s="53">
        <f t="shared" si="17"/>
        <v>200</v>
      </c>
      <c r="AB103" s="62" t="s">
        <v>50</v>
      </c>
      <c r="AC103" s="62" t="s">
        <v>50</v>
      </c>
      <c r="AD103" s="62" t="s">
        <v>50</v>
      </c>
      <c r="AE103" s="62" t="s">
        <v>50</v>
      </c>
      <c r="AF103" s="43">
        <f t="shared" si="18"/>
        <v>0</v>
      </c>
      <c r="AG103" s="18">
        <f t="shared" si="19"/>
        <v>200</v>
      </c>
      <c r="AH103" s="54" t="s">
        <v>50</v>
      </c>
      <c r="AI103" s="54" t="s">
        <v>50</v>
      </c>
      <c r="AJ103" s="96" t="s">
        <v>50</v>
      </c>
      <c r="AK103" s="18">
        <f t="shared" si="21"/>
        <v>200</v>
      </c>
    </row>
    <row r="104" spans="1:41" ht="15" customHeight="1" x14ac:dyDescent="0.35">
      <c r="A104" s="53">
        <v>14</v>
      </c>
      <c r="B104" s="47">
        <v>291</v>
      </c>
      <c r="C104" s="60" t="s">
        <v>452</v>
      </c>
      <c r="D104" s="60" t="s">
        <v>453</v>
      </c>
      <c r="E104" s="47"/>
      <c r="F104" s="47" t="s">
        <v>34</v>
      </c>
      <c r="G104" s="47" t="s">
        <v>268</v>
      </c>
      <c r="H104" s="93" t="s">
        <v>50</v>
      </c>
      <c r="I104" s="93" t="s">
        <v>50</v>
      </c>
      <c r="J104" s="93" t="s">
        <v>50</v>
      </c>
      <c r="K104" s="93" t="s">
        <v>50</v>
      </c>
      <c r="L104" s="93" t="s">
        <v>50</v>
      </c>
      <c r="M104" s="93" t="s">
        <v>50</v>
      </c>
      <c r="N104" s="93" t="s">
        <v>50</v>
      </c>
      <c r="O104" s="93" t="s">
        <v>50</v>
      </c>
      <c r="P104" s="93" t="s">
        <v>50</v>
      </c>
      <c r="Q104" s="93" t="s">
        <v>50</v>
      </c>
      <c r="R104" s="93" t="s">
        <v>50</v>
      </c>
      <c r="S104" s="93" t="s">
        <v>50</v>
      </c>
      <c r="T104" s="93" t="s">
        <v>50</v>
      </c>
      <c r="U104" s="93" t="s">
        <v>50</v>
      </c>
      <c r="V104" s="56">
        <v>21</v>
      </c>
      <c r="W104" s="56">
        <v>20</v>
      </c>
      <c r="X104" s="56">
        <v>17</v>
      </c>
      <c r="Y104" s="56">
        <v>20</v>
      </c>
      <c r="Z104" s="95">
        <f t="shared" si="16"/>
        <v>78</v>
      </c>
      <c r="AA104" s="53">
        <f t="shared" si="17"/>
        <v>78</v>
      </c>
      <c r="AB104" s="68">
        <v>18</v>
      </c>
      <c r="AC104" s="68">
        <v>17</v>
      </c>
      <c r="AD104" s="68">
        <v>21</v>
      </c>
      <c r="AE104" s="68">
        <v>18</v>
      </c>
      <c r="AF104" s="43">
        <f t="shared" si="18"/>
        <v>74</v>
      </c>
      <c r="AG104" s="18">
        <f t="shared" si="19"/>
        <v>152</v>
      </c>
      <c r="AH104" s="74">
        <v>20</v>
      </c>
      <c r="AI104" s="74">
        <v>22</v>
      </c>
      <c r="AJ104" s="44">
        <f t="shared" si="20"/>
        <v>42</v>
      </c>
      <c r="AK104" s="18">
        <f t="shared" si="21"/>
        <v>194</v>
      </c>
    </row>
    <row r="105" spans="1:41" ht="15" customHeight="1" x14ac:dyDescent="0.35">
      <c r="A105" s="53">
        <v>15</v>
      </c>
      <c r="B105" s="47"/>
      <c r="C105" s="60" t="s">
        <v>454</v>
      </c>
      <c r="D105" s="60" t="s">
        <v>455</v>
      </c>
      <c r="E105" s="47">
        <v>100234</v>
      </c>
      <c r="F105" s="47" t="s">
        <v>53</v>
      </c>
      <c r="G105" s="47" t="s">
        <v>268</v>
      </c>
      <c r="H105" s="93">
        <v>12</v>
      </c>
      <c r="I105" s="93">
        <v>17</v>
      </c>
      <c r="J105" s="93">
        <v>20</v>
      </c>
      <c r="K105" s="93">
        <v>15</v>
      </c>
      <c r="L105" s="94">
        <f t="shared" si="11"/>
        <v>64</v>
      </c>
      <c r="M105" s="93">
        <v>15</v>
      </c>
      <c r="N105" s="93">
        <v>14</v>
      </c>
      <c r="O105" s="93">
        <v>19</v>
      </c>
      <c r="P105" s="93">
        <v>15</v>
      </c>
      <c r="Q105" s="94">
        <f t="shared" si="12"/>
        <v>63</v>
      </c>
      <c r="R105" s="93">
        <v>16</v>
      </c>
      <c r="S105" s="93">
        <v>16</v>
      </c>
      <c r="T105" s="94">
        <f t="shared" si="13"/>
        <v>32</v>
      </c>
      <c r="U105" s="94">
        <f t="shared" si="14"/>
        <v>159</v>
      </c>
      <c r="V105" s="56" t="s">
        <v>50</v>
      </c>
      <c r="W105" s="56" t="s">
        <v>50</v>
      </c>
      <c r="X105" s="56" t="s">
        <v>50</v>
      </c>
      <c r="Y105" s="56" t="s">
        <v>50</v>
      </c>
      <c r="Z105" s="95" t="s">
        <v>50</v>
      </c>
      <c r="AA105" s="53">
        <f t="shared" si="17"/>
        <v>159</v>
      </c>
      <c r="AB105" s="62" t="s">
        <v>50</v>
      </c>
      <c r="AC105" s="62" t="s">
        <v>50</v>
      </c>
      <c r="AD105" s="62" t="s">
        <v>50</v>
      </c>
      <c r="AE105" s="62" t="s">
        <v>50</v>
      </c>
      <c r="AF105" s="43">
        <f t="shared" si="18"/>
        <v>0</v>
      </c>
      <c r="AG105" s="18">
        <f t="shared" si="19"/>
        <v>159</v>
      </c>
      <c r="AH105" s="54" t="s">
        <v>50</v>
      </c>
      <c r="AI105" s="54" t="s">
        <v>50</v>
      </c>
      <c r="AJ105" s="96" t="s">
        <v>50</v>
      </c>
      <c r="AK105" s="18">
        <f t="shared" si="21"/>
        <v>159</v>
      </c>
    </row>
    <row r="106" spans="1:41" ht="15" customHeight="1" x14ac:dyDescent="0.35">
      <c r="A106" s="53">
        <v>16</v>
      </c>
      <c r="B106" s="47"/>
      <c r="C106" s="60" t="s">
        <v>422</v>
      </c>
      <c r="D106" s="60" t="s">
        <v>456</v>
      </c>
      <c r="E106" s="47">
        <v>112571</v>
      </c>
      <c r="F106" s="47" t="s">
        <v>34</v>
      </c>
      <c r="G106" s="47" t="s">
        <v>268</v>
      </c>
      <c r="H106" s="93">
        <v>16</v>
      </c>
      <c r="I106" s="93">
        <v>17</v>
      </c>
      <c r="J106" s="93">
        <v>11</v>
      </c>
      <c r="K106" s="93">
        <v>17</v>
      </c>
      <c r="L106" s="94">
        <f t="shared" si="11"/>
        <v>61</v>
      </c>
      <c r="M106" s="93">
        <v>13</v>
      </c>
      <c r="N106" s="93">
        <v>12</v>
      </c>
      <c r="O106" s="93">
        <v>10</v>
      </c>
      <c r="P106" s="93">
        <v>16</v>
      </c>
      <c r="Q106" s="94">
        <f t="shared" si="12"/>
        <v>51</v>
      </c>
      <c r="R106" s="93">
        <v>14</v>
      </c>
      <c r="S106" s="93">
        <v>17</v>
      </c>
      <c r="T106" s="94">
        <f t="shared" si="13"/>
        <v>31</v>
      </c>
      <c r="U106" s="94">
        <f t="shared" si="14"/>
        <v>143</v>
      </c>
      <c r="V106" s="56" t="s">
        <v>50</v>
      </c>
      <c r="W106" s="56" t="s">
        <v>50</v>
      </c>
      <c r="X106" s="56" t="s">
        <v>50</v>
      </c>
      <c r="Y106" s="56" t="s">
        <v>50</v>
      </c>
      <c r="Z106" s="95" t="s">
        <v>50</v>
      </c>
      <c r="AA106" s="53">
        <f t="shared" si="17"/>
        <v>143</v>
      </c>
      <c r="AB106" s="62" t="s">
        <v>50</v>
      </c>
      <c r="AC106" s="62" t="s">
        <v>50</v>
      </c>
      <c r="AD106" s="62" t="s">
        <v>50</v>
      </c>
      <c r="AE106" s="62" t="s">
        <v>50</v>
      </c>
      <c r="AF106" s="43">
        <f t="shared" si="18"/>
        <v>0</v>
      </c>
      <c r="AG106" s="18">
        <f t="shared" si="19"/>
        <v>143</v>
      </c>
      <c r="AH106" s="54" t="s">
        <v>50</v>
      </c>
      <c r="AI106" s="54" t="s">
        <v>50</v>
      </c>
      <c r="AJ106" s="96" t="s">
        <v>50</v>
      </c>
      <c r="AK106" s="18">
        <f t="shared" si="21"/>
        <v>143</v>
      </c>
    </row>
    <row r="107" spans="1:41" s="24" customFormat="1" ht="15" customHeight="1" x14ac:dyDescent="0.35">
      <c r="A107" s="18"/>
      <c r="B107" s="47"/>
      <c r="C107" s="60"/>
      <c r="D107" s="60"/>
      <c r="E107" s="47"/>
      <c r="F107" s="47"/>
      <c r="G107" s="47"/>
      <c r="H107" s="32"/>
      <c r="I107" s="32"/>
      <c r="J107" s="32"/>
      <c r="K107" s="32"/>
      <c r="L107" s="18"/>
      <c r="M107" s="32"/>
      <c r="N107" s="32"/>
      <c r="O107" s="32"/>
      <c r="P107" s="32"/>
      <c r="Q107" s="18"/>
      <c r="R107" s="32"/>
      <c r="S107" s="32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</row>
  </sheetData>
  <mergeCells count="8">
    <mergeCell ref="A83:AO83"/>
    <mergeCell ref="H89:T89"/>
    <mergeCell ref="A1:AO1"/>
    <mergeCell ref="A2:AO2"/>
    <mergeCell ref="A3:AO3"/>
    <mergeCell ref="H9:T9"/>
    <mergeCell ref="A81:AO81"/>
    <mergeCell ref="A82:AO82"/>
  </mergeCells>
  <conditionalFormatting sqref="AQ9:CG65536 CH1:IV1048576 AQ1:CG7 A36:A65536 V1:V9 V35:Z63 A1:A34 Z64:Z65536 V103:Y65536 V64:V89 V91:V102 B1:U1048576 V11:V34 W1:Z34 W64:Y102 AA1:AA1048576 AB91:AB65536 AB1:AB9 AB11:AB89 AC1:AG1048576 AH11:AH65536 AH1:AH9 AI1:AP1048576">
    <cfRule type="cellIs" dxfId="1" priority="1" stopIfTrue="1" operator="equal">
      <formula>25</formula>
    </cfRule>
  </conditionalFormatting>
  <conditionalFormatting sqref="V10 V90 AB10 AB90 AH10">
    <cfRule type="cellIs" dxfId="0" priority="2" stopIfTrue="1" operator="equal">
      <formula>25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workbookViewId="0">
      <selection sqref="A1:AQ1"/>
    </sheetView>
  </sheetViews>
  <sheetFormatPr defaultColWidth="9.1796875" defaultRowHeight="18" x14ac:dyDescent="0.4"/>
  <cols>
    <col min="1" max="1" width="5.81640625" style="32" customWidth="1"/>
    <col min="2" max="2" width="7.7265625" style="72" customWidth="1"/>
    <col min="3" max="3" width="15.26953125" style="72" customWidth="1"/>
    <col min="4" max="4" width="13.453125" style="72" customWidth="1"/>
    <col min="5" max="5" width="7.7265625" style="89" customWidth="1"/>
    <col min="6" max="7" width="4.7265625" style="72" customWidth="1"/>
    <col min="8" max="10" width="4.7265625" style="32" hidden="1" customWidth="1"/>
    <col min="11" max="11" width="5.7265625" style="32" hidden="1" customWidth="1"/>
    <col min="12" max="12" width="6.7265625" style="32" hidden="1" customWidth="1"/>
    <col min="13" max="15" width="4.7265625" style="32" hidden="1" customWidth="1"/>
    <col min="16" max="16" width="5.7265625" style="32" hidden="1" customWidth="1"/>
    <col min="17" max="17" width="6.7265625" style="32" hidden="1" customWidth="1"/>
    <col min="18" max="19" width="4.7265625" style="32" hidden="1" customWidth="1"/>
    <col min="20" max="20" width="6.7265625" style="32" hidden="1" customWidth="1"/>
    <col min="21" max="21" width="6.7265625" style="32" customWidth="1"/>
    <col min="22" max="24" width="4.7265625" style="32" customWidth="1"/>
    <col min="25" max="25" width="6.7265625" style="32" customWidth="1"/>
    <col min="26" max="26" width="6.7265625" style="18" customWidth="1"/>
    <col min="27" max="28" width="4.7265625" style="32" customWidth="1"/>
    <col min="29" max="29" width="6.7265625" style="32" customWidth="1"/>
    <col min="30" max="30" width="6.7265625" style="18" customWidth="1"/>
    <col min="31" max="33" width="4.7265625" style="32" customWidth="1"/>
    <col min="34" max="34" width="6.7265625" style="32" customWidth="1"/>
    <col min="35" max="35" width="6.7265625" style="18" customWidth="1"/>
    <col min="36" max="37" width="4.7265625" style="32" customWidth="1"/>
    <col min="38" max="38" width="6.7265625" style="72" customWidth="1"/>
    <col min="39" max="39" width="10.7265625" style="2" customWidth="1"/>
    <col min="40" max="42" width="9.1796875" style="72"/>
    <col min="43" max="43" width="9.7265625" style="72" customWidth="1"/>
    <col min="44" max="16384" width="9.1796875" style="72"/>
  </cols>
  <sheetData>
    <row r="1" spans="1:43" s="24" customFormat="1" ht="15.5" x14ac:dyDescent="0.35">
      <c r="A1" s="19" t="s">
        <v>74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24" customFormat="1" ht="15.5" x14ac:dyDescent="0.35">
      <c r="A2" s="19" t="s">
        <v>75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24" customFormat="1" ht="15.5" x14ac:dyDescent="0.35">
      <c r="A3" s="19" t="s">
        <v>76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s="24" customFormat="1" x14ac:dyDescent="0.4">
      <c r="A4" s="25"/>
      <c r="B4" s="25"/>
      <c r="C4" s="25"/>
      <c r="D4" s="25"/>
      <c r="E4" s="26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7"/>
      <c r="Z4" s="25"/>
      <c r="AA4" s="25"/>
      <c r="AB4" s="25"/>
      <c r="AC4" s="25"/>
      <c r="AD4" s="25"/>
      <c r="AE4" s="27"/>
      <c r="AF4" s="25"/>
      <c r="AG4" s="25"/>
      <c r="AH4" s="27"/>
      <c r="AI4" s="25"/>
      <c r="AJ4" s="27"/>
      <c r="AK4" s="18"/>
      <c r="AM4" s="2"/>
    </row>
    <row r="5" spans="1:43" s="24" customFormat="1" x14ac:dyDescent="0.4">
      <c r="A5" s="28" t="s">
        <v>3</v>
      </c>
      <c r="C5" s="29" t="s">
        <v>77</v>
      </c>
      <c r="D5" s="29" t="s">
        <v>78</v>
      </c>
      <c r="E5" s="30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31"/>
      <c r="V5" s="18"/>
      <c r="W5" s="18"/>
      <c r="X5" s="18"/>
      <c r="Y5" s="32"/>
      <c r="Z5" s="18"/>
      <c r="AA5" s="18"/>
      <c r="AB5" s="18"/>
      <c r="AC5" s="18"/>
      <c r="AD5" s="18"/>
      <c r="AE5" s="32"/>
      <c r="AF5" s="18"/>
      <c r="AG5" s="18"/>
      <c r="AH5" s="32"/>
      <c r="AI5" s="18"/>
      <c r="AJ5" s="33"/>
      <c r="AK5" s="18"/>
      <c r="AM5" s="2"/>
    </row>
    <row r="6" spans="1:43" s="24" customFormat="1" x14ac:dyDescent="0.4">
      <c r="A6" s="28" t="s">
        <v>4</v>
      </c>
      <c r="C6" s="29" t="s">
        <v>79</v>
      </c>
      <c r="D6" s="29" t="s">
        <v>80</v>
      </c>
      <c r="E6" s="30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31"/>
      <c r="V6" s="18"/>
      <c r="W6" s="18"/>
      <c r="X6" s="18"/>
      <c r="Y6" s="32"/>
      <c r="Z6" s="18"/>
      <c r="AA6" s="18"/>
      <c r="AB6" s="18"/>
      <c r="AC6" s="18"/>
      <c r="AD6" s="18"/>
      <c r="AE6" s="32"/>
      <c r="AF6" s="18"/>
      <c r="AG6" s="18"/>
      <c r="AH6" s="32"/>
      <c r="AI6" s="18"/>
      <c r="AJ6" s="33"/>
      <c r="AK6" s="18"/>
      <c r="AM6" s="2"/>
    </row>
    <row r="7" spans="1:43" s="24" customFormat="1" x14ac:dyDescent="0.4">
      <c r="A7" s="28" t="s">
        <v>5</v>
      </c>
      <c r="C7" s="29" t="s">
        <v>81</v>
      </c>
      <c r="D7" s="29" t="s">
        <v>82</v>
      </c>
      <c r="E7" s="30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  <c r="X7" s="18"/>
      <c r="Y7" s="32"/>
      <c r="Z7" s="18"/>
      <c r="AA7" s="18"/>
      <c r="AB7" s="18"/>
      <c r="AC7" s="18"/>
      <c r="AD7" s="18"/>
      <c r="AE7" s="32"/>
      <c r="AF7" s="18"/>
      <c r="AG7" s="18"/>
      <c r="AH7" s="32"/>
      <c r="AI7" s="18"/>
      <c r="AJ7" s="33"/>
      <c r="AK7" s="18"/>
      <c r="AM7" s="2"/>
    </row>
    <row r="8" spans="1:43" s="24" customFormat="1" x14ac:dyDescent="0.4">
      <c r="A8" s="28"/>
      <c r="E8" s="30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32"/>
      <c r="Z8" s="18"/>
      <c r="AA8" s="18"/>
      <c r="AB8" s="18"/>
      <c r="AC8" s="18"/>
      <c r="AD8" s="18"/>
      <c r="AE8" s="32"/>
      <c r="AF8" s="18"/>
      <c r="AG8" s="18"/>
      <c r="AH8" s="32"/>
      <c r="AI8" s="18"/>
      <c r="AJ8" s="32"/>
      <c r="AK8" s="18"/>
      <c r="AM8" s="2"/>
    </row>
    <row r="9" spans="1:43" s="24" customFormat="1" x14ac:dyDescent="0.4">
      <c r="A9" s="18"/>
      <c r="E9" s="30"/>
      <c r="H9" s="34" t="s">
        <v>83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5" t="s">
        <v>7</v>
      </c>
      <c r="V9" s="36" t="s">
        <v>84</v>
      </c>
      <c r="W9" s="37"/>
      <c r="X9" s="37"/>
      <c r="Y9" s="37"/>
      <c r="Z9" s="18"/>
      <c r="AA9" s="38" t="s">
        <v>85</v>
      </c>
      <c r="AB9" s="38"/>
      <c r="AC9" s="38"/>
      <c r="AD9" s="18"/>
      <c r="AE9" s="39" t="s">
        <v>86</v>
      </c>
      <c r="AF9" s="40"/>
      <c r="AG9" s="40"/>
      <c r="AH9" s="40"/>
      <c r="AI9" s="18"/>
      <c r="AJ9" s="41" t="s">
        <v>87</v>
      </c>
      <c r="AK9" s="41"/>
      <c r="AL9" s="41"/>
      <c r="AM9" s="2"/>
    </row>
    <row r="10" spans="1:43" s="18" customFormat="1" ht="15" customHeight="1" x14ac:dyDescent="0.4">
      <c r="A10" s="18" t="s">
        <v>8</v>
      </c>
      <c r="B10" s="18" t="s">
        <v>9</v>
      </c>
      <c r="C10" s="18" t="s">
        <v>10</v>
      </c>
      <c r="D10" s="18" t="s">
        <v>11</v>
      </c>
      <c r="E10" s="42" t="s">
        <v>12</v>
      </c>
      <c r="F10" s="18" t="s">
        <v>13</v>
      </c>
      <c r="G10" s="18" t="s">
        <v>14</v>
      </c>
      <c r="H10" s="35">
        <v>25</v>
      </c>
      <c r="I10" s="35">
        <v>50</v>
      </c>
      <c r="J10" s="35">
        <v>75</v>
      </c>
      <c r="K10" s="35">
        <v>100</v>
      </c>
      <c r="L10" s="35" t="s">
        <v>15</v>
      </c>
      <c r="M10" s="35">
        <v>25</v>
      </c>
      <c r="N10" s="35">
        <v>50</v>
      </c>
      <c r="O10" s="35">
        <v>75</v>
      </c>
      <c r="P10" s="35">
        <v>100</v>
      </c>
      <c r="Q10" s="35" t="s">
        <v>16</v>
      </c>
      <c r="R10" s="35">
        <v>25</v>
      </c>
      <c r="S10" s="35">
        <v>50</v>
      </c>
      <c r="T10" s="35" t="s">
        <v>88</v>
      </c>
      <c r="U10" s="35" t="s">
        <v>18</v>
      </c>
      <c r="V10" s="43">
        <v>25</v>
      </c>
      <c r="W10" s="43">
        <v>50</v>
      </c>
      <c r="X10" s="43">
        <v>75</v>
      </c>
      <c r="Y10" s="43" t="s">
        <v>15</v>
      </c>
      <c r="Z10" s="18" t="s">
        <v>18</v>
      </c>
      <c r="AA10" s="44">
        <v>25</v>
      </c>
      <c r="AB10" s="44">
        <v>50</v>
      </c>
      <c r="AC10" s="44" t="s">
        <v>16</v>
      </c>
      <c r="AD10" s="18" t="s">
        <v>18</v>
      </c>
      <c r="AE10" s="45">
        <v>25</v>
      </c>
      <c r="AF10" s="45">
        <v>50</v>
      </c>
      <c r="AG10" s="45">
        <v>75</v>
      </c>
      <c r="AH10" s="45" t="s">
        <v>89</v>
      </c>
      <c r="AI10" s="18" t="s">
        <v>18</v>
      </c>
      <c r="AJ10" s="46">
        <v>25</v>
      </c>
      <c r="AK10" s="46">
        <v>50</v>
      </c>
      <c r="AL10" s="46" t="s">
        <v>90</v>
      </c>
      <c r="AM10" s="1" t="s">
        <v>18</v>
      </c>
      <c r="AN10" s="18" t="s">
        <v>91</v>
      </c>
      <c r="AO10" s="18" t="s">
        <v>19</v>
      </c>
      <c r="AP10" s="18" t="s">
        <v>91</v>
      </c>
      <c r="AQ10" s="18" t="s">
        <v>18</v>
      </c>
    </row>
    <row r="11" spans="1:43" s="60" customFormat="1" ht="17.5" x14ac:dyDescent="0.35">
      <c r="A11" s="47">
        <v>1</v>
      </c>
      <c r="B11" s="48">
        <v>243</v>
      </c>
      <c r="C11" s="29" t="s">
        <v>77</v>
      </c>
      <c r="D11" s="29" t="s">
        <v>78</v>
      </c>
      <c r="E11" s="49">
        <v>456</v>
      </c>
      <c r="F11" s="48" t="s">
        <v>53</v>
      </c>
      <c r="G11" s="48"/>
      <c r="H11" s="50">
        <v>25</v>
      </c>
      <c r="I11" s="50">
        <v>23</v>
      </c>
      <c r="J11" s="50">
        <v>24</v>
      </c>
      <c r="K11" s="50">
        <v>25</v>
      </c>
      <c r="L11" s="51">
        <f t="shared" ref="L11:L73" si="0">SUM(H11:K11)</f>
        <v>97</v>
      </c>
      <c r="M11" s="50">
        <v>24</v>
      </c>
      <c r="N11" s="50">
        <v>25</v>
      </c>
      <c r="O11" s="50">
        <v>25</v>
      </c>
      <c r="P11" s="50">
        <v>24</v>
      </c>
      <c r="Q11" s="51">
        <f t="shared" ref="Q11:Q73" si="1">SUM(M11:P11)</f>
        <v>98</v>
      </c>
      <c r="R11" s="50">
        <v>24</v>
      </c>
      <c r="S11" s="50">
        <v>25</v>
      </c>
      <c r="T11" s="51">
        <f t="shared" ref="T11:T73" si="2">S11+R11</f>
        <v>49</v>
      </c>
      <c r="U11" s="51">
        <f t="shared" ref="U11:U73" si="3">T11+Q11+L11</f>
        <v>244</v>
      </c>
      <c r="V11" s="52">
        <v>24</v>
      </c>
      <c r="W11" s="52">
        <v>22</v>
      </c>
      <c r="X11" s="52">
        <v>23</v>
      </c>
      <c r="Y11" s="52">
        <f t="shared" ref="Y11:Y73" si="4">SUM(V11:X11)</f>
        <v>69</v>
      </c>
      <c r="Z11" s="53">
        <f t="shared" ref="Z11:Z74" si="5">SUM(Y11,U11)</f>
        <v>313</v>
      </c>
      <c r="AA11" s="54">
        <v>24</v>
      </c>
      <c r="AB11" s="54">
        <v>23</v>
      </c>
      <c r="AC11" s="54">
        <f t="shared" ref="AC11:AC74" si="6">SUM(AA11:AB11)</f>
        <v>47</v>
      </c>
      <c r="AD11" s="53">
        <f t="shared" ref="AD11:AD74" si="7">SUM(AC11,Z11,)</f>
        <v>360</v>
      </c>
      <c r="AE11" s="55">
        <v>23</v>
      </c>
      <c r="AF11" s="55">
        <v>24</v>
      </c>
      <c r="AG11" s="55">
        <v>24</v>
      </c>
      <c r="AH11" s="55">
        <f t="shared" ref="AH11:AH74" si="8">SUM(AE11:AG11)</f>
        <v>71</v>
      </c>
      <c r="AI11" s="53">
        <f t="shared" ref="AI11:AI74" si="9">SUM(,AD11,AH11)</f>
        <v>431</v>
      </c>
      <c r="AJ11" s="56">
        <v>25</v>
      </c>
      <c r="AK11" s="56">
        <v>21</v>
      </c>
      <c r="AL11" s="57">
        <f t="shared" ref="AL11:AL74" si="10">SUM(AJ11:AK11)</f>
        <v>46</v>
      </c>
      <c r="AM11" s="58">
        <f t="shared" ref="AM11:AM74" si="11">SUM(AI11, AL11)</f>
        <v>477</v>
      </c>
      <c r="AN11" s="59"/>
      <c r="AO11" s="59">
        <v>22</v>
      </c>
      <c r="AP11" s="59"/>
      <c r="AQ11" s="59">
        <f t="shared" ref="AQ11:AQ16" si="12">SUM(AM11:AP11)</f>
        <v>499</v>
      </c>
    </row>
    <row r="12" spans="1:43" s="60" customFormat="1" ht="17.5" x14ac:dyDescent="0.35">
      <c r="A12" s="47">
        <v>2</v>
      </c>
      <c r="B12" s="48">
        <v>252</v>
      </c>
      <c r="C12" s="29" t="s">
        <v>79</v>
      </c>
      <c r="D12" s="29" t="s">
        <v>80</v>
      </c>
      <c r="E12" s="49">
        <v>100312</v>
      </c>
      <c r="F12" s="48"/>
      <c r="G12" s="48"/>
      <c r="H12" s="50">
        <v>24</v>
      </c>
      <c r="I12" s="50">
        <v>24</v>
      </c>
      <c r="J12" s="50">
        <v>24</v>
      </c>
      <c r="K12" s="50">
        <v>25</v>
      </c>
      <c r="L12" s="51">
        <f t="shared" si="0"/>
        <v>97</v>
      </c>
      <c r="M12" s="50">
        <v>25</v>
      </c>
      <c r="N12" s="50">
        <v>25</v>
      </c>
      <c r="O12" s="50">
        <v>24</v>
      </c>
      <c r="P12" s="50">
        <v>23</v>
      </c>
      <c r="Q12" s="51">
        <f t="shared" si="1"/>
        <v>97</v>
      </c>
      <c r="R12" s="50">
        <v>24</v>
      </c>
      <c r="S12" s="50">
        <v>23</v>
      </c>
      <c r="T12" s="51">
        <f t="shared" si="2"/>
        <v>47</v>
      </c>
      <c r="U12" s="51">
        <f t="shared" si="3"/>
        <v>241</v>
      </c>
      <c r="V12" s="52">
        <v>24</v>
      </c>
      <c r="W12" s="52">
        <v>21</v>
      </c>
      <c r="X12" s="52">
        <v>23</v>
      </c>
      <c r="Y12" s="52">
        <f t="shared" si="4"/>
        <v>68</v>
      </c>
      <c r="Z12" s="53">
        <f t="shared" si="5"/>
        <v>309</v>
      </c>
      <c r="AA12" s="54">
        <v>23</v>
      </c>
      <c r="AB12" s="54">
        <v>23</v>
      </c>
      <c r="AC12" s="54">
        <f t="shared" si="6"/>
        <v>46</v>
      </c>
      <c r="AD12" s="53">
        <f t="shared" si="7"/>
        <v>355</v>
      </c>
      <c r="AE12" s="55">
        <v>24</v>
      </c>
      <c r="AF12" s="55">
        <v>21</v>
      </c>
      <c r="AG12" s="55">
        <v>22</v>
      </c>
      <c r="AH12" s="55">
        <f t="shared" si="8"/>
        <v>67</v>
      </c>
      <c r="AI12" s="53">
        <f t="shared" si="9"/>
        <v>422</v>
      </c>
      <c r="AJ12" s="56">
        <v>23</v>
      </c>
      <c r="AK12" s="56">
        <v>23</v>
      </c>
      <c r="AL12" s="57">
        <f t="shared" si="10"/>
        <v>46</v>
      </c>
      <c r="AM12" s="58">
        <f t="shared" si="11"/>
        <v>468</v>
      </c>
      <c r="AN12" s="59"/>
      <c r="AO12" s="59">
        <v>23</v>
      </c>
      <c r="AP12" s="59"/>
      <c r="AQ12" s="59">
        <f t="shared" si="12"/>
        <v>491</v>
      </c>
    </row>
    <row r="13" spans="1:43" s="59" customFormat="1" ht="17.5" x14ac:dyDescent="0.35">
      <c r="A13" s="47">
        <v>3</v>
      </c>
      <c r="B13" s="48">
        <v>307</v>
      </c>
      <c r="C13" s="29" t="s">
        <v>81</v>
      </c>
      <c r="D13" s="29" t="s">
        <v>82</v>
      </c>
      <c r="E13" s="49">
        <v>23201</v>
      </c>
      <c r="F13" s="48"/>
      <c r="G13" s="48" t="s">
        <v>31</v>
      </c>
      <c r="H13" s="50">
        <v>24</v>
      </c>
      <c r="I13" s="50">
        <v>24</v>
      </c>
      <c r="J13" s="50">
        <v>24</v>
      </c>
      <c r="K13" s="50">
        <v>24</v>
      </c>
      <c r="L13" s="51">
        <f t="shared" si="0"/>
        <v>96</v>
      </c>
      <c r="M13" s="50">
        <v>25</v>
      </c>
      <c r="N13" s="50">
        <v>24</v>
      </c>
      <c r="O13" s="50">
        <v>22</v>
      </c>
      <c r="P13" s="50">
        <v>21</v>
      </c>
      <c r="Q13" s="51">
        <f t="shared" si="1"/>
        <v>92</v>
      </c>
      <c r="R13" s="50">
        <v>24</v>
      </c>
      <c r="S13" s="50">
        <v>24</v>
      </c>
      <c r="T13" s="51">
        <f t="shared" si="2"/>
        <v>48</v>
      </c>
      <c r="U13" s="51">
        <f t="shared" si="3"/>
        <v>236</v>
      </c>
      <c r="V13" s="61">
        <v>25</v>
      </c>
      <c r="W13" s="52">
        <v>21</v>
      </c>
      <c r="X13" s="61">
        <v>25</v>
      </c>
      <c r="Y13" s="62">
        <f t="shared" si="4"/>
        <v>71</v>
      </c>
      <c r="Z13" s="53">
        <f t="shared" si="5"/>
        <v>307</v>
      </c>
      <c r="AA13" s="54">
        <v>24</v>
      </c>
      <c r="AB13" s="54">
        <v>22</v>
      </c>
      <c r="AC13" s="54">
        <f t="shared" si="6"/>
        <v>46</v>
      </c>
      <c r="AD13" s="53">
        <f t="shared" si="7"/>
        <v>353</v>
      </c>
      <c r="AE13" s="55">
        <v>23</v>
      </c>
      <c r="AF13" s="55">
        <v>22</v>
      </c>
      <c r="AG13" s="55">
        <v>24</v>
      </c>
      <c r="AH13" s="55">
        <f t="shared" si="8"/>
        <v>69</v>
      </c>
      <c r="AI13" s="53">
        <f t="shared" si="9"/>
        <v>422</v>
      </c>
      <c r="AJ13" s="56">
        <v>25</v>
      </c>
      <c r="AK13" s="56">
        <v>23</v>
      </c>
      <c r="AL13" s="57">
        <f t="shared" si="10"/>
        <v>48</v>
      </c>
      <c r="AM13" s="58">
        <f t="shared" si="11"/>
        <v>470</v>
      </c>
      <c r="AO13" s="59">
        <v>20</v>
      </c>
      <c r="AQ13" s="59">
        <f t="shared" si="12"/>
        <v>490</v>
      </c>
    </row>
    <row r="14" spans="1:43" s="60" customFormat="1" ht="17.5" x14ac:dyDescent="0.35">
      <c r="A14" s="47">
        <v>5</v>
      </c>
      <c r="B14" s="48">
        <v>207</v>
      </c>
      <c r="C14" s="29" t="s">
        <v>92</v>
      </c>
      <c r="D14" s="29" t="s">
        <v>93</v>
      </c>
      <c r="E14" s="49">
        <v>1167</v>
      </c>
      <c r="F14" s="48"/>
      <c r="G14" s="48"/>
      <c r="H14" s="50">
        <v>24</v>
      </c>
      <c r="I14" s="63">
        <v>25</v>
      </c>
      <c r="J14" s="50">
        <v>25</v>
      </c>
      <c r="K14" s="50">
        <v>25</v>
      </c>
      <c r="L14" s="51">
        <f t="shared" si="0"/>
        <v>99</v>
      </c>
      <c r="M14" s="50">
        <v>24</v>
      </c>
      <c r="N14" s="50">
        <v>25</v>
      </c>
      <c r="O14" s="50">
        <v>23</v>
      </c>
      <c r="P14" s="50">
        <v>25</v>
      </c>
      <c r="Q14" s="51">
        <f t="shared" si="1"/>
        <v>97</v>
      </c>
      <c r="R14" s="50">
        <v>25</v>
      </c>
      <c r="S14" s="50">
        <v>25</v>
      </c>
      <c r="T14" s="51">
        <f t="shared" si="2"/>
        <v>50</v>
      </c>
      <c r="U14" s="51">
        <f t="shared" si="3"/>
        <v>246</v>
      </c>
      <c r="V14" s="52">
        <v>21</v>
      </c>
      <c r="W14" s="64">
        <v>22</v>
      </c>
      <c r="X14" s="52">
        <v>20</v>
      </c>
      <c r="Y14" s="52">
        <f t="shared" si="4"/>
        <v>63</v>
      </c>
      <c r="Z14" s="53">
        <f t="shared" si="5"/>
        <v>309</v>
      </c>
      <c r="AA14" s="54">
        <v>19</v>
      </c>
      <c r="AB14" s="54">
        <v>25</v>
      </c>
      <c r="AC14" s="54">
        <f t="shared" si="6"/>
        <v>44</v>
      </c>
      <c r="AD14" s="53">
        <f t="shared" si="7"/>
        <v>353</v>
      </c>
      <c r="AE14" s="55">
        <v>24</v>
      </c>
      <c r="AF14" s="55">
        <v>23</v>
      </c>
      <c r="AG14" s="55">
        <v>22</v>
      </c>
      <c r="AH14" s="55">
        <f t="shared" si="8"/>
        <v>69</v>
      </c>
      <c r="AI14" s="53">
        <f t="shared" si="9"/>
        <v>422</v>
      </c>
      <c r="AJ14" s="56">
        <v>24</v>
      </c>
      <c r="AK14" s="56">
        <v>21</v>
      </c>
      <c r="AL14" s="57">
        <f t="shared" si="10"/>
        <v>45</v>
      </c>
      <c r="AM14" s="58">
        <f t="shared" si="11"/>
        <v>467</v>
      </c>
      <c r="AN14" s="59"/>
      <c r="AO14" s="59">
        <v>21</v>
      </c>
      <c r="AP14" s="59"/>
      <c r="AQ14" s="59">
        <f t="shared" si="12"/>
        <v>488</v>
      </c>
    </row>
    <row r="15" spans="1:43" s="60" customFormat="1" ht="17.5" x14ac:dyDescent="0.35">
      <c r="A15" s="47">
        <v>4</v>
      </c>
      <c r="B15" s="48">
        <v>231</v>
      </c>
      <c r="C15" s="29" t="s">
        <v>94</v>
      </c>
      <c r="D15" s="29" t="s">
        <v>95</v>
      </c>
      <c r="E15" s="49">
        <v>329</v>
      </c>
      <c r="F15" s="48"/>
      <c r="G15" s="48"/>
      <c r="H15" s="50">
        <v>22</v>
      </c>
      <c r="I15" s="50">
        <v>25</v>
      </c>
      <c r="J15" s="50">
        <v>22</v>
      </c>
      <c r="K15" s="50">
        <v>24</v>
      </c>
      <c r="L15" s="51">
        <f t="shared" si="0"/>
        <v>93</v>
      </c>
      <c r="M15" s="50">
        <v>23</v>
      </c>
      <c r="N15" s="50">
        <v>24</v>
      </c>
      <c r="O15" s="50">
        <v>25</v>
      </c>
      <c r="P15" s="50">
        <v>23</v>
      </c>
      <c r="Q15" s="51">
        <f t="shared" si="1"/>
        <v>95</v>
      </c>
      <c r="R15" s="50">
        <v>25</v>
      </c>
      <c r="S15" s="50">
        <v>24</v>
      </c>
      <c r="T15" s="51">
        <f t="shared" si="2"/>
        <v>49</v>
      </c>
      <c r="U15" s="51">
        <f t="shared" si="3"/>
        <v>237</v>
      </c>
      <c r="V15" s="52">
        <v>22</v>
      </c>
      <c r="W15" s="52">
        <v>21</v>
      </c>
      <c r="X15" s="52">
        <v>23</v>
      </c>
      <c r="Y15" s="52">
        <f t="shared" si="4"/>
        <v>66</v>
      </c>
      <c r="Z15" s="53">
        <f t="shared" si="5"/>
        <v>303</v>
      </c>
      <c r="AA15" s="54">
        <v>24</v>
      </c>
      <c r="AB15" s="54">
        <v>23</v>
      </c>
      <c r="AC15" s="54">
        <f t="shared" si="6"/>
        <v>47</v>
      </c>
      <c r="AD15" s="53">
        <f t="shared" si="7"/>
        <v>350</v>
      </c>
      <c r="AE15" s="55">
        <v>21</v>
      </c>
      <c r="AF15" s="65">
        <v>25</v>
      </c>
      <c r="AG15" s="65">
        <v>25</v>
      </c>
      <c r="AH15" s="55">
        <f t="shared" si="8"/>
        <v>71</v>
      </c>
      <c r="AI15" s="53">
        <f t="shared" si="9"/>
        <v>421</v>
      </c>
      <c r="AJ15" s="66">
        <v>25</v>
      </c>
      <c r="AK15" s="56">
        <v>21</v>
      </c>
      <c r="AL15" s="57">
        <f t="shared" si="10"/>
        <v>46</v>
      </c>
      <c r="AM15" s="58">
        <f t="shared" si="11"/>
        <v>467</v>
      </c>
      <c r="AN15" s="59"/>
      <c r="AO15" s="59">
        <v>18</v>
      </c>
      <c r="AP15" s="59"/>
      <c r="AQ15" s="59">
        <f t="shared" si="12"/>
        <v>485</v>
      </c>
    </row>
    <row r="16" spans="1:43" s="60" customFormat="1" ht="17.5" x14ac:dyDescent="0.35">
      <c r="A16" s="47">
        <v>6</v>
      </c>
      <c r="B16" s="48">
        <v>344</v>
      </c>
      <c r="C16" s="29" t="s">
        <v>96</v>
      </c>
      <c r="D16" s="29" t="s">
        <v>95</v>
      </c>
      <c r="E16" s="49">
        <v>11143</v>
      </c>
      <c r="F16" s="48"/>
      <c r="G16" s="48"/>
      <c r="H16" s="50">
        <v>24</v>
      </c>
      <c r="I16" s="50">
        <v>25</v>
      </c>
      <c r="J16" s="50">
        <v>21</v>
      </c>
      <c r="K16" s="50">
        <v>24</v>
      </c>
      <c r="L16" s="51">
        <f t="shared" si="0"/>
        <v>94</v>
      </c>
      <c r="M16" s="50">
        <v>24</v>
      </c>
      <c r="N16" s="50">
        <v>24</v>
      </c>
      <c r="O16" s="50">
        <v>23</v>
      </c>
      <c r="P16" s="50">
        <v>23</v>
      </c>
      <c r="Q16" s="51">
        <f t="shared" si="1"/>
        <v>94</v>
      </c>
      <c r="R16" s="50">
        <v>24</v>
      </c>
      <c r="S16" s="50">
        <v>25</v>
      </c>
      <c r="T16" s="51">
        <f t="shared" si="2"/>
        <v>49</v>
      </c>
      <c r="U16" s="51">
        <f t="shared" si="3"/>
        <v>237</v>
      </c>
      <c r="V16" s="52">
        <v>24</v>
      </c>
      <c r="W16" s="52">
        <v>24</v>
      </c>
      <c r="X16" s="52">
        <v>24</v>
      </c>
      <c r="Y16" s="52">
        <f t="shared" si="4"/>
        <v>72</v>
      </c>
      <c r="Z16" s="53">
        <f t="shared" si="5"/>
        <v>309</v>
      </c>
      <c r="AA16" s="54">
        <v>22</v>
      </c>
      <c r="AB16" s="54">
        <v>22</v>
      </c>
      <c r="AC16" s="54">
        <f t="shared" si="6"/>
        <v>44</v>
      </c>
      <c r="AD16" s="53">
        <f t="shared" si="7"/>
        <v>353</v>
      </c>
      <c r="AE16" s="55">
        <v>23</v>
      </c>
      <c r="AF16" s="55">
        <v>23</v>
      </c>
      <c r="AG16" s="55">
        <v>22</v>
      </c>
      <c r="AH16" s="55">
        <f t="shared" si="8"/>
        <v>68</v>
      </c>
      <c r="AI16" s="53">
        <f t="shared" si="9"/>
        <v>421</v>
      </c>
      <c r="AJ16" s="56">
        <v>22</v>
      </c>
      <c r="AK16" s="56">
        <v>23</v>
      </c>
      <c r="AL16" s="57">
        <f t="shared" si="10"/>
        <v>45</v>
      </c>
      <c r="AM16" s="58">
        <f t="shared" si="11"/>
        <v>466</v>
      </c>
      <c r="AN16" s="59"/>
      <c r="AO16" s="59">
        <v>18</v>
      </c>
      <c r="AP16" s="59"/>
      <c r="AQ16" s="59">
        <f t="shared" si="12"/>
        <v>484</v>
      </c>
    </row>
    <row r="17" spans="1:43" s="60" customFormat="1" ht="17.5" x14ac:dyDescent="0.35">
      <c r="A17" s="47">
        <v>7</v>
      </c>
      <c r="B17" s="48">
        <v>301</v>
      </c>
      <c r="C17" s="29" t="s">
        <v>97</v>
      </c>
      <c r="D17" s="29" t="s">
        <v>98</v>
      </c>
      <c r="E17" s="49">
        <v>13123</v>
      </c>
      <c r="F17" s="48"/>
      <c r="G17" s="48" t="s">
        <v>31</v>
      </c>
      <c r="H17" s="50">
        <v>24</v>
      </c>
      <c r="I17" s="50">
        <v>25</v>
      </c>
      <c r="J17" s="50">
        <v>23</v>
      </c>
      <c r="K17" s="50">
        <v>25</v>
      </c>
      <c r="L17" s="51">
        <f t="shared" si="0"/>
        <v>97</v>
      </c>
      <c r="M17" s="50">
        <v>25</v>
      </c>
      <c r="N17" s="50">
        <v>24</v>
      </c>
      <c r="O17" s="50">
        <v>24</v>
      </c>
      <c r="P17" s="50">
        <v>24</v>
      </c>
      <c r="Q17" s="51">
        <f t="shared" si="1"/>
        <v>97</v>
      </c>
      <c r="R17" s="50">
        <v>24</v>
      </c>
      <c r="S17" s="50">
        <v>23</v>
      </c>
      <c r="T17" s="51">
        <f t="shared" si="2"/>
        <v>47</v>
      </c>
      <c r="U17" s="51">
        <f t="shared" si="3"/>
        <v>241</v>
      </c>
      <c r="V17" s="52">
        <v>19</v>
      </c>
      <c r="W17" s="52">
        <v>24</v>
      </c>
      <c r="X17" s="52">
        <v>22</v>
      </c>
      <c r="Y17" s="52">
        <f t="shared" si="4"/>
        <v>65</v>
      </c>
      <c r="Z17" s="53">
        <f t="shared" si="5"/>
        <v>306</v>
      </c>
      <c r="AA17" s="54">
        <v>21</v>
      </c>
      <c r="AB17" s="54">
        <v>24</v>
      </c>
      <c r="AC17" s="54">
        <f t="shared" si="6"/>
        <v>45</v>
      </c>
      <c r="AD17" s="53">
        <f t="shared" si="7"/>
        <v>351</v>
      </c>
      <c r="AE17" s="55">
        <v>20</v>
      </c>
      <c r="AF17" s="55">
        <v>21</v>
      </c>
      <c r="AG17" s="55">
        <v>24</v>
      </c>
      <c r="AH17" s="55">
        <f t="shared" si="8"/>
        <v>65</v>
      </c>
      <c r="AI17" s="53">
        <f t="shared" si="9"/>
        <v>416</v>
      </c>
      <c r="AJ17" s="56">
        <v>23</v>
      </c>
      <c r="AK17" s="56">
        <v>23</v>
      </c>
      <c r="AL17" s="57">
        <f t="shared" si="10"/>
        <v>46</v>
      </c>
      <c r="AM17" s="58">
        <f t="shared" si="11"/>
        <v>462</v>
      </c>
    </row>
    <row r="18" spans="1:43" s="60" customFormat="1" ht="17.5" x14ac:dyDescent="0.35">
      <c r="A18" s="47">
        <v>8</v>
      </c>
      <c r="B18" s="48">
        <v>271</v>
      </c>
      <c r="C18" s="29" t="s">
        <v>51</v>
      </c>
      <c r="D18" s="29" t="s">
        <v>52</v>
      </c>
      <c r="E18" s="49">
        <v>100187</v>
      </c>
      <c r="F18" s="48" t="s">
        <v>53</v>
      </c>
      <c r="G18" s="48"/>
      <c r="H18" s="50">
        <v>23</v>
      </c>
      <c r="I18" s="50">
        <v>25</v>
      </c>
      <c r="J18" s="50">
        <v>23</v>
      </c>
      <c r="K18" s="50">
        <v>25</v>
      </c>
      <c r="L18" s="51">
        <f t="shared" si="0"/>
        <v>96</v>
      </c>
      <c r="M18" s="50">
        <v>25</v>
      </c>
      <c r="N18" s="50">
        <v>25</v>
      </c>
      <c r="O18" s="50">
        <v>25</v>
      </c>
      <c r="P18" s="50">
        <v>23</v>
      </c>
      <c r="Q18" s="51">
        <f t="shared" si="1"/>
        <v>98</v>
      </c>
      <c r="R18" s="50">
        <v>22</v>
      </c>
      <c r="S18" s="50">
        <v>25</v>
      </c>
      <c r="T18" s="51">
        <f t="shared" si="2"/>
        <v>47</v>
      </c>
      <c r="U18" s="51">
        <f t="shared" si="3"/>
        <v>241</v>
      </c>
      <c r="V18" s="52">
        <v>17</v>
      </c>
      <c r="W18" s="52">
        <v>21</v>
      </c>
      <c r="X18" s="52">
        <v>23</v>
      </c>
      <c r="Y18" s="52">
        <f t="shared" si="4"/>
        <v>61</v>
      </c>
      <c r="Z18" s="53">
        <f t="shared" si="5"/>
        <v>302</v>
      </c>
      <c r="AA18" s="54">
        <v>20</v>
      </c>
      <c r="AB18" s="54">
        <v>22</v>
      </c>
      <c r="AC18" s="54">
        <f t="shared" si="6"/>
        <v>42</v>
      </c>
      <c r="AD18" s="53">
        <f>SUM(AC18,Z18,)</f>
        <v>344</v>
      </c>
      <c r="AE18" s="55">
        <v>23</v>
      </c>
      <c r="AF18" s="55">
        <v>21</v>
      </c>
      <c r="AG18" s="55">
        <v>24</v>
      </c>
      <c r="AH18" s="55">
        <f t="shared" si="8"/>
        <v>68</v>
      </c>
      <c r="AI18" s="53">
        <f t="shared" si="9"/>
        <v>412</v>
      </c>
      <c r="AJ18" s="56">
        <v>24</v>
      </c>
      <c r="AK18" s="56">
        <v>23</v>
      </c>
      <c r="AL18" s="57">
        <f t="shared" si="10"/>
        <v>47</v>
      </c>
      <c r="AM18" s="58">
        <f t="shared" si="11"/>
        <v>459</v>
      </c>
    </row>
    <row r="19" spans="1:43" s="60" customFormat="1" ht="17.5" x14ac:dyDescent="0.35">
      <c r="A19" s="47">
        <v>9</v>
      </c>
      <c r="B19" s="48">
        <v>306</v>
      </c>
      <c r="C19" s="29" t="s">
        <v>99</v>
      </c>
      <c r="D19" s="29" t="s">
        <v>100</v>
      </c>
      <c r="E19" s="49">
        <v>13205</v>
      </c>
      <c r="F19" s="48" t="s">
        <v>65</v>
      </c>
      <c r="G19" s="48"/>
      <c r="H19" s="50">
        <v>23</v>
      </c>
      <c r="I19" s="50">
        <v>21</v>
      </c>
      <c r="J19" s="50">
        <v>25</v>
      </c>
      <c r="K19" s="50">
        <v>23</v>
      </c>
      <c r="L19" s="51">
        <f>SUM(H19:K19)</f>
        <v>92</v>
      </c>
      <c r="M19" s="50">
        <v>22</v>
      </c>
      <c r="N19" s="50">
        <v>23</v>
      </c>
      <c r="O19" s="50">
        <v>24</v>
      </c>
      <c r="P19" s="50">
        <v>24</v>
      </c>
      <c r="Q19" s="51">
        <f>SUM(M19:P19)</f>
        <v>93</v>
      </c>
      <c r="R19" s="50">
        <v>25</v>
      </c>
      <c r="S19" s="50">
        <v>25</v>
      </c>
      <c r="T19" s="51">
        <f>S19+R19</f>
        <v>50</v>
      </c>
      <c r="U19" s="51">
        <f>T19+Q19+L19</f>
        <v>235</v>
      </c>
      <c r="V19" s="52">
        <v>19</v>
      </c>
      <c r="W19" s="52">
        <v>20</v>
      </c>
      <c r="X19" s="52">
        <v>22</v>
      </c>
      <c r="Y19" s="52">
        <f>SUM(V19:X19)</f>
        <v>61</v>
      </c>
      <c r="Z19" s="53">
        <f t="shared" si="5"/>
        <v>296</v>
      </c>
      <c r="AA19" s="54">
        <v>24</v>
      </c>
      <c r="AB19" s="54">
        <v>23</v>
      </c>
      <c r="AC19" s="54">
        <f>SUM(AA19:AB19)</f>
        <v>47</v>
      </c>
      <c r="AD19" s="53">
        <f t="shared" si="7"/>
        <v>343</v>
      </c>
      <c r="AE19" s="55">
        <v>24</v>
      </c>
      <c r="AF19" s="55">
        <v>25</v>
      </c>
      <c r="AG19" s="55">
        <v>24</v>
      </c>
      <c r="AH19" s="55">
        <f>SUM(AE19:AG19)</f>
        <v>73</v>
      </c>
      <c r="AI19" s="53">
        <f t="shared" si="9"/>
        <v>416</v>
      </c>
      <c r="AJ19" s="56">
        <v>22</v>
      </c>
      <c r="AK19" s="56">
        <v>21</v>
      </c>
      <c r="AL19" s="57">
        <f>SUM(AJ19:AK19)</f>
        <v>43</v>
      </c>
      <c r="AM19" s="58">
        <f t="shared" si="11"/>
        <v>459</v>
      </c>
    </row>
    <row r="20" spans="1:43" s="60" customFormat="1" ht="17.5" x14ac:dyDescent="0.35">
      <c r="A20" s="47">
        <v>10</v>
      </c>
      <c r="B20" s="48">
        <v>328</v>
      </c>
      <c r="C20" s="29" t="s">
        <v>71</v>
      </c>
      <c r="D20" s="29" t="s">
        <v>101</v>
      </c>
      <c r="E20" s="49">
        <v>11272</v>
      </c>
      <c r="F20" s="48"/>
      <c r="G20" s="48"/>
      <c r="H20" s="50">
        <v>25</v>
      </c>
      <c r="I20" s="50">
        <v>18</v>
      </c>
      <c r="J20" s="50">
        <v>25</v>
      </c>
      <c r="K20" s="50">
        <v>23</v>
      </c>
      <c r="L20" s="51">
        <f t="shared" si="0"/>
        <v>91</v>
      </c>
      <c r="M20" s="50">
        <v>24</v>
      </c>
      <c r="N20" s="50">
        <v>23</v>
      </c>
      <c r="O20" s="50">
        <v>24</v>
      </c>
      <c r="P20" s="50">
        <v>25</v>
      </c>
      <c r="Q20" s="51">
        <f t="shared" si="1"/>
        <v>96</v>
      </c>
      <c r="R20" s="50">
        <v>22</v>
      </c>
      <c r="S20" s="50">
        <v>24</v>
      </c>
      <c r="T20" s="51">
        <f t="shared" si="2"/>
        <v>46</v>
      </c>
      <c r="U20" s="51">
        <f t="shared" si="3"/>
        <v>233</v>
      </c>
      <c r="V20" s="52">
        <v>20</v>
      </c>
      <c r="W20" s="52">
        <v>22</v>
      </c>
      <c r="X20" s="52">
        <v>23</v>
      </c>
      <c r="Y20" s="52">
        <f t="shared" si="4"/>
        <v>65</v>
      </c>
      <c r="Z20" s="53">
        <f t="shared" si="5"/>
        <v>298</v>
      </c>
      <c r="AA20" s="54">
        <v>21</v>
      </c>
      <c r="AB20" s="54">
        <v>22</v>
      </c>
      <c r="AC20" s="54">
        <f t="shared" si="6"/>
        <v>43</v>
      </c>
      <c r="AD20" s="53">
        <f t="shared" si="7"/>
        <v>341</v>
      </c>
      <c r="AE20" s="55">
        <v>22</v>
      </c>
      <c r="AF20" s="55">
        <v>24</v>
      </c>
      <c r="AG20" s="55">
        <v>23</v>
      </c>
      <c r="AH20" s="55">
        <f t="shared" si="8"/>
        <v>69</v>
      </c>
      <c r="AI20" s="53">
        <f t="shared" si="9"/>
        <v>410</v>
      </c>
      <c r="AJ20" s="56">
        <v>24</v>
      </c>
      <c r="AK20" s="56">
        <v>23</v>
      </c>
      <c r="AL20" s="57">
        <f>SUM(AJ20:AK20)</f>
        <v>47</v>
      </c>
      <c r="AM20" s="58">
        <f t="shared" si="11"/>
        <v>457</v>
      </c>
    </row>
    <row r="21" spans="1:43" s="60" customFormat="1" ht="17.5" x14ac:dyDescent="0.35">
      <c r="A21" s="47">
        <v>11</v>
      </c>
      <c r="B21" s="48">
        <v>341</v>
      </c>
      <c r="C21" s="29" t="s">
        <v>102</v>
      </c>
      <c r="D21" s="29" t="s">
        <v>103</v>
      </c>
      <c r="E21" s="49">
        <v>1186</v>
      </c>
      <c r="F21" s="48" t="s">
        <v>65</v>
      </c>
      <c r="G21" s="48"/>
      <c r="H21" s="50">
        <v>24</v>
      </c>
      <c r="I21" s="50">
        <v>23</v>
      </c>
      <c r="J21" s="50">
        <v>24</v>
      </c>
      <c r="K21" s="50">
        <v>21</v>
      </c>
      <c r="L21" s="51">
        <f t="shared" si="0"/>
        <v>92</v>
      </c>
      <c r="M21" s="50">
        <v>22</v>
      </c>
      <c r="N21" s="50">
        <v>23</v>
      </c>
      <c r="O21" s="50">
        <v>25</v>
      </c>
      <c r="P21" s="50">
        <v>24</v>
      </c>
      <c r="Q21" s="51">
        <f t="shared" si="1"/>
        <v>94</v>
      </c>
      <c r="R21" s="50">
        <v>25</v>
      </c>
      <c r="S21" s="50">
        <v>24</v>
      </c>
      <c r="T21" s="51">
        <f t="shared" si="2"/>
        <v>49</v>
      </c>
      <c r="U21" s="51">
        <f t="shared" si="3"/>
        <v>235</v>
      </c>
      <c r="V21" s="52">
        <v>24</v>
      </c>
      <c r="W21" s="52">
        <v>22</v>
      </c>
      <c r="X21" s="52">
        <v>20</v>
      </c>
      <c r="Y21" s="52">
        <f t="shared" si="4"/>
        <v>66</v>
      </c>
      <c r="Z21" s="53">
        <f t="shared" si="5"/>
        <v>301</v>
      </c>
      <c r="AA21" s="54">
        <v>24</v>
      </c>
      <c r="AB21" s="54">
        <v>22</v>
      </c>
      <c r="AC21" s="54">
        <f t="shared" si="6"/>
        <v>46</v>
      </c>
      <c r="AD21" s="53">
        <f>SUM(AC21,Z21,)</f>
        <v>347</v>
      </c>
      <c r="AE21" s="55">
        <v>23</v>
      </c>
      <c r="AF21" s="55">
        <v>22</v>
      </c>
      <c r="AG21" s="55">
        <v>23</v>
      </c>
      <c r="AH21" s="55">
        <f t="shared" si="8"/>
        <v>68</v>
      </c>
      <c r="AI21" s="53">
        <f t="shared" si="9"/>
        <v>415</v>
      </c>
      <c r="AJ21" s="56">
        <v>22</v>
      </c>
      <c r="AK21" s="56">
        <v>20</v>
      </c>
      <c r="AL21" s="57">
        <f t="shared" si="10"/>
        <v>42</v>
      </c>
      <c r="AM21" s="58">
        <f t="shared" si="11"/>
        <v>457</v>
      </c>
      <c r="AN21" s="59"/>
      <c r="AO21" s="59"/>
      <c r="AP21" s="59"/>
      <c r="AQ21" s="59"/>
    </row>
    <row r="22" spans="1:43" s="60" customFormat="1" ht="17.5" x14ac:dyDescent="0.35">
      <c r="A22" s="47">
        <v>12</v>
      </c>
      <c r="B22" s="48">
        <v>255</v>
      </c>
      <c r="C22" s="29" t="s">
        <v>104</v>
      </c>
      <c r="D22" s="29" t="s">
        <v>105</v>
      </c>
      <c r="E22" s="49">
        <v>10270</v>
      </c>
      <c r="F22" s="48"/>
      <c r="G22" s="48"/>
      <c r="H22" s="50">
        <v>22</v>
      </c>
      <c r="I22" s="50">
        <v>24</v>
      </c>
      <c r="J22" s="50">
        <v>25</v>
      </c>
      <c r="K22" s="50">
        <v>24</v>
      </c>
      <c r="L22" s="51">
        <f t="shared" si="0"/>
        <v>95</v>
      </c>
      <c r="M22" s="50">
        <v>22</v>
      </c>
      <c r="N22" s="50">
        <v>24</v>
      </c>
      <c r="O22" s="50">
        <v>20</v>
      </c>
      <c r="P22" s="50">
        <v>25</v>
      </c>
      <c r="Q22" s="51">
        <f t="shared" si="1"/>
        <v>91</v>
      </c>
      <c r="R22" s="50">
        <v>23</v>
      </c>
      <c r="S22" s="50">
        <v>24</v>
      </c>
      <c r="T22" s="51">
        <f t="shared" si="2"/>
        <v>47</v>
      </c>
      <c r="U22" s="51">
        <f t="shared" si="3"/>
        <v>233</v>
      </c>
      <c r="V22" s="52">
        <v>22</v>
      </c>
      <c r="W22" s="52">
        <v>20</v>
      </c>
      <c r="X22" s="52">
        <v>21</v>
      </c>
      <c r="Y22" s="52">
        <f t="shared" si="4"/>
        <v>63</v>
      </c>
      <c r="Z22" s="53">
        <f t="shared" si="5"/>
        <v>296</v>
      </c>
      <c r="AA22" s="54">
        <v>22</v>
      </c>
      <c r="AB22" s="54">
        <v>20</v>
      </c>
      <c r="AC22" s="54">
        <f t="shared" si="6"/>
        <v>42</v>
      </c>
      <c r="AD22" s="53">
        <f t="shared" si="7"/>
        <v>338</v>
      </c>
      <c r="AE22" s="55">
        <v>23</v>
      </c>
      <c r="AF22" s="55">
        <v>24</v>
      </c>
      <c r="AG22" s="55">
        <v>24</v>
      </c>
      <c r="AH22" s="55">
        <f t="shared" si="8"/>
        <v>71</v>
      </c>
      <c r="AI22" s="53">
        <f t="shared" si="9"/>
        <v>409</v>
      </c>
      <c r="AJ22" s="56">
        <v>22</v>
      </c>
      <c r="AK22" s="56">
        <v>23</v>
      </c>
      <c r="AL22" s="57">
        <f>SUM(AJ22:AK22)</f>
        <v>45</v>
      </c>
      <c r="AM22" s="58">
        <f t="shared" si="11"/>
        <v>454</v>
      </c>
    </row>
    <row r="23" spans="1:43" s="60" customFormat="1" ht="17.5" x14ac:dyDescent="0.35">
      <c r="A23" s="47">
        <v>13</v>
      </c>
      <c r="B23" s="48">
        <v>367</v>
      </c>
      <c r="C23" s="29" t="s">
        <v>106</v>
      </c>
      <c r="D23" s="29" t="s">
        <v>107</v>
      </c>
      <c r="E23" s="49">
        <v>28925</v>
      </c>
      <c r="F23" s="48" t="s">
        <v>30</v>
      </c>
      <c r="G23" s="48"/>
      <c r="H23" s="50">
        <v>25</v>
      </c>
      <c r="I23" s="50">
        <v>22</v>
      </c>
      <c r="J23" s="50">
        <v>24</v>
      </c>
      <c r="K23" s="50">
        <v>24</v>
      </c>
      <c r="L23" s="51">
        <f t="shared" si="0"/>
        <v>95</v>
      </c>
      <c r="M23" s="50">
        <v>24</v>
      </c>
      <c r="N23" s="50">
        <v>23</v>
      </c>
      <c r="O23" s="50">
        <v>25</v>
      </c>
      <c r="P23" s="50">
        <v>25</v>
      </c>
      <c r="Q23" s="51">
        <f t="shared" si="1"/>
        <v>97</v>
      </c>
      <c r="R23" s="50">
        <v>23</v>
      </c>
      <c r="S23" s="50">
        <v>24</v>
      </c>
      <c r="T23" s="51">
        <f t="shared" si="2"/>
        <v>47</v>
      </c>
      <c r="U23" s="51">
        <f t="shared" si="3"/>
        <v>239</v>
      </c>
      <c r="V23" s="52">
        <v>18</v>
      </c>
      <c r="W23" s="52">
        <v>24</v>
      </c>
      <c r="X23" s="52">
        <v>22</v>
      </c>
      <c r="Y23" s="52">
        <f t="shared" si="4"/>
        <v>64</v>
      </c>
      <c r="Z23" s="53">
        <f t="shared" si="5"/>
        <v>303</v>
      </c>
      <c r="AA23" s="54">
        <v>21</v>
      </c>
      <c r="AB23" s="54">
        <v>23</v>
      </c>
      <c r="AC23" s="54">
        <f t="shared" si="6"/>
        <v>44</v>
      </c>
      <c r="AD23" s="53">
        <f t="shared" si="7"/>
        <v>347</v>
      </c>
      <c r="AE23" s="55">
        <v>19</v>
      </c>
      <c r="AF23" s="55">
        <v>23</v>
      </c>
      <c r="AG23" s="55">
        <v>21</v>
      </c>
      <c r="AH23" s="55">
        <f t="shared" si="8"/>
        <v>63</v>
      </c>
      <c r="AI23" s="53">
        <f t="shared" si="9"/>
        <v>410</v>
      </c>
      <c r="AJ23" s="56">
        <v>21</v>
      </c>
      <c r="AK23" s="56">
        <v>22</v>
      </c>
      <c r="AL23" s="57">
        <f t="shared" si="10"/>
        <v>43</v>
      </c>
      <c r="AM23" s="58">
        <f t="shared" si="11"/>
        <v>453</v>
      </c>
    </row>
    <row r="24" spans="1:43" s="60" customFormat="1" ht="17.5" x14ac:dyDescent="0.35">
      <c r="A24" s="47">
        <v>14</v>
      </c>
      <c r="B24" s="48">
        <v>345</v>
      </c>
      <c r="C24" s="29" t="s">
        <v>96</v>
      </c>
      <c r="D24" s="29" t="s">
        <v>108</v>
      </c>
      <c r="E24" s="49">
        <v>27277</v>
      </c>
      <c r="F24" s="48" t="s">
        <v>34</v>
      </c>
      <c r="G24" s="48"/>
      <c r="H24" s="50">
        <v>25</v>
      </c>
      <c r="I24" s="50">
        <v>24</v>
      </c>
      <c r="J24" s="50">
        <v>23</v>
      </c>
      <c r="K24" s="50">
        <v>22</v>
      </c>
      <c r="L24" s="51">
        <f t="shared" si="0"/>
        <v>94</v>
      </c>
      <c r="M24" s="50">
        <v>23</v>
      </c>
      <c r="N24" s="50">
        <v>24</v>
      </c>
      <c r="O24" s="50">
        <v>25</v>
      </c>
      <c r="P24" s="50">
        <v>24</v>
      </c>
      <c r="Q24" s="51">
        <f t="shared" si="1"/>
        <v>96</v>
      </c>
      <c r="R24" s="50">
        <v>20</v>
      </c>
      <c r="S24" s="50">
        <v>23</v>
      </c>
      <c r="T24" s="51">
        <f t="shared" si="2"/>
        <v>43</v>
      </c>
      <c r="U24" s="51">
        <f t="shared" si="3"/>
        <v>233</v>
      </c>
      <c r="V24" s="52">
        <v>22</v>
      </c>
      <c r="W24" s="52">
        <v>22</v>
      </c>
      <c r="X24" s="52">
        <v>22</v>
      </c>
      <c r="Y24" s="52">
        <f>SUM(V24:X24)</f>
        <v>66</v>
      </c>
      <c r="Z24" s="53">
        <f t="shared" si="5"/>
        <v>299</v>
      </c>
      <c r="AA24" s="54">
        <v>20</v>
      </c>
      <c r="AB24" s="54">
        <v>20</v>
      </c>
      <c r="AC24" s="54">
        <f t="shared" si="6"/>
        <v>40</v>
      </c>
      <c r="AD24" s="53">
        <f t="shared" si="7"/>
        <v>339</v>
      </c>
      <c r="AE24" s="55">
        <v>22</v>
      </c>
      <c r="AF24" s="55">
        <v>22</v>
      </c>
      <c r="AG24" s="55">
        <v>23</v>
      </c>
      <c r="AH24" s="55">
        <f t="shared" si="8"/>
        <v>67</v>
      </c>
      <c r="AI24" s="53">
        <f t="shared" si="9"/>
        <v>406</v>
      </c>
      <c r="AJ24" s="56">
        <v>24</v>
      </c>
      <c r="AK24" s="56">
        <v>22</v>
      </c>
      <c r="AL24" s="57">
        <f t="shared" si="10"/>
        <v>46</v>
      </c>
      <c r="AM24" s="58">
        <f t="shared" si="11"/>
        <v>452</v>
      </c>
    </row>
    <row r="25" spans="1:43" s="60" customFormat="1" ht="17.5" x14ac:dyDescent="0.35">
      <c r="A25" s="47">
        <v>15</v>
      </c>
      <c r="B25" s="48">
        <v>222</v>
      </c>
      <c r="C25" s="29" t="s">
        <v>109</v>
      </c>
      <c r="D25" s="29" t="s">
        <v>36</v>
      </c>
      <c r="E25" s="49">
        <v>24779</v>
      </c>
      <c r="F25" s="48" t="s">
        <v>30</v>
      </c>
      <c r="G25" s="48"/>
      <c r="H25" s="50">
        <v>25</v>
      </c>
      <c r="I25" s="50">
        <v>25</v>
      </c>
      <c r="J25" s="50">
        <v>25</v>
      </c>
      <c r="K25" s="50">
        <v>25</v>
      </c>
      <c r="L25" s="51">
        <f t="shared" si="0"/>
        <v>100</v>
      </c>
      <c r="M25" s="50">
        <v>23</v>
      </c>
      <c r="N25" s="50">
        <v>24</v>
      </c>
      <c r="O25" s="50">
        <v>23</v>
      </c>
      <c r="P25" s="50">
        <v>23</v>
      </c>
      <c r="Q25" s="51">
        <f t="shared" si="1"/>
        <v>93</v>
      </c>
      <c r="R25" s="50">
        <v>24</v>
      </c>
      <c r="S25" s="50">
        <v>25</v>
      </c>
      <c r="T25" s="51">
        <f t="shared" si="2"/>
        <v>49</v>
      </c>
      <c r="U25" s="51">
        <f t="shared" si="3"/>
        <v>242</v>
      </c>
      <c r="V25" s="52">
        <v>18</v>
      </c>
      <c r="W25" s="52">
        <v>21</v>
      </c>
      <c r="X25" s="52">
        <v>23</v>
      </c>
      <c r="Y25" s="52">
        <f t="shared" si="4"/>
        <v>62</v>
      </c>
      <c r="Z25" s="53">
        <f t="shared" si="5"/>
        <v>304</v>
      </c>
      <c r="AA25" s="54">
        <v>20</v>
      </c>
      <c r="AB25" s="54">
        <v>19</v>
      </c>
      <c r="AC25" s="54">
        <f>SUM(AA25:AB25)</f>
        <v>39</v>
      </c>
      <c r="AD25" s="53">
        <f t="shared" si="7"/>
        <v>343</v>
      </c>
      <c r="AE25" s="55">
        <v>21</v>
      </c>
      <c r="AF25" s="55">
        <v>21</v>
      </c>
      <c r="AG25" s="55">
        <v>23</v>
      </c>
      <c r="AH25" s="55">
        <f t="shared" si="8"/>
        <v>65</v>
      </c>
      <c r="AI25" s="53">
        <f t="shared" si="9"/>
        <v>408</v>
      </c>
      <c r="AJ25" s="56">
        <v>20</v>
      </c>
      <c r="AK25" s="56">
        <v>20</v>
      </c>
      <c r="AL25" s="57">
        <f t="shared" si="10"/>
        <v>40</v>
      </c>
      <c r="AM25" s="58">
        <f t="shared" si="11"/>
        <v>448</v>
      </c>
    </row>
    <row r="26" spans="1:43" s="60" customFormat="1" ht="17.5" x14ac:dyDescent="0.35">
      <c r="A26" s="47">
        <v>16</v>
      </c>
      <c r="B26" s="48">
        <v>280</v>
      </c>
      <c r="C26" s="29" t="s">
        <v>110</v>
      </c>
      <c r="D26" s="29" t="s">
        <v>111</v>
      </c>
      <c r="E26" s="49">
        <v>15255</v>
      </c>
      <c r="F26" s="48"/>
      <c r="G26" s="48" t="s">
        <v>31</v>
      </c>
      <c r="H26" s="50">
        <v>23</v>
      </c>
      <c r="I26" s="50">
        <v>24</v>
      </c>
      <c r="J26" s="50">
        <v>22</v>
      </c>
      <c r="K26" s="50">
        <v>23</v>
      </c>
      <c r="L26" s="51">
        <f t="shared" si="0"/>
        <v>92</v>
      </c>
      <c r="M26" s="50">
        <v>25</v>
      </c>
      <c r="N26" s="50">
        <v>23</v>
      </c>
      <c r="O26" s="50">
        <v>24</v>
      </c>
      <c r="P26" s="50">
        <v>23</v>
      </c>
      <c r="Q26" s="51">
        <f t="shared" si="1"/>
        <v>95</v>
      </c>
      <c r="R26" s="50">
        <v>24</v>
      </c>
      <c r="S26" s="50">
        <v>24</v>
      </c>
      <c r="T26" s="51">
        <f t="shared" si="2"/>
        <v>48</v>
      </c>
      <c r="U26" s="51">
        <f t="shared" si="3"/>
        <v>235</v>
      </c>
      <c r="V26" s="52">
        <v>21</v>
      </c>
      <c r="W26" s="52">
        <v>21</v>
      </c>
      <c r="X26" s="52">
        <v>21</v>
      </c>
      <c r="Y26" s="52">
        <f>SUM(V26:X26)</f>
        <v>63</v>
      </c>
      <c r="Z26" s="53">
        <f t="shared" si="5"/>
        <v>298</v>
      </c>
      <c r="AA26" s="54">
        <v>20</v>
      </c>
      <c r="AB26" s="54">
        <v>22</v>
      </c>
      <c r="AC26" s="54">
        <f t="shared" si="6"/>
        <v>42</v>
      </c>
      <c r="AD26" s="53">
        <f t="shared" si="7"/>
        <v>340</v>
      </c>
      <c r="AE26" s="55">
        <v>21</v>
      </c>
      <c r="AF26" s="55">
        <v>22</v>
      </c>
      <c r="AG26" s="55">
        <v>21</v>
      </c>
      <c r="AH26" s="55">
        <f t="shared" si="8"/>
        <v>64</v>
      </c>
      <c r="AI26" s="53">
        <f t="shared" si="9"/>
        <v>404</v>
      </c>
      <c r="AJ26" s="56">
        <v>19</v>
      </c>
      <c r="AK26" s="56">
        <v>24</v>
      </c>
      <c r="AL26" s="57">
        <f>SUM(AJ26:AK26)</f>
        <v>43</v>
      </c>
      <c r="AM26" s="58">
        <f t="shared" si="11"/>
        <v>447</v>
      </c>
    </row>
    <row r="27" spans="1:43" s="60" customFormat="1" ht="17.5" x14ac:dyDescent="0.35">
      <c r="A27" s="47">
        <v>17</v>
      </c>
      <c r="B27" s="48">
        <v>342</v>
      </c>
      <c r="C27" s="29" t="s">
        <v>112</v>
      </c>
      <c r="D27" s="29" t="s">
        <v>105</v>
      </c>
      <c r="E27" s="49">
        <v>24306</v>
      </c>
      <c r="F27" s="48"/>
      <c r="G27" s="48" t="s">
        <v>31</v>
      </c>
      <c r="H27" s="50">
        <v>24</v>
      </c>
      <c r="I27" s="50">
        <v>24</v>
      </c>
      <c r="J27" s="50">
        <v>25</v>
      </c>
      <c r="K27" s="50">
        <v>23</v>
      </c>
      <c r="L27" s="51">
        <f t="shared" si="0"/>
        <v>96</v>
      </c>
      <c r="M27" s="50">
        <v>24</v>
      </c>
      <c r="N27" s="50">
        <v>21</v>
      </c>
      <c r="O27" s="50">
        <v>24</v>
      </c>
      <c r="P27" s="50">
        <v>25</v>
      </c>
      <c r="Q27" s="51">
        <f t="shared" si="1"/>
        <v>94</v>
      </c>
      <c r="R27" s="50">
        <v>22</v>
      </c>
      <c r="S27" s="50">
        <v>24</v>
      </c>
      <c r="T27" s="51">
        <f t="shared" si="2"/>
        <v>46</v>
      </c>
      <c r="U27" s="51">
        <f t="shared" si="3"/>
        <v>236</v>
      </c>
      <c r="V27" s="52">
        <v>18</v>
      </c>
      <c r="W27" s="52">
        <v>21</v>
      </c>
      <c r="X27" s="52">
        <v>22</v>
      </c>
      <c r="Y27" s="52">
        <f t="shared" si="4"/>
        <v>61</v>
      </c>
      <c r="Z27" s="53">
        <f t="shared" si="5"/>
        <v>297</v>
      </c>
      <c r="AA27" s="54">
        <v>22</v>
      </c>
      <c r="AB27" s="54">
        <v>18</v>
      </c>
      <c r="AC27" s="54">
        <f t="shared" si="6"/>
        <v>40</v>
      </c>
      <c r="AD27" s="53">
        <f t="shared" si="7"/>
        <v>337</v>
      </c>
      <c r="AE27" s="55">
        <v>23</v>
      </c>
      <c r="AF27" s="55">
        <v>22</v>
      </c>
      <c r="AG27" s="55">
        <v>22</v>
      </c>
      <c r="AH27" s="55">
        <f t="shared" si="8"/>
        <v>67</v>
      </c>
      <c r="AI27" s="53">
        <f t="shared" si="9"/>
        <v>404</v>
      </c>
      <c r="AJ27" s="56">
        <v>20</v>
      </c>
      <c r="AK27" s="56">
        <v>21</v>
      </c>
      <c r="AL27" s="57">
        <f>SUM(AJ27:AK27)</f>
        <v>41</v>
      </c>
      <c r="AM27" s="58">
        <f t="shared" si="11"/>
        <v>445</v>
      </c>
    </row>
    <row r="28" spans="1:43" s="60" customFormat="1" ht="16.5" customHeight="1" x14ac:dyDescent="0.35">
      <c r="A28" s="47">
        <v>18</v>
      </c>
      <c r="B28" s="48">
        <v>329</v>
      </c>
      <c r="C28" s="29" t="s">
        <v>113</v>
      </c>
      <c r="D28" s="29" t="s">
        <v>114</v>
      </c>
      <c r="E28" s="49">
        <v>31413</v>
      </c>
      <c r="F28" s="48" t="s">
        <v>30</v>
      </c>
      <c r="G28" s="48"/>
      <c r="H28" s="50">
        <v>23</v>
      </c>
      <c r="I28" s="50">
        <v>24</v>
      </c>
      <c r="J28" s="50">
        <v>20</v>
      </c>
      <c r="K28" s="50">
        <v>23</v>
      </c>
      <c r="L28" s="51">
        <f>SUM(H28:K28)</f>
        <v>90</v>
      </c>
      <c r="M28" s="50">
        <v>23</v>
      </c>
      <c r="N28" s="50">
        <v>22</v>
      </c>
      <c r="O28" s="50">
        <v>21</v>
      </c>
      <c r="P28" s="50">
        <v>23</v>
      </c>
      <c r="Q28" s="51">
        <f>SUM(M28:P28)</f>
        <v>89</v>
      </c>
      <c r="R28" s="50">
        <v>24</v>
      </c>
      <c r="S28" s="50">
        <v>24</v>
      </c>
      <c r="T28" s="51">
        <f>S28+R28</f>
        <v>48</v>
      </c>
      <c r="U28" s="51">
        <f>T28+Q28+L28</f>
        <v>227</v>
      </c>
      <c r="V28" s="52">
        <v>21</v>
      </c>
      <c r="W28" s="52">
        <v>21</v>
      </c>
      <c r="X28" s="52">
        <v>20</v>
      </c>
      <c r="Y28" s="52">
        <f t="shared" si="4"/>
        <v>62</v>
      </c>
      <c r="Z28" s="53">
        <f t="shared" si="5"/>
        <v>289</v>
      </c>
      <c r="AA28" s="54">
        <v>19</v>
      </c>
      <c r="AB28" s="54">
        <v>24</v>
      </c>
      <c r="AC28" s="54">
        <f t="shared" si="6"/>
        <v>43</v>
      </c>
      <c r="AD28" s="53">
        <f t="shared" si="7"/>
        <v>332</v>
      </c>
      <c r="AE28" s="55">
        <v>24</v>
      </c>
      <c r="AF28" s="55">
        <v>21</v>
      </c>
      <c r="AG28" s="55">
        <v>20</v>
      </c>
      <c r="AH28" s="55">
        <f t="shared" si="8"/>
        <v>65</v>
      </c>
      <c r="AI28" s="53">
        <f t="shared" si="9"/>
        <v>397</v>
      </c>
      <c r="AJ28" s="56">
        <v>23</v>
      </c>
      <c r="AK28" s="56">
        <v>24</v>
      </c>
      <c r="AL28" s="57">
        <f t="shared" si="10"/>
        <v>47</v>
      </c>
      <c r="AM28" s="58">
        <f t="shared" si="11"/>
        <v>444</v>
      </c>
    </row>
    <row r="29" spans="1:43" s="60" customFormat="1" ht="16.5" customHeight="1" x14ac:dyDescent="0.35">
      <c r="A29" s="47">
        <v>19</v>
      </c>
      <c r="B29" s="48">
        <v>317</v>
      </c>
      <c r="C29" s="29" t="s">
        <v>115</v>
      </c>
      <c r="D29" s="29" t="s">
        <v>101</v>
      </c>
      <c r="E29" s="49">
        <v>23958</v>
      </c>
      <c r="F29" s="48" t="s">
        <v>34</v>
      </c>
      <c r="G29" s="48"/>
      <c r="H29" s="50">
        <v>24</v>
      </c>
      <c r="I29" s="50">
        <v>21</v>
      </c>
      <c r="J29" s="50">
        <v>22</v>
      </c>
      <c r="K29" s="50">
        <v>23</v>
      </c>
      <c r="L29" s="51">
        <f t="shared" si="0"/>
        <v>90</v>
      </c>
      <c r="M29" s="50">
        <v>23</v>
      </c>
      <c r="N29" s="50">
        <v>24</v>
      </c>
      <c r="O29" s="50">
        <v>20</v>
      </c>
      <c r="P29" s="50">
        <v>23</v>
      </c>
      <c r="Q29" s="51">
        <f t="shared" si="1"/>
        <v>90</v>
      </c>
      <c r="R29" s="50">
        <v>23</v>
      </c>
      <c r="S29" s="50">
        <v>23</v>
      </c>
      <c r="T29" s="51">
        <f t="shared" si="2"/>
        <v>46</v>
      </c>
      <c r="U29" s="51">
        <f t="shared" si="3"/>
        <v>226</v>
      </c>
      <c r="V29" s="52">
        <v>19</v>
      </c>
      <c r="W29" s="52">
        <v>23</v>
      </c>
      <c r="X29" s="52">
        <v>21</v>
      </c>
      <c r="Y29" s="52">
        <f t="shared" si="4"/>
        <v>63</v>
      </c>
      <c r="Z29" s="53">
        <f t="shared" si="5"/>
        <v>289</v>
      </c>
      <c r="AA29" s="54">
        <v>21</v>
      </c>
      <c r="AB29" s="54">
        <v>22</v>
      </c>
      <c r="AC29" s="54">
        <f t="shared" si="6"/>
        <v>43</v>
      </c>
      <c r="AD29" s="53">
        <f t="shared" si="7"/>
        <v>332</v>
      </c>
      <c r="AE29" s="55">
        <v>24</v>
      </c>
      <c r="AF29" s="55">
        <v>21</v>
      </c>
      <c r="AG29" s="55">
        <v>24</v>
      </c>
      <c r="AH29" s="55">
        <f t="shared" si="8"/>
        <v>69</v>
      </c>
      <c r="AI29" s="53">
        <f t="shared" si="9"/>
        <v>401</v>
      </c>
      <c r="AJ29" s="56">
        <v>21</v>
      </c>
      <c r="AK29" s="56">
        <v>21</v>
      </c>
      <c r="AL29" s="57">
        <f t="shared" si="10"/>
        <v>42</v>
      </c>
      <c r="AM29" s="58">
        <f t="shared" si="11"/>
        <v>443</v>
      </c>
    </row>
    <row r="30" spans="1:43" s="60" customFormat="1" ht="17.5" x14ac:dyDescent="0.35">
      <c r="A30" s="47">
        <v>20</v>
      </c>
      <c r="B30" s="48">
        <v>229</v>
      </c>
      <c r="C30" s="29" t="s">
        <v>116</v>
      </c>
      <c r="D30" s="29" t="s">
        <v>25</v>
      </c>
      <c r="E30" s="49">
        <v>31555</v>
      </c>
      <c r="F30" s="48" t="s">
        <v>34</v>
      </c>
      <c r="G30" s="48"/>
      <c r="H30" s="50">
        <v>24</v>
      </c>
      <c r="I30" s="50">
        <v>23</v>
      </c>
      <c r="J30" s="50">
        <v>25</v>
      </c>
      <c r="K30" s="50">
        <v>24</v>
      </c>
      <c r="L30" s="51">
        <f t="shared" si="0"/>
        <v>96</v>
      </c>
      <c r="M30" s="50">
        <v>25</v>
      </c>
      <c r="N30" s="50">
        <v>25</v>
      </c>
      <c r="O30" s="50">
        <v>20</v>
      </c>
      <c r="P30" s="50">
        <v>24</v>
      </c>
      <c r="Q30" s="51">
        <f t="shared" si="1"/>
        <v>94</v>
      </c>
      <c r="R30" s="50">
        <v>24</v>
      </c>
      <c r="S30" s="50">
        <v>24</v>
      </c>
      <c r="T30" s="51">
        <f t="shared" si="2"/>
        <v>48</v>
      </c>
      <c r="U30" s="51">
        <f t="shared" si="3"/>
        <v>238</v>
      </c>
      <c r="V30" s="52">
        <v>19</v>
      </c>
      <c r="W30" s="52">
        <v>21</v>
      </c>
      <c r="X30" s="52">
        <v>22</v>
      </c>
      <c r="Y30" s="52">
        <f>SUM(V30:X30)</f>
        <v>62</v>
      </c>
      <c r="Z30" s="53">
        <f>SUM(Y30,U30)</f>
        <v>300</v>
      </c>
      <c r="AA30" s="54">
        <v>16</v>
      </c>
      <c r="AB30" s="54">
        <v>22</v>
      </c>
      <c r="AC30" s="54">
        <f t="shared" si="6"/>
        <v>38</v>
      </c>
      <c r="AD30" s="53">
        <f>SUM(AC30,Z30,)</f>
        <v>338</v>
      </c>
      <c r="AE30" s="55">
        <v>22</v>
      </c>
      <c r="AF30" s="55">
        <v>23</v>
      </c>
      <c r="AG30" s="55">
        <v>18</v>
      </c>
      <c r="AH30" s="55">
        <f>SUM(AE30:AG30)</f>
        <v>63</v>
      </c>
      <c r="AI30" s="53">
        <f t="shared" si="9"/>
        <v>401</v>
      </c>
      <c r="AJ30" s="56">
        <v>19</v>
      </c>
      <c r="AK30" s="56">
        <v>22</v>
      </c>
      <c r="AL30" s="57">
        <f t="shared" si="10"/>
        <v>41</v>
      </c>
      <c r="AM30" s="58">
        <f t="shared" si="11"/>
        <v>442</v>
      </c>
    </row>
    <row r="31" spans="1:43" s="60" customFormat="1" ht="17.5" x14ac:dyDescent="0.35">
      <c r="A31" s="47">
        <v>21</v>
      </c>
      <c r="B31" s="48">
        <v>348</v>
      </c>
      <c r="C31" s="29" t="s">
        <v>117</v>
      </c>
      <c r="D31" s="29" t="s">
        <v>25</v>
      </c>
      <c r="E31" s="49">
        <v>30006</v>
      </c>
      <c r="F31" s="48" t="s">
        <v>34</v>
      </c>
      <c r="G31" s="48"/>
      <c r="H31" s="50">
        <v>23</v>
      </c>
      <c r="I31" s="50">
        <v>22</v>
      </c>
      <c r="J31" s="50">
        <v>23</v>
      </c>
      <c r="K31" s="50">
        <v>23</v>
      </c>
      <c r="L31" s="51">
        <f t="shared" si="0"/>
        <v>91</v>
      </c>
      <c r="M31" s="50">
        <v>21</v>
      </c>
      <c r="N31" s="50">
        <v>20</v>
      </c>
      <c r="O31" s="50">
        <v>19</v>
      </c>
      <c r="P31" s="50">
        <v>22</v>
      </c>
      <c r="Q31" s="51">
        <f t="shared" si="1"/>
        <v>82</v>
      </c>
      <c r="R31" s="50">
        <v>23</v>
      </c>
      <c r="S31" s="50">
        <v>24</v>
      </c>
      <c r="T31" s="51">
        <f t="shared" si="2"/>
        <v>47</v>
      </c>
      <c r="U31" s="51">
        <f t="shared" si="3"/>
        <v>220</v>
      </c>
      <c r="V31" s="52">
        <v>20</v>
      </c>
      <c r="W31" s="52">
        <v>20</v>
      </c>
      <c r="X31" s="52">
        <v>24</v>
      </c>
      <c r="Y31" s="52">
        <f t="shared" si="4"/>
        <v>64</v>
      </c>
      <c r="Z31" s="53">
        <f t="shared" si="5"/>
        <v>284</v>
      </c>
      <c r="AA31" s="54">
        <v>19</v>
      </c>
      <c r="AB31" s="54">
        <v>23</v>
      </c>
      <c r="AC31" s="54">
        <f t="shared" si="6"/>
        <v>42</v>
      </c>
      <c r="AD31" s="53">
        <f t="shared" si="7"/>
        <v>326</v>
      </c>
      <c r="AE31" s="55">
        <v>22</v>
      </c>
      <c r="AF31" s="55">
        <v>23</v>
      </c>
      <c r="AG31" s="55">
        <v>22</v>
      </c>
      <c r="AH31" s="55">
        <f t="shared" si="8"/>
        <v>67</v>
      </c>
      <c r="AI31" s="53">
        <f t="shared" si="9"/>
        <v>393</v>
      </c>
      <c r="AJ31" s="56">
        <v>22</v>
      </c>
      <c r="AK31" s="56">
        <v>24</v>
      </c>
      <c r="AL31" s="57">
        <f t="shared" si="10"/>
        <v>46</v>
      </c>
      <c r="AM31" s="58">
        <f t="shared" si="11"/>
        <v>439</v>
      </c>
    </row>
    <row r="32" spans="1:43" s="60" customFormat="1" ht="17.5" x14ac:dyDescent="0.35">
      <c r="A32" s="47">
        <v>22</v>
      </c>
      <c r="B32" s="48">
        <v>310</v>
      </c>
      <c r="C32" s="29" t="s">
        <v>118</v>
      </c>
      <c r="D32" s="29" t="s">
        <v>119</v>
      </c>
      <c r="E32" s="49">
        <v>24168</v>
      </c>
      <c r="F32" s="48" t="s">
        <v>30</v>
      </c>
      <c r="G32" s="48" t="s">
        <v>31</v>
      </c>
      <c r="H32" s="50">
        <v>22</v>
      </c>
      <c r="I32" s="50">
        <v>23</v>
      </c>
      <c r="J32" s="50">
        <v>21</v>
      </c>
      <c r="K32" s="50">
        <v>25</v>
      </c>
      <c r="L32" s="51">
        <f t="shared" si="0"/>
        <v>91</v>
      </c>
      <c r="M32" s="50">
        <v>23</v>
      </c>
      <c r="N32" s="50">
        <v>22</v>
      </c>
      <c r="O32" s="50">
        <v>20</v>
      </c>
      <c r="P32" s="50">
        <v>22</v>
      </c>
      <c r="Q32" s="51">
        <f t="shared" si="1"/>
        <v>87</v>
      </c>
      <c r="R32" s="50">
        <v>22</v>
      </c>
      <c r="S32" s="50">
        <v>21</v>
      </c>
      <c r="T32" s="51">
        <f t="shared" si="2"/>
        <v>43</v>
      </c>
      <c r="U32" s="51">
        <f t="shared" si="3"/>
        <v>221</v>
      </c>
      <c r="V32" s="52">
        <v>19</v>
      </c>
      <c r="W32" s="52">
        <v>23</v>
      </c>
      <c r="X32" s="52">
        <v>20</v>
      </c>
      <c r="Y32" s="52">
        <f>SUM(V32:X32)</f>
        <v>62</v>
      </c>
      <c r="Z32" s="53">
        <f t="shared" si="5"/>
        <v>283</v>
      </c>
      <c r="AA32" s="54">
        <v>22</v>
      </c>
      <c r="AB32" s="54">
        <v>22</v>
      </c>
      <c r="AC32" s="54">
        <f>SUM(AA32:AB32)</f>
        <v>44</v>
      </c>
      <c r="AD32" s="53">
        <f t="shared" si="7"/>
        <v>327</v>
      </c>
      <c r="AE32" s="55">
        <v>22</v>
      </c>
      <c r="AF32" s="55">
        <v>20</v>
      </c>
      <c r="AG32" s="55">
        <v>19</v>
      </c>
      <c r="AH32" s="55">
        <f>SUM(AE32:AG32)</f>
        <v>61</v>
      </c>
      <c r="AI32" s="53">
        <f t="shared" si="9"/>
        <v>388</v>
      </c>
      <c r="AJ32" s="56">
        <v>22</v>
      </c>
      <c r="AK32" s="56">
        <v>24</v>
      </c>
      <c r="AL32" s="57">
        <f t="shared" si="10"/>
        <v>46</v>
      </c>
      <c r="AM32" s="58">
        <f t="shared" si="11"/>
        <v>434</v>
      </c>
    </row>
    <row r="33" spans="1:39" s="60" customFormat="1" ht="17.5" x14ac:dyDescent="0.35">
      <c r="A33" s="47">
        <v>23</v>
      </c>
      <c r="B33" s="48">
        <v>270</v>
      </c>
      <c r="C33" s="29" t="s">
        <v>51</v>
      </c>
      <c r="D33" s="29" t="s">
        <v>120</v>
      </c>
      <c r="E33" s="49">
        <v>31013</v>
      </c>
      <c r="F33" s="48" t="s">
        <v>34</v>
      </c>
      <c r="G33" s="48"/>
      <c r="H33" s="50">
        <v>23</v>
      </c>
      <c r="I33" s="50">
        <v>20</v>
      </c>
      <c r="J33" s="50">
        <v>23</v>
      </c>
      <c r="K33" s="50">
        <v>20</v>
      </c>
      <c r="L33" s="51">
        <f t="shared" si="0"/>
        <v>86</v>
      </c>
      <c r="M33" s="50">
        <v>24</v>
      </c>
      <c r="N33" s="50">
        <v>23</v>
      </c>
      <c r="O33" s="50">
        <v>25</v>
      </c>
      <c r="P33" s="50">
        <v>24</v>
      </c>
      <c r="Q33" s="51">
        <f t="shared" si="1"/>
        <v>96</v>
      </c>
      <c r="R33" s="50">
        <v>24</v>
      </c>
      <c r="S33" s="50">
        <v>22</v>
      </c>
      <c r="T33" s="51">
        <f t="shared" si="2"/>
        <v>46</v>
      </c>
      <c r="U33" s="51">
        <f t="shared" si="3"/>
        <v>228</v>
      </c>
      <c r="V33" s="52">
        <v>21</v>
      </c>
      <c r="W33" s="52">
        <v>21</v>
      </c>
      <c r="X33" s="52">
        <v>22</v>
      </c>
      <c r="Y33" s="52">
        <f>SUM(V33:X33)</f>
        <v>64</v>
      </c>
      <c r="Z33" s="53">
        <f t="shared" si="5"/>
        <v>292</v>
      </c>
      <c r="AA33" s="54">
        <v>20</v>
      </c>
      <c r="AB33" s="54">
        <v>19</v>
      </c>
      <c r="AC33" s="54">
        <f>SUM(AA33:AB33)</f>
        <v>39</v>
      </c>
      <c r="AD33" s="53">
        <f t="shared" si="7"/>
        <v>331</v>
      </c>
      <c r="AE33" s="55">
        <v>22</v>
      </c>
      <c r="AF33" s="55">
        <v>19</v>
      </c>
      <c r="AG33" s="55">
        <v>19</v>
      </c>
      <c r="AH33" s="55">
        <f>SUM(AE33:AG33)</f>
        <v>60</v>
      </c>
      <c r="AI33" s="53">
        <f>SUM(,AD33,AH33)</f>
        <v>391</v>
      </c>
      <c r="AJ33" s="56">
        <v>22</v>
      </c>
      <c r="AK33" s="56">
        <v>20</v>
      </c>
      <c r="AL33" s="57">
        <f t="shared" si="10"/>
        <v>42</v>
      </c>
      <c r="AM33" s="58">
        <f>SUM(AI33, AL33)</f>
        <v>433</v>
      </c>
    </row>
    <row r="34" spans="1:39" s="60" customFormat="1" ht="17.5" x14ac:dyDescent="0.35">
      <c r="A34" s="47">
        <v>24</v>
      </c>
      <c r="B34" s="48">
        <v>205</v>
      </c>
      <c r="C34" s="29" t="s">
        <v>121</v>
      </c>
      <c r="D34" s="29" t="s">
        <v>122</v>
      </c>
      <c r="E34" s="49">
        <v>100181</v>
      </c>
      <c r="F34" s="48" t="s">
        <v>53</v>
      </c>
      <c r="G34" s="48"/>
      <c r="H34" s="50">
        <v>24</v>
      </c>
      <c r="I34" s="50">
        <v>24</v>
      </c>
      <c r="J34" s="50">
        <v>24</v>
      </c>
      <c r="K34" s="50">
        <v>24</v>
      </c>
      <c r="L34" s="51">
        <f t="shared" si="0"/>
        <v>96</v>
      </c>
      <c r="M34" s="50">
        <v>24</v>
      </c>
      <c r="N34" s="50">
        <v>24</v>
      </c>
      <c r="O34" s="50">
        <v>17</v>
      </c>
      <c r="P34" s="50">
        <v>23</v>
      </c>
      <c r="Q34" s="51">
        <f t="shared" si="1"/>
        <v>88</v>
      </c>
      <c r="R34" s="50">
        <v>22</v>
      </c>
      <c r="S34" s="50">
        <v>23</v>
      </c>
      <c r="T34" s="51">
        <f t="shared" si="2"/>
        <v>45</v>
      </c>
      <c r="U34" s="51">
        <f t="shared" si="3"/>
        <v>229</v>
      </c>
      <c r="V34" s="52">
        <v>19</v>
      </c>
      <c r="W34" s="52">
        <v>17</v>
      </c>
      <c r="X34" s="52">
        <v>20</v>
      </c>
      <c r="Y34" s="52">
        <f t="shared" si="4"/>
        <v>56</v>
      </c>
      <c r="Z34" s="53">
        <f t="shared" si="5"/>
        <v>285</v>
      </c>
      <c r="AA34" s="54">
        <v>18</v>
      </c>
      <c r="AB34" s="54">
        <v>24</v>
      </c>
      <c r="AC34" s="54">
        <f>SUM(AA34:AB34)</f>
        <v>42</v>
      </c>
      <c r="AD34" s="53">
        <f t="shared" si="7"/>
        <v>327</v>
      </c>
      <c r="AE34" s="55">
        <v>20</v>
      </c>
      <c r="AF34" s="55">
        <v>20</v>
      </c>
      <c r="AG34" s="55">
        <v>23</v>
      </c>
      <c r="AH34" s="55">
        <f t="shared" si="8"/>
        <v>63</v>
      </c>
      <c r="AI34" s="53">
        <f>SUM(,AD34,AH34)</f>
        <v>390</v>
      </c>
      <c r="AJ34" s="56">
        <v>21</v>
      </c>
      <c r="AK34" s="56">
        <v>21</v>
      </c>
      <c r="AL34" s="57">
        <f t="shared" si="10"/>
        <v>42</v>
      </c>
      <c r="AM34" s="58">
        <f t="shared" si="11"/>
        <v>432</v>
      </c>
    </row>
    <row r="35" spans="1:39" s="60" customFormat="1" ht="17.5" x14ac:dyDescent="0.35">
      <c r="A35" s="47">
        <v>25</v>
      </c>
      <c r="B35" s="48">
        <v>289</v>
      </c>
      <c r="C35" s="29" t="s">
        <v>123</v>
      </c>
      <c r="D35" s="29" t="s">
        <v>82</v>
      </c>
      <c r="E35" s="49">
        <v>10271</v>
      </c>
      <c r="F35" s="48"/>
      <c r="G35" s="48"/>
      <c r="H35" s="50">
        <v>22</v>
      </c>
      <c r="I35" s="50">
        <v>22</v>
      </c>
      <c r="J35" s="50">
        <v>22</v>
      </c>
      <c r="K35" s="50">
        <v>22</v>
      </c>
      <c r="L35" s="51">
        <f t="shared" si="0"/>
        <v>88</v>
      </c>
      <c r="M35" s="50">
        <v>24</v>
      </c>
      <c r="N35" s="50">
        <v>22</v>
      </c>
      <c r="O35" s="50">
        <v>21</v>
      </c>
      <c r="P35" s="50">
        <v>23</v>
      </c>
      <c r="Q35" s="51">
        <f t="shared" si="1"/>
        <v>90</v>
      </c>
      <c r="R35" s="50">
        <v>25</v>
      </c>
      <c r="S35" s="50">
        <v>21</v>
      </c>
      <c r="T35" s="51">
        <f t="shared" si="2"/>
        <v>46</v>
      </c>
      <c r="U35" s="51">
        <f t="shared" si="3"/>
        <v>224</v>
      </c>
      <c r="V35" s="52">
        <v>19</v>
      </c>
      <c r="W35" s="52">
        <v>20</v>
      </c>
      <c r="X35" s="52">
        <v>20</v>
      </c>
      <c r="Y35" s="52">
        <f t="shared" si="4"/>
        <v>59</v>
      </c>
      <c r="Z35" s="53">
        <f t="shared" si="5"/>
        <v>283</v>
      </c>
      <c r="AA35" s="54">
        <v>24</v>
      </c>
      <c r="AB35" s="54">
        <v>20</v>
      </c>
      <c r="AC35" s="54">
        <f t="shared" si="6"/>
        <v>44</v>
      </c>
      <c r="AD35" s="53">
        <f>SUM(AC35,Z35,)</f>
        <v>327</v>
      </c>
      <c r="AE35" s="55">
        <v>21</v>
      </c>
      <c r="AF35" s="55">
        <v>20</v>
      </c>
      <c r="AG35" s="55">
        <v>15</v>
      </c>
      <c r="AH35" s="55">
        <f t="shared" si="8"/>
        <v>56</v>
      </c>
      <c r="AI35" s="53">
        <f t="shared" si="9"/>
        <v>383</v>
      </c>
      <c r="AJ35" s="56">
        <v>20</v>
      </c>
      <c r="AK35" s="56">
        <v>24</v>
      </c>
      <c r="AL35" s="57">
        <f>SUM(AJ35:AK35)</f>
        <v>44</v>
      </c>
      <c r="AM35" s="58">
        <f>SUM(AI35, AL35)</f>
        <v>427</v>
      </c>
    </row>
    <row r="36" spans="1:39" s="60" customFormat="1" ht="17.5" x14ac:dyDescent="0.35">
      <c r="A36" s="47">
        <v>26</v>
      </c>
      <c r="B36" s="48">
        <v>297</v>
      </c>
      <c r="C36" s="29" t="s">
        <v>124</v>
      </c>
      <c r="D36" s="29" t="s">
        <v>125</v>
      </c>
      <c r="E36" s="49">
        <v>31201</v>
      </c>
      <c r="F36" s="48"/>
      <c r="G36" s="48"/>
      <c r="H36" s="50">
        <v>22</v>
      </c>
      <c r="I36" s="50">
        <v>22</v>
      </c>
      <c r="J36" s="50">
        <v>21</v>
      </c>
      <c r="K36" s="50">
        <v>25</v>
      </c>
      <c r="L36" s="51">
        <f t="shared" si="0"/>
        <v>90</v>
      </c>
      <c r="M36" s="50">
        <v>21</v>
      </c>
      <c r="N36" s="50">
        <v>21</v>
      </c>
      <c r="O36" s="50">
        <v>20</v>
      </c>
      <c r="P36" s="50">
        <v>21</v>
      </c>
      <c r="Q36" s="51">
        <f t="shared" si="1"/>
        <v>83</v>
      </c>
      <c r="R36" s="50">
        <v>23</v>
      </c>
      <c r="S36" s="50">
        <v>22</v>
      </c>
      <c r="T36" s="51">
        <f t="shared" si="2"/>
        <v>45</v>
      </c>
      <c r="U36" s="51">
        <f t="shared" si="3"/>
        <v>218</v>
      </c>
      <c r="V36" s="52">
        <v>22</v>
      </c>
      <c r="W36" s="52">
        <v>16</v>
      </c>
      <c r="X36" s="52">
        <v>18</v>
      </c>
      <c r="Y36" s="52">
        <f t="shared" si="4"/>
        <v>56</v>
      </c>
      <c r="Z36" s="53">
        <f>SUM(Y36,U36)</f>
        <v>274</v>
      </c>
      <c r="AA36" s="54">
        <v>20</v>
      </c>
      <c r="AB36" s="54">
        <v>18</v>
      </c>
      <c r="AC36" s="54">
        <f t="shared" si="6"/>
        <v>38</v>
      </c>
      <c r="AD36" s="53">
        <f>SUM(AC36,Z36,)</f>
        <v>312</v>
      </c>
      <c r="AE36" s="55">
        <v>19</v>
      </c>
      <c r="AF36" s="55">
        <v>23</v>
      </c>
      <c r="AG36" s="55">
        <v>20</v>
      </c>
      <c r="AH36" s="55">
        <f>SUM(AE36:AG36)</f>
        <v>62</v>
      </c>
      <c r="AI36" s="53">
        <f>SUM(,AD36,AH36)</f>
        <v>374</v>
      </c>
      <c r="AJ36" s="56">
        <v>23</v>
      </c>
      <c r="AK36" s="56">
        <v>24</v>
      </c>
      <c r="AL36" s="57">
        <f>SUM(AJ36:AK36)</f>
        <v>47</v>
      </c>
      <c r="AM36" s="58">
        <f>SUM(AI36, AL36)</f>
        <v>421</v>
      </c>
    </row>
    <row r="37" spans="1:39" s="60" customFormat="1" ht="17.5" x14ac:dyDescent="0.35">
      <c r="A37" s="47">
        <v>27</v>
      </c>
      <c r="B37" s="48">
        <v>244</v>
      </c>
      <c r="C37" s="29" t="s">
        <v>126</v>
      </c>
      <c r="D37" s="29" t="s">
        <v>127</v>
      </c>
      <c r="E37" s="49">
        <v>28038</v>
      </c>
      <c r="F37" s="48" t="s">
        <v>34</v>
      </c>
      <c r="G37" s="48"/>
      <c r="H37" s="50">
        <v>24</v>
      </c>
      <c r="I37" s="50">
        <v>21</v>
      </c>
      <c r="J37" s="50">
        <v>21</v>
      </c>
      <c r="K37" s="50">
        <v>22</v>
      </c>
      <c r="L37" s="51">
        <f t="shared" si="0"/>
        <v>88</v>
      </c>
      <c r="M37" s="50">
        <v>23</v>
      </c>
      <c r="N37" s="50">
        <v>23</v>
      </c>
      <c r="O37" s="50">
        <v>22</v>
      </c>
      <c r="P37" s="50">
        <v>23</v>
      </c>
      <c r="Q37" s="51">
        <f t="shared" si="1"/>
        <v>91</v>
      </c>
      <c r="R37" s="50">
        <v>22</v>
      </c>
      <c r="S37" s="50">
        <v>23</v>
      </c>
      <c r="T37" s="51">
        <f t="shared" si="2"/>
        <v>45</v>
      </c>
      <c r="U37" s="51">
        <f t="shared" si="3"/>
        <v>224</v>
      </c>
      <c r="V37" s="52">
        <v>18</v>
      </c>
      <c r="W37" s="52">
        <v>18</v>
      </c>
      <c r="X37" s="52">
        <v>20</v>
      </c>
      <c r="Y37" s="52">
        <f t="shared" si="4"/>
        <v>56</v>
      </c>
      <c r="Z37" s="53">
        <f>SUM(Y37,U37)</f>
        <v>280</v>
      </c>
      <c r="AA37" s="54">
        <v>21</v>
      </c>
      <c r="AB37" s="54">
        <v>20</v>
      </c>
      <c r="AC37" s="54">
        <f t="shared" si="6"/>
        <v>41</v>
      </c>
      <c r="AD37" s="53">
        <f>SUM(AC37,Z37,)</f>
        <v>321</v>
      </c>
      <c r="AE37" s="55">
        <v>18</v>
      </c>
      <c r="AF37" s="55">
        <v>20</v>
      </c>
      <c r="AG37" s="55">
        <v>20</v>
      </c>
      <c r="AH37" s="55">
        <f t="shared" si="8"/>
        <v>58</v>
      </c>
      <c r="AI37" s="53">
        <f>SUM(,AD37,AH37)</f>
        <v>379</v>
      </c>
      <c r="AJ37" s="56">
        <v>21</v>
      </c>
      <c r="AK37" s="56">
        <v>21</v>
      </c>
      <c r="AL37" s="57">
        <f t="shared" si="10"/>
        <v>42</v>
      </c>
      <c r="AM37" s="58">
        <f>SUM(AI37, AL37)</f>
        <v>421</v>
      </c>
    </row>
    <row r="38" spans="1:39" s="60" customFormat="1" ht="17.5" x14ac:dyDescent="0.35">
      <c r="A38" s="47">
        <v>28</v>
      </c>
      <c r="B38" s="48">
        <v>304</v>
      </c>
      <c r="C38" s="29" t="s">
        <v>128</v>
      </c>
      <c r="D38" s="29" t="s">
        <v>129</v>
      </c>
      <c r="E38" s="49">
        <v>31294</v>
      </c>
      <c r="F38" s="48" t="s">
        <v>34</v>
      </c>
      <c r="G38" s="48"/>
      <c r="H38" s="50">
        <v>24</v>
      </c>
      <c r="I38" s="50">
        <v>23</v>
      </c>
      <c r="J38" s="50">
        <v>23</v>
      </c>
      <c r="K38" s="50">
        <v>21</v>
      </c>
      <c r="L38" s="51">
        <f t="shared" si="0"/>
        <v>91</v>
      </c>
      <c r="M38" s="50">
        <v>18</v>
      </c>
      <c r="N38" s="50">
        <v>23</v>
      </c>
      <c r="O38" s="50">
        <v>20</v>
      </c>
      <c r="P38" s="50">
        <v>22</v>
      </c>
      <c r="Q38" s="51">
        <f t="shared" si="1"/>
        <v>83</v>
      </c>
      <c r="R38" s="50">
        <v>22</v>
      </c>
      <c r="S38" s="50">
        <v>23</v>
      </c>
      <c r="T38" s="51">
        <f t="shared" si="2"/>
        <v>45</v>
      </c>
      <c r="U38" s="51">
        <f t="shared" si="3"/>
        <v>219</v>
      </c>
      <c r="V38" s="52">
        <v>21</v>
      </c>
      <c r="W38" s="52">
        <v>17</v>
      </c>
      <c r="X38" s="52">
        <v>22</v>
      </c>
      <c r="Y38" s="52">
        <f>SUM(V38:X38)</f>
        <v>60</v>
      </c>
      <c r="Z38" s="53">
        <f>SUM(Y38,U38)</f>
        <v>279</v>
      </c>
      <c r="AA38" s="54">
        <v>22</v>
      </c>
      <c r="AB38" s="54">
        <v>18</v>
      </c>
      <c r="AC38" s="54">
        <f t="shared" si="6"/>
        <v>40</v>
      </c>
      <c r="AD38" s="53">
        <f t="shared" si="7"/>
        <v>319</v>
      </c>
      <c r="AE38" s="55">
        <v>21</v>
      </c>
      <c r="AF38" s="55">
        <v>21</v>
      </c>
      <c r="AG38" s="55">
        <v>20</v>
      </c>
      <c r="AH38" s="55">
        <f t="shared" si="8"/>
        <v>62</v>
      </c>
      <c r="AI38" s="53">
        <f t="shared" si="9"/>
        <v>381</v>
      </c>
      <c r="AJ38" s="56">
        <v>21</v>
      </c>
      <c r="AK38" s="56">
        <v>19</v>
      </c>
      <c r="AL38" s="57">
        <f t="shared" si="10"/>
        <v>40</v>
      </c>
      <c r="AM38" s="58">
        <f t="shared" si="11"/>
        <v>421</v>
      </c>
    </row>
    <row r="39" spans="1:39" s="60" customFormat="1" ht="17.5" x14ac:dyDescent="0.35">
      <c r="A39" s="47">
        <v>29</v>
      </c>
      <c r="B39" s="48">
        <v>219</v>
      </c>
      <c r="C39" s="29" t="s">
        <v>130</v>
      </c>
      <c r="D39" s="29" t="s">
        <v>131</v>
      </c>
      <c r="E39" s="49">
        <v>31441</v>
      </c>
      <c r="F39" s="48"/>
      <c r="G39" s="48"/>
      <c r="H39" s="50">
        <v>22</v>
      </c>
      <c r="I39" s="50">
        <v>24</v>
      </c>
      <c r="J39" s="50">
        <v>23</v>
      </c>
      <c r="K39" s="50">
        <v>19</v>
      </c>
      <c r="L39" s="51">
        <f t="shared" si="0"/>
        <v>88</v>
      </c>
      <c r="M39" s="50">
        <v>20</v>
      </c>
      <c r="N39" s="50">
        <v>21</v>
      </c>
      <c r="O39" s="50">
        <v>24</v>
      </c>
      <c r="P39" s="50">
        <v>19</v>
      </c>
      <c r="Q39" s="51">
        <f t="shared" si="1"/>
        <v>84</v>
      </c>
      <c r="R39" s="50">
        <v>21</v>
      </c>
      <c r="S39" s="50">
        <v>22</v>
      </c>
      <c r="T39" s="51">
        <f t="shared" si="2"/>
        <v>43</v>
      </c>
      <c r="U39" s="51">
        <f t="shared" si="3"/>
        <v>215</v>
      </c>
      <c r="V39" s="52">
        <v>19</v>
      </c>
      <c r="W39" s="52">
        <v>23</v>
      </c>
      <c r="X39" s="52">
        <v>20</v>
      </c>
      <c r="Y39" s="52">
        <f t="shared" si="4"/>
        <v>62</v>
      </c>
      <c r="Z39" s="53">
        <f t="shared" si="5"/>
        <v>277</v>
      </c>
      <c r="AA39" s="54">
        <v>16</v>
      </c>
      <c r="AB39" s="54">
        <v>18</v>
      </c>
      <c r="AC39" s="54">
        <f t="shared" si="6"/>
        <v>34</v>
      </c>
      <c r="AD39" s="53">
        <f t="shared" si="7"/>
        <v>311</v>
      </c>
      <c r="AE39" s="55">
        <v>23</v>
      </c>
      <c r="AF39" s="55">
        <v>23</v>
      </c>
      <c r="AG39" s="55">
        <v>20</v>
      </c>
      <c r="AH39" s="55">
        <f t="shared" si="8"/>
        <v>66</v>
      </c>
      <c r="AI39" s="53">
        <f t="shared" si="9"/>
        <v>377</v>
      </c>
      <c r="AJ39" s="56">
        <v>21</v>
      </c>
      <c r="AK39" s="56">
        <v>22</v>
      </c>
      <c r="AL39" s="57">
        <f t="shared" si="10"/>
        <v>43</v>
      </c>
      <c r="AM39" s="58">
        <f t="shared" si="11"/>
        <v>420</v>
      </c>
    </row>
    <row r="40" spans="1:39" s="60" customFormat="1" ht="17.5" x14ac:dyDescent="0.35">
      <c r="A40" s="47">
        <v>30</v>
      </c>
      <c r="B40" s="48">
        <v>340</v>
      </c>
      <c r="C40" s="29" t="s">
        <v>132</v>
      </c>
      <c r="D40" s="29" t="s">
        <v>133</v>
      </c>
      <c r="E40" s="49">
        <v>29972</v>
      </c>
      <c r="F40" s="48" t="s">
        <v>34</v>
      </c>
      <c r="G40" s="48"/>
      <c r="H40" s="50">
        <v>20</v>
      </c>
      <c r="I40" s="50">
        <v>17</v>
      </c>
      <c r="J40" s="50">
        <v>21</v>
      </c>
      <c r="K40" s="50">
        <v>24</v>
      </c>
      <c r="L40" s="51">
        <f t="shared" si="0"/>
        <v>82</v>
      </c>
      <c r="M40" s="50">
        <v>23</v>
      </c>
      <c r="N40" s="50">
        <v>19</v>
      </c>
      <c r="O40" s="50">
        <v>24</v>
      </c>
      <c r="P40" s="50">
        <v>24</v>
      </c>
      <c r="Q40" s="51">
        <f t="shared" si="1"/>
        <v>90</v>
      </c>
      <c r="R40" s="50">
        <v>22</v>
      </c>
      <c r="S40" s="50">
        <v>23</v>
      </c>
      <c r="T40" s="51">
        <f t="shared" si="2"/>
        <v>45</v>
      </c>
      <c r="U40" s="51">
        <f t="shared" si="3"/>
        <v>217</v>
      </c>
      <c r="V40" s="52">
        <v>17</v>
      </c>
      <c r="W40" s="52">
        <v>16</v>
      </c>
      <c r="X40" s="52">
        <v>22</v>
      </c>
      <c r="Y40" s="52">
        <f t="shared" si="4"/>
        <v>55</v>
      </c>
      <c r="Z40" s="53">
        <f t="shared" si="5"/>
        <v>272</v>
      </c>
      <c r="AA40" s="54">
        <v>21</v>
      </c>
      <c r="AB40" s="54">
        <v>20</v>
      </c>
      <c r="AC40" s="54">
        <f t="shared" si="6"/>
        <v>41</v>
      </c>
      <c r="AD40" s="53">
        <f t="shared" si="7"/>
        <v>313</v>
      </c>
      <c r="AE40" s="55">
        <v>20</v>
      </c>
      <c r="AF40" s="55">
        <v>21</v>
      </c>
      <c r="AG40" s="55">
        <v>22</v>
      </c>
      <c r="AH40" s="55">
        <f>SUM(AE40:AG40)</f>
        <v>63</v>
      </c>
      <c r="AI40" s="53">
        <f>SUM(,AD40,AH40)</f>
        <v>376</v>
      </c>
      <c r="AJ40" s="56">
        <v>23</v>
      </c>
      <c r="AK40" s="56">
        <v>20</v>
      </c>
      <c r="AL40" s="57">
        <f t="shared" si="10"/>
        <v>43</v>
      </c>
      <c r="AM40" s="58">
        <f t="shared" si="11"/>
        <v>419</v>
      </c>
    </row>
    <row r="41" spans="1:39" s="60" customFormat="1" ht="17.5" x14ac:dyDescent="0.35">
      <c r="A41" s="47">
        <v>31</v>
      </c>
      <c r="B41" s="48">
        <v>217</v>
      </c>
      <c r="C41" s="29" t="s">
        <v>134</v>
      </c>
      <c r="D41" s="29" t="s">
        <v>135</v>
      </c>
      <c r="E41" s="49">
        <v>324</v>
      </c>
      <c r="F41" s="48" t="s">
        <v>53</v>
      </c>
      <c r="G41" s="48"/>
      <c r="H41" s="50">
        <v>24</v>
      </c>
      <c r="I41" s="50">
        <v>25</v>
      </c>
      <c r="J41" s="50">
        <v>22</v>
      </c>
      <c r="K41" s="50">
        <v>22</v>
      </c>
      <c r="L41" s="51">
        <f t="shared" si="0"/>
        <v>93</v>
      </c>
      <c r="M41" s="50">
        <v>22</v>
      </c>
      <c r="N41" s="50">
        <v>22</v>
      </c>
      <c r="O41" s="50">
        <v>20</v>
      </c>
      <c r="P41" s="50">
        <v>21</v>
      </c>
      <c r="Q41" s="51">
        <f t="shared" si="1"/>
        <v>85</v>
      </c>
      <c r="R41" s="50">
        <v>23</v>
      </c>
      <c r="S41" s="50">
        <v>23</v>
      </c>
      <c r="T41" s="51">
        <f t="shared" si="2"/>
        <v>46</v>
      </c>
      <c r="U41" s="51">
        <f t="shared" si="3"/>
        <v>224</v>
      </c>
      <c r="V41" s="52">
        <v>17</v>
      </c>
      <c r="W41" s="52">
        <v>20</v>
      </c>
      <c r="X41" s="52">
        <v>16</v>
      </c>
      <c r="Y41" s="52">
        <f t="shared" si="4"/>
        <v>53</v>
      </c>
      <c r="Z41" s="53">
        <f t="shared" si="5"/>
        <v>277</v>
      </c>
      <c r="AA41" s="54">
        <v>18</v>
      </c>
      <c r="AB41" s="54">
        <v>22</v>
      </c>
      <c r="AC41" s="54">
        <f t="shared" si="6"/>
        <v>40</v>
      </c>
      <c r="AD41" s="53">
        <f t="shared" si="7"/>
        <v>317</v>
      </c>
      <c r="AE41" s="55">
        <v>20</v>
      </c>
      <c r="AF41" s="55">
        <v>17</v>
      </c>
      <c r="AG41" s="55">
        <v>21</v>
      </c>
      <c r="AH41" s="55">
        <f>SUM(AE41:AG41)</f>
        <v>58</v>
      </c>
      <c r="AI41" s="53">
        <f t="shared" si="9"/>
        <v>375</v>
      </c>
      <c r="AJ41" s="56">
        <v>22</v>
      </c>
      <c r="AK41" s="56">
        <v>20</v>
      </c>
      <c r="AL41" s="57">
        <f>SUM(AJ41:AK41)</f>
        <v>42</v>
      </c>
      <c r="AM41" s="58">
        <f>SUM(AI41, AL41)</f>
        <v>417</v>
      </c>
    </row>
    <row r="42" spans="1:39" s="60" customFormat="1" ht="17.5" x14ac:dyDescent="0.35">
      <c r="A42" s="47">
        <v>32</v>
      </c>
      <c r="B42" s="48">
        <v>266</v>
      </c>
      <c r="C42" s="29" t="s">
        <v>136</v>
      </c>
      <c r="D42" s="29" t="s">
        <v>137</v>
      </c>
      <c r="E42" s="49">
        <v>30133</v>
      </c>
      <c r="F42" s="48" t="s">
        <v>30</v>
      </c>
      <c r="G42" s="48" t="s">
        <v>31</v>
      </c>
      <c r="H42" s="50">
        <v>20</v>
      </c>
      <c r="I42" s="50">
        <v>23</v>
      </c>
      <c r="J42" s="50">
        <v>24</v>
      </c>
      <c r="K42" s="50">
        <v>19</v>
      </c>
      <c r="L42" s="51">
        <f t="shared" si="0"/>
        <v>86</v>
      </c>
      <c r="M42" s="50">
        <v>23</v>
      </c>
      <c r="N42" s="50">
        <v>24</v>
      </c>
      <c r="O42" s="50">
        <v>20</v>
      </c>
      <c r="P42" s="50">
        <v>23</v>
      </c>
      <c r="Q42" s="51">
        <f t="shared" si="1"/>
        <v>90</v>
      </c>
      <c r="R42" s="50">
        <v>22</v>
      </c>
      <c r="S42" s="50">
        <v>23</v>
      </c>
      <c r="T42" s="51">
        <f t="shared" si="2"/>
        <v>45</v>
      </c>
      <c r="U42" s="51">
        <f t="shared" si="3"/>
        <v>221</v>
      </c>
      <c r="V42" s="52">
        <v>17</v>
      </c>
      <c r="W42" s="52">
        <v>16</v>
      </c>
      <c r="X42" s="52">
        <v>16</v>
      </c>
      <c r="Y42" s="52">
        <f t="shared" si="4"/>
        <v>49</v>
      </c>
      <c r="Z42" s="53">
        <f t="shared" si="5"/>
        <v>270</v>
      </c>
      <c r="AA42" s="54">
        <v>24</v>
      </c>
      <c r="AB42" s="54">
        <v>19</v>
      </c>
      <c r="AC42" s="54">
        <f t="shared" si="6"/>
        <v>43</v>
      </c>
      <c r="AD42" s="53">
        <f t="shared" si="7"/>
        <v>313</v>
      </c>
      <c r="AE42" s="55">
        <v>20</v>
      </c>
      <c r="AF42" s="55">
        <v>21</v>
      </c>
      <c r="AG42" s="55">
        <v>21</v>
      </c>
      <c r="AH42" s="55">
        <f t="shared" si="8"/>
        <v>62</v>
      </c>
      <c r="AI42" s="53">
        <f t="shared" si="9"/>
        <v>375</v>
      </c>
      <c r="AJ42" s="56">
        <v>20</v>
      </c>
      <c r="AK42" s="56">
        <v>21</v>
      </c>
      <c r="AL42" s="57">
        <f t="shared" si="10"/>
        <v>41</v>
      </c>
      <c r="AM42" s="58">
        <f t="shared" si="11"/>
        <v>416</v>
      </c>
    </row>
    <row r="43" spans="1:39" s="60" customFormat="1" ht="17.5" x14ac:dyDescent="0.35">
      <c r="A43" s="47">
        <v>33</v>
      </c>
      <c r="B43" s="48">
        <v>332</v>
      </c>
      <c r="C43" s="29" t="s">
        <v>138</v>
      </c>
      <c r="D43" s="29" t="s">
        <v>45</v>
      </c>
      <c r="E43" s="49">
        <v>29952</v>
      </c>
      <c r="F43" s="48" t="s">
        <v>34</v>
      </c>
      <c r="G43" s="48"/>
      <c r="H43" s="50">
        <v>23</v>
      </c>
      <c r="I43" s="50">
        <v>24</v>
      </c>
      <c r="J43" s="50">
        <v>23</v>
      </c>
      <c r="K43" s="50">
        <v>18</v>
      </c>
      <c r="L43" s="51">
        <f t="shared" si="0"/>
        <v>88</v>
      </c>
      <c r="M43" s="50">
        <v>19</v>
      </c>
      <c r="N43" s="50">
        <v>25</v>
      </c>
      <c r="O43" s="50">
        <v>24</v>
      </c>
      <c r="P43" s="50">
        <v>22</v>
      </c>
      <c r="Q43" s="51">
        <f t="shared" si="1"/>
        <v>90</v>
      </c>
      <c r="R43" s="50">
        <v>21</v>
      </c>
      <c r="S43" s="50">
        <v>22</v>
      </c>
      <c r="T43" s="51">
        <f t="shared" si="2"/>
        <v>43</v>
      </c>
      <c r="U43" s="51">
        <f t="shared" si="3"/>
        <v>221</v>
      </c>
      <c r="V43" s="52">
        <v>14</v>
      </c>
      <c r="W43" s="52">
        <v>19</v>
      </c>
      <c r="X43" s="52">
        <v>17</v>
      </c>
      <c r="Y43" s="52">
        <f t="shared" si="4"/>
        <v>50</v>
      </c>
      <c r="Z43" s="53">
        <f t="shared" si="5"/>
        <v>271</v>
      </c>
      <c r="AA43" s="54">
        <v>19</v>
      </c>
      <c r="AB43" s="54">
        <v>18</v>
      </c>
      <c r="AC43" s="54">
        <f t="shared" si="6"/>
        <v>37</v>
      </c>
      <c r="AD43" s="53">
        <f t="shared" si="7"/>
        <v>308</v>
      </c>
      <c r="AE43" s="55">
        <v>23</v>
      </c>
      <c r="AF43" s="55">
        <v>21</v>
      </c>
      <c r="AG43" s="55">
        <v>23</v>
      </c>
      <c r="AH43" s="55">
        <f t="shared" si="8"/>
        <v>67</v>
      </c>
      <c r="AI43" s="53">
        <f t="shared" si="9"/>
        <v>375</v>
      </c>
      <c r="AJ43" s="56">
        <v>22</v>
      </c>
      <c r="AK43" s="56">
        <v>19</v>
      </c>
      <c r="AL43" s="57">
        <f t="shared" si="10"/>
        <v>41</v>
      </c>
      <c r="AM43" s="58">
        <f t="shared" si="11"/>
        <v>416</v>
      </c>
    </row>
    <row r="44" spans="1:39" s="60" customFormat="1" ht="17.5" x14ac:dyDescent="0.35">
      <c r="A44" s="47">
        <v>34</v>
      </c>
      <c r="B44" s="48">
        <v>236</v>
      </c>
      <c r="C44" s="29" t="s">
        <v>139</v>
      </c>
      <c r="D44" s="29" t="s">
        <v>140</v>
      </c>
      <c r="E44" s="49">
        <v>17965</v>
      </c>
      <c r="F44" s="48" t="s">
        <v>30</v>
      </c>
      <c r="G44" s="48"/>
      <c r="H44" s="50">
        <v>21</v>
      </c>
      <c r="I44" s="50">
        <v>20</v>
      </c>
      <c r="J44" s="50">
        <v>22</v>
      </c>
      <c r="K44" s="50">
        <v>24</v>
      </c>
      <c r="L44" s="51">
        <f>SUM(H44:K44)</f>
        <v>87</v>
      </c>
      <c r="M44" s="50">
        <v>19</v>
      </c>
      <c r="N44" s="50">
        <v>20</v>
      </c>
      <c r="O44" s="50">
        <v>24</v>
      </c>
      <c r="P44" s="50">
        <v>22</v>
      </c>
      <c r="Q44" s="51">
        <f>SUM(M44:P44)</f>
        <v>85</v>
      </c>
      <c r="R44" s="50">
        <v>22</v>
      </c>
      <c r="S44" s="50">
        <v>25</v>
      </c>
      <c r="T44" s="51">
        <f>S44+R44</f>
        <v>47</v>
      </c>
      <c r="U44" s="51">
        <f>T44+Q44+L44</f>
        <v>219</v>
      </c>
      <c r="V44" s="52">
        <v>17</v>
      </c>
      <c r="W44" s="52">
        <v>22</v>
      </c>
      <c r="X44" s="52">
        <v>15</v>
      </c>
      <c r="Y44" s="52">
        <f>SUM(V44:X44)</f>
        <v>54</v>
      </c>
      <c r="Z44" s="53">
        <f>SUM(Y44,U44)</f>
        <v>273</v>
      </c>
      <c r="AA44" s="54">
        <v>21</v>
      </c>
      <c r="AB44" s="54">
        <v>15</v>
      </c>
      <c r="AC44" s="54">
        <f>SUM(AA44:AB44)</f>
        <v>36</v>
      </c>
      <c r="AD44" s="53">
        <f>SUM(AC44,Z44,)</f>
        <v>309</v>
      </c>
      <c r="AE44" s="55">
        <v>22</v>
      </c>
      <c r="AF44" s="55">
        <v>21</v>
      </c>
      <c r="AG44" s="55">
        <v>21</v>
      </c>
      <c r="AH44" s="55">
        <f>SUM(AE44:AG44)</f>
        <v>64</v>
      </c>
      <c r="AI44" s="53">
        <f>SUM(,AD44,AH44)</f>
        <v>373</v>
      </c>
      <c r="AJ44" s="56">
        <v>20</v>
      </c>
      <c r="AK44" s="56">
        <v>22</v>
      </c>
      <c r="AL44" s="57">
        <f>SUM(AJ44:AK44)</f>
        <v>42</v>
      </c>
      <c r="AM44" s="58">
        <f>SUM(AI44, AL44)</f>
        <v>415</v>
      </c>
    </row>
    <row r="45" spans="1:39" s="60" customFormat="1" ht="17.5" x14ac:dyDescent="0.35">
      <c r="A45" s="47">
        <v>35</v>
      </c>
      <c r="B45" s="48">
        <v>274</v>
      </c>
      <c r="C45" s="29" t="s">
        <v>141</v>
      </c>
      <c r="D45" s="29" t="s">
        <v>142</v>
      </c>
      <c r="E45" s="49">
        <v>100164</v>
      </c>
      <c r="F45" s="48" t="s">
        <v>53</v>
      </c>
      <c r="G45" s="48"/>
      <c r="H45" s="50">
        <v>25</v>
      </c>
      <c r="I45" s="50">
        <v>20</v>
      </c>
      <c r="J45" s="50">
        <v>24</v>
      </c>
      <c r="K45" s="50">
        <v>22</v>
      </c>
      <c r="L45" s="51">
        <f>SUM(H45:K45)</f>
        <v>91</v>
      </c>
      <c r="M45" s="50">
        <v>22</v>
      </c>
      <c r="N45" s="50">
        <v>22</v>
      </c>
      <c r="O45" s="50">
        <v>20</v>
      </c>
      <c r="P45" s="50">
        <v>23</v>
      </c>
      <c r="Q45" s="51">
        <f>SUM(M45:P45)</f>
        <v>87</v>
      </c>
      <c r="R45" s="50">
        <v>22</v>
      </c>
      <c r="S45" s="50">
        <v>22</v>
      </c>
      <c r="T45" s="51">
        <f>S45+R45</f>
        <v>44</v>
      </c>
      <c r="U45" s="51">
        <f>T45+Q45+L45</f>
        <v>222</v>
      </c>
      <c r="V45" s="52">
        <v>18</v>
      </c>
      <c r="W45" s="52">
        <v>18</v>
      </c>
      <c r="X45" s="52">
        <v>18</v>
      </c>
      <c r="Y45" s="52">
        <f t="shared" si="4"/>
        <v>54</v>
      </c>
      <c r="Z45" s="53">
        <f t="shared" si="5"/>
        <v>276</v>
      </c>
      <c r="AA45" s="54">
        <v>18</v>
      </c>
      <c r="AB45" s="54">
        <v>20</v>
      </c>
      <c r="AC45" s="54">
        <f t="shared" si="6"/>
        <v>38</v>
      </c>
      <c r="AD45" s="53">
        <f t="shared" si="7"/>
        <v>314</v>
      </c>
      <c r="AE45" s="55">
        <v>20</v>
      </c>
      <c r="AF45" s="55">
        <v>19</v>
      </c>
      <c r="AG45" s="55">
        <v>20</v>
      </c>
      <c r="AH45" s="55">
        <f t="shared" si="8"/>
        <v>59</v>
      </c>
      <c r="AI45" s="53">
        <f t="shared" si="9"/>
        <v>373</v>
      </c>
      <c r="AJ45" s="56">
        <v>19</v>
      </c>
      <c r="AK45" s="56">
        <v>20</v>
      </c>
      <c r="AL45" s="57">
        <f t="shared" si="10"/>
        <v>39</v>
      </c>
      <c r="AM45" s="58">
        <f t="shared" si="11"/>
        <v>412</v>
      </c>
    </row>
    <row r="46" spans="1:39" s="60" customFormat="1" ht="17.5" x14ac:dyDescent="0.35">
      <c r="A46" s="47">
        <v>36</v>
      </c>
      <c r="B46" s="48">
        <v>281</v>
      </c>
      <c r="C46" s="29" t="s">
        <v>143</v>
      </c>
      <c r="D46" s="29" t="s">
        <v>144</v>
      </c>
      <c r="E46" s="49">
        <v>28091</v>
      </c>
      <c r="F46" s="48"/>
      <c r="G46" s="48"/>
      <c r="H46" s="50">
        <v>22</v>
      </c>
      <c r="I46" s="50">
        <v>22</v>
      </c>
      <c r="J46" s="50">
        <v>21</v>
      </c>
      <c r="K46" s="50">
        <v>22</v>
      </c>
      <c r="L46" s="51">
        <f t="shared" si="0"/>
        <v>87</v>
      </c>
      <c r="M46" s="50">
        <v>23</v>
      </c>
      <c r="N46" s="50">
        <v>22</v>
      </c>
      <c r="O46" s="50">
        <v>21</v>
      </c>
      <c r="P46" s="50">
        <v>22</v>
      </c>
      <c r="Q46" s="51">
        <f t="shared" si="1"/>
        <v>88</v>
      </c>
      <c r="R46" s="50">
        <v>23</v>
      </c>
      <c r="S46" s="50">
        <v>24</v>
      </c>
      <c r="T46" s="51">
        <f t="shared" si="2"/>
        <v>47</v>
      </c>
      <c r="U46" s="51">
        <f t="shared" si="3"/>
        <v>222</v>
      </c>
      <c r="V46" s="52">
        <v>12</v>
      </c>
      <c r="W46" s="52">
        <v>22</v>
      </c>
      <c r="X46" s="52">
        <v>20</v>
      </c>
      <c r="Y46" s="52">
        <f t="shared" si="4"/>
        <v>54</v>
      </c>
      <c r="Z46" s="53">
        <f t="shared" si="5"/>
        <v>276</v>
      </c>
      <c r="AA46" s="54">
        <v>20</v>
      </c>
      <c r="AB46" s="54">
        <v>19</v>
      </c>
      <c r="AC46" s="54">
        <f t="shared" si="6"/>
        <v>39</v>
      </c>
      <c r="AD46" s="53">
        <f t="shared" si="7"/>
        <v>315</v>
      </c>
      <c r="AE46" s="55">
        <v>20</v>
      </c>
      <c r="AF46" s="55">
        <v>19</v>
      </c>
      <c r="AG46" s="55">
        <v>22</v>
      </c>
      <c r="AH46" s="55">
        <f>SUM(AE46:AG46)</f>
        <v>61</v>
      </c>
      <c r="AI46" s="53">
        <f t="shared" si="9"/>
        <v>376</v>
      </c>
      <c r="AJ46" s="56">
        <v>19</v>
      </c>
      <c r="AK46" s="56">
        <v>17</v>
      </c>
      <c r="AL46" s="57">
        <f t="shared" si="10"/>
        <v>36</v>
      </c>
      <c r="AM46" s="58">
        <f t="shared" si="11"/>
        <v>412</v>
      </c>
    </row>
    <row r="47" spans="1:39" s="60" customFormat="1" ht="17.5" x14ac:dyDescent="0.35">
      <c r="A47" s="47">
        <v>37</v>
      </c>
      <c r="B47" s="48">
        <v>201</v>
      </c>
      <c r="C47" s="29" t="s">
        <v>145</v>
      </c>
      <c r="D47" s="29" t="s">
        <v>146</v>
      </c>
      <c r="E47" s="49">
        <v>1394</v>
      </c>
      <c r="F47" s="48" t="s">
        <v>53</v>
      </c>
      <c r="G47" s="48"/>
      <c r="H47" s="50">
        <v>18</v>
      </c>
      <c r="I47" s="50">
        <v>19</v>
      </c>
      <c r="J47" s="50">
        <v>22</v>
      </c>
      <c r="K47" s="50">
        <v>23</v>
      </c>
      <c r="L47" s="51">
        <f t="shared" si="0"/>
        <v>82</v>
      </c>
      <c r="M47" s="50">
        <v>24</v>
      </c>
      <c r="N47" s="50">
        <v>22</v>
      </c>
      <c r="O47" s="50">
        <v>16</v>
      </c>
      <c r="P47" s="50">
        <v>22</v>
      </c>
      <c r="Q47" s="51">
        <f t="shared" si="1"/>
        <v>84</v>
      </c>
      <c r="R47" s="50">
        <v>22</v>
      </c>
      <c r="S47" s="50">
        <v>24</v>
      </c>
      <c r="T47" s="51">
        <f t="shared" si="2"/>
        <v>46</v>
      </c>
      <c r="U47" s="51">
        <f t="shared" si="3"/>
        <v>212</v>
      </c>
      <c r="V47" s="52">
        <v>22</v>
      </c>
      <c r="W47" s="52">
        <v>15</v>
      </c>
      <c r="X47" s="52">
        <v>17</v>
      </c>
      <c r="Y47" s="52">
        <f t="shared" si="4"/>
        <v>54</v>
      </c>
      <c r="Z47" s="53">
        <f t="shared" si="5"/>
        <v>266</v>
      </c>
      <c r="AA47" s="54">
        <v>21</v>
      </c>
      <c r="AB47" s="54">
        <v>17</v>
      </c>
      <c r="AC47" s="54">
        <f t="shared" si="6"/>
        <v>38</v>
      </c>
      <c r="AD47" s="53">
        <f t="shared" si="7"/>
        <v>304</v>
      </c>
      <c r="AE47" s="55">
        <v>20</v>
      </c>
      <c r="AF47" s="55">
        <v>23</v>
      </c>
      <c r="AG47" s="55">
        <v>20</v>
      </c>
      <c r="AH47" s="55">
        <f t="shared" si="8"/>
        <v>63</v>
      </c>
      <c r="AI47" s="53">
        <f t="shared" si="9"/>
        <v>367</v>
      </c>
      <c r="AJ47" s="56">
        <v>21</v>
      </c>
      <c r="AK47" s="56">
        <v>19</v>
      </c>
      <c r="AL47" s="57">
        <f t="shared" si="10"/>
        <v>40</v>
      </c>
      <c r="AM47" s="58">
        <f t="shared" si="11"/>
        <v>407</v>
      </c>
    </row>
    <row r="48" spans="1:39" s="60" customFormat="1" ht="17.5" x14ac:dyDescent="0.35">
      <c r="A48" s="47">
        <v>38</v>
      </c>
      <c r="B48" s="48">
        <v>296</v>
      </c>
      <c r="C48" s="29" t="s">
        <v>147</v>
      </c>
      <c r="D48" s="29" t="s">
        <v>148</v>
      </c>
      <c r="E48" s="49">
        <v>31296</v>
      </c>
      <c r="F48" s="48" t="s">
        <v>53</v>
      </c>
      <c r="G48" s="48"/>
      <c r="H48" s="50">
        <v>21</v>
      </c>
      <c r="I48" s="50">
        <v>19</v>
      </c>
      <c r="J48" s="50">
        <v>20</v>
      </c>
      <c r="K48" s="50">
        <v>20</v>
      </c>
      <c r="L48" s="51">
        <f t="shared" si="0"/>
        <v>80</v>
      </c>
      <c r="M48" s="50">
        <v>23</v>
      </c>
      <c r="N48" s="50">
        <v>24</v>
      </c>
      <c r="O48" s="50">
        <v>22</v>
      </c>
      <c r="P48" s="50">
        <v>22</v>
      </c>
      <c r="Q48" s="51">
        <f t="shared" si="1"/>
        <v>91</v>
      </c>
      <c r="R48" s="50">
        <v>22</v>
      </c>
      <c r="S48" s="50">
        <v>23</v>
      </c>
      <c r="T48" s="51">
        <f t="shared" si="2"/>
        <v>45</v>
      </c>
      <c r="U48" s="51">
        <f t="shared" si="3"/>
        <v>216</v>
      </c>
      <c r="V48" s="52">
        <v>19</v>
      </c>
      <c r="W48" s="52">
        <v>15</v>
      </c>
      <c r="X48" s="52">
        <v>18</v>
      </c>
      <c r="Y48" s="52">
        <f t="shared" si="4"/>
        <v>52</v>
      </c>
      <c r="Z48" s="53">
        <f t="shared" si="5"/>
        <v>268</v>
      </c>
      <c r="AA48" s="54">
        <v>17</v>
      </c>
      <c r="AB48" s="54">
        <v>19</v>
      </c>
      <c r="AC48" s="54">
        <f t="shared" si="6"/>
        <v>36</v>
      </c>
      <c r="AD48" s="53">
        <f>SUM(AC48,Z48,)</f>
        <v>304</v>
      </c>
      <c r="AE48" s="55">
        <v>20</v>
      </c>
      <c r="AF48" s="55">
        <v>20</v>
      </c>
      <c r="AG48" s="55">
        <v>18</v>
      </c>
      <c r="AH48" s="55">
        <f t="shared" si="8"/>
        <v>58</v>
      </c>
      <c r="AI48" s="53">
        <f t="shared" si="9"/>
        <v>362</v>
      </c>
      <c r="AJ48" s="56">
        <v>22</v>
      </c>
      <c r="AK48" s="56">
        <v>22</v>
      </c>
      <c r="AL48" s="57">
        <f t="shared" si="10"/>
        <v>44</v>
      </c>
      <c r="AM48" s="58">
        <f t="shared" si="11"/>
        <v>406</v>
      </c>
    </row>
    <row r="49" spans="1:39" s="60" customFormat="1" ht="17.5" x14ac:dyDescent="0.35">
      <c r="A49" s="47">
        <v>39</v>
      </c>
      <c r="B49" s="48">
        <v>343</v>
      </c>
      <c r="C49" s="29" t="s">
        <v>149</v>
      </c>
      <c r="D49" s="29" t="s">
        <v>150</v>
      </c>
      <c r="E49" s="49">
        <v>31297</v>
      </c>
      <c r="F49" s="48" t="s">
        <v>30</v>
      </c>
      <c r="G49" s="48"/>
      <c r="H49" s="50">
        <v>23</v>
      </c>
      <c r="I49" s="50">
        <v>18</v>
      </c>
      <c r="J49" s="50">
        <v>22</v>
      </c>
      <c r="K49" s="50">
        <v>19</v>
      </c>
      <c r="L49" s="51">
        <f t="shared" si="0"/>
        <v>82</v>
      </c>
      <c r="M49" s="50">
        <v>21</v>
      </c>
      <c r="N49" s="50">
        <v>19</v>
      </c>
      <c r="O49" s="50">
        <v>15</v>
      </c>
      <c r="P49" s="50">
        <v>24</v>
      </c>
      <c r="Q49" s="51">
        <f t="shared" si="1"/>
        <v>79</v>
      </c>
      <c r="R49" s="50">
        <v>22</v>
      </c>
      <c r="S49" s="50">
        <v>22</v>
      </c>
      <c r="T49" s="51">
        <f t="shared" si="2"/>
        <v>44</v>
      </c>
      <c r="U49" s="51">
        <f t="shared" si="3"/>
        <v>205</v>
      </c>
      <c r="V49" s="52">
        <v>19</v>
      </c>
      <c r="W49" s="52">
        <v>18</v>
      </c>
      <c r="X49" s="52">
        <v>21</v>
      </c>
      <c r="Y49" s="52">
        <f t="shared" si="4"/>
        <v>58</v>
      </c>
      <c r="Z49" s="53">
        <f>SUM(Y49,U49)</f>
        <v>263</v>
      </c>
      <c r="AA49" s="54">
        <v>20</v>
      </c>
      <c r="AB49" s="54">
        <v>22</v>
      </c>
      <c r="AC49" s="54">
        <f t="shared" si="6"/>
        <v>42</v>
      </c>
      <c r="AD49" s="53">
        <f>SUM(AC49,Z49,)</f>
        <v>305</v>
      </c>
      <c r="AE49" s="55">
        <v>21</v>
      </c>
      <c r="AF49" s="55">
        <v>21</v>
      </c>
      <c r="AG49" s="55">
        <v>18</v>
      </c>
      <c r="AH49" s="55">
        <f t="shared" si="8"/>
        <v>60</v>
      </c>
      <c r="AI49" s="53">
        <f t="shared" si="9"/>
        <v>365</v>
      </c>
      <c r="AJ49" s="56">
        <v>17</v>
      </c>
      <c r="AK49" s="56">
        <v>20</v>
      </c>
      <c r="AL49" s="57">
        <f t="shared" si="10"/>
        <v>37</v>
      </c>
      <c r="AM49" s="58">
        <f t="shared" si="11"/>
        <v>402</v>
      </c>
    </row>
    <row r="50" spans="1:39" s="60" customFormat="1" ht="17.5" x14ac:dyDescent="0.35">
      <c r="A50" s="47">
        <v>40</v>
      </c>
      <c r="B50" s="48">
        <v>237</v>
      </c>
      <c r="C50" s="29" t="s">
        <v>151</v>
      </c>
      <c r="D50" s="29" t="s">
        <v>152</v>
      </c>
      <c r="E50" s="49">
        <v>9960</v>
      </c>
      <c r="F50" s="48" t="s">
        <v>153</v>
      </c>
      <c r="G50" s="48"/>
      <c r="H50" s="50">
        <v>17</v>
      </c>
      <c r="I50" s="50">
        <v>20</v>
      </c>
      <c r="J50" s="50">
        <v>24</v>
      </c>
      <c r="K50" s="50">
        <v>23</v>
      </c>
      <c r="L50" s="51">
        <f t="shared" si="0"/>
        <v>84</v>
      </c>
      <c r="M50" s="50">
        <v>22</v>
      </c>
      <c r="N50" s="50">
        <v>23</v>
      </c>
      <c r="O50" s="50">
        <v>22</v>
      </c>
      <c r="P50" s="50">
        <v>22</v>
      </c>
      <c r="Q50" s="51">
        <f t="shared" si="1"/>
        <v>89</v>
      </c>
      <c r="R50" s="50">
        <v>21</v>
      </c>
      <c r="S50" s="50">
        <v>20</v>
      </c>
      <c r="T50" s="51">
        <f t="shared" si="2"/>
        <v>41</v>
      </c>
      <c r="U50" s="51">
        <f t="shared" si="3"/>
        <v>214</v>
      </c>
      <c r="V50" s="52">
        <v>17</v>
      </c>
      <c r="W50" s="52">
        <v>21</v>
      </c>
      <c r="X50" s="52">
        <v>19</v>
      </c>
      <c r="Y50" s="52">
        <f t="shared" si="4"/>
        <v>57</v>
      </c>
      <c r="Z50" s="53">
        <f t="shared" si="5"/>
        <v>271</v>
      </c>
      <c r="AA50" s="54">
        <v>16</v>
      </c>
      <c r="AB50" s="54">
        <v>18</v>
      </c>
      <c r="AC50" s="54">
        <f t="shared" si="6"/>
        <v>34</v>
      </c>
      <c r="AD50" s="53">
        <f t="shared" si="7"/>
        <v>305</v>
      </c>
      <c r="AE50" s="55">
        <v>19</v>
      </c>
      <c r="AF50" s="55">
        <v>19</v>
      </c>
      <c r="AG50" s="55">
        <v>20</v>
      </c>
      <c r="AH50" s="55">
        <f t="shared" si="8"/>
        <v>58</v>
      </c>
      <c r="AI50" s="53">
        <f t="shared" si="9"/>
        <v>363</v>
      </c>
      <c r="AJ50" s="56">
        <v>18</v>
      </c>
      <c r="AK50" s="56">
        <v>20</v>
      </c>
      <c r="AL50" s="57">
        <f t="shared" si="10"/>
        <v>38</v>
      </c>
      <c r="AM50" s="58">
        <f t="shared" si="11"/>
        <v>401</v>
      </c>
    </row>
    <row r="51" spans="1:39" s="60" customFormat="1" ht="17.5" x14ac:dyDescent="0.35">
      <c r="A51" s="47">
        <v>41</v>
      </c>
      <c r="B51" s="48">
        <v>356</v>
      </c>
      <c r="C51" s="29" t="s">
        <v>154</v>
      </c>
      <c r="D51" s="29" t="s">
        <v>155</v>
      </c>
      <c r="E51" s="49">
        <v>26439</v>
      </c>
      <c r="F51" s="48"/>
      <c r="G51" s="48"/>
      <c r="H51" s="50">
        <v>23</v>
      </c>
      <c r="I51" s="50">
        <v>20</v>
      </c>
      <c r="J51" s="50">
        <v>24</v>
      </c>
      <c r="K51" s="50">
        <v>21</v>
      </c>
      <c r="L51" s="51">
        <f t="shared" si="0"/>
        <v>88</v>
      </c>
      <c r="M51" s="50">
        <v>23</v>
      </c>
      <c r="N51" s="50">
        <v>19</v>
      </c>
      <c r="O51" s="50">
        <v>21</v>
      </c>
      <c r="P51" s="50">
        <v>22</v>
      </c>
      <c r="Q51" s="51">
        <f t="shared" si="1"/>
        <v>85</v>
      </c>
      <c r="R51" s="50">
        <v>22</v>
      </c>
      <c r="S51" s="50">
        <v>23</v>
      </c>
      <c r="T51" s="51">
        <f t="shared" si="2"/>
        <v>45</v>
      </c>
      <c r="U51" s="51">
        <f t="shared" si="3"/>
        <v>218</v>
      </c>
      <c r="V51" s="52">
        <v>17</v>
      </c>
      <c r="W51" s="52">
        <v>19</v>
      </c>
      <c r="X51" s="52">
        <v>12</v>
      </c>
      <c r="Y51" s="52">
        <f t="shared" si="4"/>
        <v>48</v>
      </c>
      <c r="Z51" s="53">
        <f t="shared" si="5"/>
        <v>266</v>
      </c>
      <c r="AA51" s="54">
        <v>20</v>
      </c>
      <c r="AB51" s="54">
        <v>20</v>
      </c>
      <c r="AC51" s="54">
        <f t="shared" si="6"/>
        <v>40</v>
      </c>
      <c r="AD51" s="53">
        <f t="shared" si="7"/>
        <v>306</v>
      </c>
      <c r="AE51" s="55">
        <v>15</v>
      </c>
      <c r="AF51" s="55">
        <v>21</v>
      </c>
      <c r="AG51" s="55">
        <v>20</v>
      </c>
      <c r="AH51" s="55">
        <f>SUM(AE51:AG51)</f>
        <v>56</v>
      </c>
      <c r="AI51" s="53">
        <f t="shared" si="9"/>
        <v>362</v>
      </c>
      <c r="AJ51" s="56">
        <v>19</v>
      </c>
      <c r="AK51" s="56">
        <v>19</v>
      </c>
      <c r="AL51" s="57">
        <f t="shared" si="10"/>
        <v>38</v>
      </c>
      <c r="AM51" s="58">
        <f t="shared" si="11"/>
        <v>400</v>
      </c>
    </row>
    <row r="52" spans="1:39" s="60" customFormat="1" ht="17.5" x14ac:dyDescent="0.35">
      <c r="A52" s="47">
        <v>42</v>
      </c>
      <c r="B52" s="48">
        <v>202</v>
      </c>
      <c r="C52" s="29" t="s">
        <v>156</v>
      </c>
      <c r="D52" s="29" t="s">
        <v>157</v>
      </c>
      <c r="E52" s="49">
        <v>17398</v>
      </c>
      <c r="F52" s="48" t="s">
        <v>53</v>
      </c>
      <c r="G52" s="48"/>
      <c r="H52" s="50">
        <v>23</v>
      </c>
      <c r="I52" s="50">
        <v>23</v>
      </c>
      <c r="J52" s="50">
        <v>22</v>
      </c>
      <c r="K52" s="50">
        <v>20</v>
      </c>
      <c r="L52" s="51">
        <f>SUM(H52:K52)</f>
        <v>88</v>
      </c>
      <c r="M52" s="50">
        <v>23</v>
      </c>
      <c r="N52" s="50">
        <v>24</v>
      </c>
      <c r="O52" s="50">
        <v>22</v>
      </c>
      <c r="P52" s="50">
        <v>23</v>
      </c>
      <c r="Q52" s="51">
        <f>SUM(M52:P52)</f>
        <v>92</v>
      </c>
      <c r="R52" s="50">
        <v>22</v>
      </c>
      <c r="S52" s="50">
        <v>22</v>
      </c>
      <c r="T52" s="51">
        <f>S52+R52</f>
        <v>44</v>
      </c>
      <c r="U52" s="51">
        <f>T52+Q52+L52</f>
        <v>224</v>
      </c>
      <c r="V52" s="52">
        <v>16</v>
      </c>
      <c r="W52" s="52">
        <v>16</v>
      </c>
      <c r="X52" s="52">
        <v>15</v>
      </c>
      <c r="Y52" s="52">
        <f>SUM(V52:X52)</f>
        <v>47</v>
      </c>
      <c r="Z52" s="53">
        <f t="shared" si="5"/>
        <v>271</v>
      </c>
      <c r="AA52" s="54">
        <v>19</v>
      </c>
      <c r="AB52" s="54">
        <v>21</v>
      </c>
      <c r="AC52" s="54">
        <f>SUM(AA52:AB52)</f>
        <v>40</v>
      </c>
      <c r="AD52" s="53">
        <f t="shared" si="7"/>
        <v>311</v>
      </c>
      <c r="AE52" s="55">
        <v>18</v>
      </c>
      <c r="AF52" s="55">
        <v>22</v>
      </c>
      <c r="AG52" s="55">
        <v>17</v>
      </c>
      <c r="AH52" s="55">
        <f>SUM(AE52:AG52)</f>
        <v>57</v>
      </c>
      <c r="AI52" s="53">
        <f t="shared" si="9"/>
        <v>368</v>
      </c>
      <c r="AJ52" s="56">
        <v>20</v>
      </c>
      <c r="AK52" s="56">
        <v>11</v>
      </c>
      <c r="AL52" s="57">
        <f>SUM(AJ52:AK52)</f>
        <v>31</v>
      </c>
      <c r="AM52" s="58">
        <f t="shared" si="11"/>
        <v>399</v>
      </c>
    </row>
    <row r="53" spans="1:39" s="60" customFormat="1" ht="17.5" x14ac:dyDescent="0.35">
      <c r="A53" s="47">
        <v>43</v>
      </c>
      <c r="B53" s="48">
        <v>351</v>
      </c>
      <c r="C53" s="29" t="s">
        <v>46</v>
      </c>
      <c r="D53" s="29" t="s">
        <v>47</v>
      </c>
      <c r="E53" s="49">
        <v>13730</v>
      </c>
      <c r="F53" s="48" t="s">
        <v>65</v>
      </c>
      <c r="G53" s="48"/>
      <c r="H53" s="50">
        <v>23</v>
      </c>
      <c r="I53" s="50">
        <v>22</v>
      </c>
      <c r="J53" s="50">
        <v>19</v>
      </c>
      <c r="K53" s="50">
        <v>22</v>
      </c>
      <c r="L53" s="51">
        <f t="shared" si="0"/>
        <v>86</v>
      </c>
      <c r="M53" s="50">
        <v>23</v>
      </c>
      <c r="N53" s="50">
        <v>23</v>
      </c>
      <c r="O53" s="50">
        <v>22</v>
      </c>
      <c r="P53" s="50">
        <v>22</v>
      </c>
      <c r="Q53" s="51">
        <f t="shared" si="1"/>
        <v>90</v>
      </c>
      <c r="R53" s="50">
        <v>18</v>
      </c>
      <c r="S53" s="50">
        <v>20</v>
      </c>
      <c r="T53" s="51">
        <f t="shared" si="2"/>
        <v>38</v>
      </c>
      <c r="U53" s="51">
        <f t="shared" si="3"/>
        <v>214</v>
      </c>
      <c r="V53" s="52">
        <v>15</v>
      </c>
      <c r="W53" s="52">
        <v>16</v>
      </c>
      <c r="X53" s="52">
        <v>20</v>
      </c>
      <c r="Y53" s="52">
        <f t="shared" si="4"/>
        <v>51</v>
      </c>
      <c r="Z53" s="53">
        <f t="shared" si="5"/>
        <v>265</v>
      </c>
      <c r="AA53" s="54">
        <v>16</v>
      </c>
      <c r="AB53" s="54">
        <v>21</v>
      </c>
      <c r="AC53" s="54">
        <f>SUM(AA53:AB53)</f>
        <v>37</v>
      </c>
      <c r="AD53" s="53">
        <f>SUM(AC53,Z53,)</f>
        <v>302</v>
      </c>
      <c r="AE53" s="55">
        <v>23</v>
      </c>
      <c r="AF53" s="55">
        <v>19</v>
      </c>
      <c r="AG53" s="55">
        <v>17</v>
      </c>
      <c r="AH53" s="55">
        <f t="shared" si="8"/>
        <v>59</v>
      </c>
      <c r="AI53" s="53">
        <f t="shared" si="9"/>
        <v>361</v>
      </c>
      <c r="AJ53" s="56">
        <v>18</v>
      </c>
      <c r="AK53" s="56">
        <v>15</v>
      </c>
      <c r="AL53" s="57">
        <f t="shared" si="10"/>
        <v>33</v>
      </c>
      <c r="AM53" s="58">
        <f t="shared" si="11"/>
        <v>394</v>
      </c>
    </row>
    <row r="54" spans="1:39" s="60" customFormat="1" ht="17.5" x14ac:dyDescent="0.35">
      <c r="A54" s="47">
        <v>44</v>
      </c>
      <c r="B54" s="48">
        <v>276</v>
      </c>
      <c r="C54" s="29" t="s">
        <v>158</v>
      </c>
      <c r="D54" s="29" t="s">
        <v>159</v>
      </c>
      <c r="E54" s="49">
        <v>28722</v>
      </c>
      <c r="F54" s="48" t="s">
        <v>34</v>
      </c>
      <c r="G54" s="48"/>
      <c r="H54" s="50">
        <v>22</v>
      </c>
      <c r="I54" s="50">
        <v>21</v>
      </c>
      <c r="J54" s="50">
        <v>22</v>
      </c>
      <c r="K54" s="50">
        <v>20</v>
      </c>
      <c r="L54" s="51">
        <f t="shared" si="0"/>
        <v>85</v>
      </c>
      <c r="M54" s="50">
        <v>20</v>
      </c>
      <c r="N54" s="50">
        <v>22</v>
      </c>
      <c r="O54" s="50">
        <v>22</v>
      </c>
      <c r="P54" s="50">
        <v>22</v>
      </c>
      <c r="Q54" s="51">
        <f t="shared" si="1"/>
        <v>86</v>
      </c>
      <c r="R54" s="50">
        <v>22</v>
      </c>
      <c r="S54" s="50">
        <v>24</v>
      </c>
      <c r="T54" s="51">
        <f t="shared" si="2"/>
        <v>46</v>
      </c>
      <c r="U54" s="51">
        <f t="shared" si="3"/>
        <v>217</v>
      </c>
      <c r="V54" s="52">
        <v>15</v>
      </c>
      <c r="W54" s="52">
        <v>17</v>
      </c>
      <c r="X54" s="52">
        <v>13</v>
      </c>
      <c r="Y54" s="52">
        <f t="shared" si="4"/>
        <v>45</v>
      </c>
      <c r="Z54" s="53">
        <f t="shared" si="5"/>
        <v>262</v>
      </c>
      <c r="AA54" s="54">
        <v>19</v>
      </c>
      <c r="AB54" s="54">
        <v>19</v>
      </c>
      <c r="AC54" s="54">
        <f t="shared" si="6"/>
        <v>38</v>
      </c>
      <c r="AD54" s="53">
        <f t="shared" si="7"/>
        <v>300</v>
      </c>
      <c r="AE54" s="55">
        <v>15</v>
      </c>
      <c r="AF54" s="55">
        <v>17</v>
      </c>
      <c r="AG54" s="55">
        <v>20</v>
      </c>
      <c r="AH54" s="55">
        <f>SUM(AE54:AG54)</f>
        <v>52</v>
      </c>
      <c r="AI54" s="53">
        <f t="shared" si="9"/>
        <v>352</v>
      </c>
      <c r="AJ54" s="56">
        <v>19</v>
      </c>
      <c r="AK54" s="56">
        <v>21</v>
      </c>
      <c r="AL54" s="57">
        <f t="shared" si="10"/>
        <v>40</v>
      </c>
      <c r="AM54" s="58">
        <f t="shared" si="11"/>
        <v>392</v>
      </c>
    </row>
    <row r="55" spans="1:39" s="60" customFormat="1" ht="17.5" x14ac:dyDescent="0.35">
      <c r="A55" s="47">
        <v>45</v>
      </c>
      <c r="B55" s="48">
        <v>352</v>
      </c>
      <c r="C55" s="29" t="s">
        <v>46</v>
      </c>
      <c r="D55" s="29" t="s">
        <v>82</v>
      </c>
      <c r="E55" s="49">
        <v>24469</v>
      </c>
      <c r="F55" s="48"/>
      <c r="G55" s="48"/>
      <c r="H55" s="50">
        <v>23</v>
      </c>
      <c r="I55" s="50">
        <v>21</v>
      </c>
      <c r="J55" s="50">
        <v>21</v>
      </c>
      <c r="K55" s="50">
        <v>22</v>
      </c>
      <c r="L55" s="51">
        <f t="shared" si="0"/>
        <v>87</v>
      </c>
      <c r="M55" s="50">
        <v>22</v>
      </c>
      <c r="N55" s="50">
        <v>20</v>
      </c>
      <c r="O55" s="50">
        <v>21</v>
      </c>
      <c r="P55" s="50">
        <v>18</v>
      </c>
      <c r="Q55" s="51">
        <f t="shared" si="1"/>
        <v>81</v>
      </c>
      <c r="R55" s="50">
        <v>23</v>
      </c>
      <c r="S55" s="50">
        <v>23</v>
      </c>
      <c r="T55" s="51">
        <f t="shared" si="2"/>
        <v>46</v>
      </c>
      <c r="U55" s="51">
        <f t="shared" si="3"/>
        <v>214</v>
      </c>
      <c r="V55" s="52">
        <v>20</v>
      </c>
      <c r="W55" s="52">
        <v>16</v>
      </c>
      <c r="X55" s="52">
        <v>17</v>
      </c>
      <c r="Y55" s="52">
        <f t="shared" si="4"/>
        <v>53</v>
      </c>
      <c r="Z55" s="53">
        <f t="shared" si="5"/>
        <v>267</v>
      </c>
      <c r="AA55" s="54">
        <v>18</v>
      </c>
      <c r="AB55" s="54">
        <v>17</v>
      </c>
      <c r="AC55" s="54">
        <f>SUM(AA55:AB55)</f>
        <v>35</v>
      </c>
      <c r="AD55" s="53">
        <f t="shared" si="7"/>
        <v>302</v>
      </c>
      <c r="AE55" s="55">
        <v>17</v>
      </c>
      <c r="AF55" s="55">
        <v>21</v>
      </c>
      <c r="AG55" s="55">
        <v>17</v>
      </c>
      <c r="AH55" s="55">
        <f t="shared" si="8"/>
        <v>55</v>
      </c>
      <c r="AI55" s="53">
        <f t="shared" si="9"/>
        <v>357</v>
      </c>
      <c r="AJ55" s="56">
        <v>18</v>
      </c>
      <c r="AK55" s="56">
        <v>15</v>
      </c>
      <c r="AL55" s="57">
        <f t="shared" si="10"/>
        <v>33</v>
      </c>
      <c r="AM55" s="58">
        <f t="shared" si="11"/>
        <v>390</v>
      </c>
    </row>
    <row r="56" spans="1:39" s="60" customFormat="1" ht="17.5" x14ac:dyDescent="0.35">
      <c r="A56" s="47">
        <v>46</v>
      </c>
      <c r="B56" s="48">
        <v>285</v>
      </c>
      <c r="C56" s="29" t="s">
        <v>160</v>
      </c>
      <c r="D56" s="29" t="s">
        <v>103</v>
      </c>
      <c r="E56" s="49">
        <v>2026</v>
      </c>
      <c r="F56" s="48" t="s">
        <v>53</v>
      </c>
      <c r="G56" s="48"/>
      <c r="H56" s="50">
        <v>22</v>
      </c>
      <c r="I56" s="50">
        <v>22</v>
      </c>
      <c r="J56" s="50">
        <v>22</v>
      </c>
      <c r="K56" s="50">
        <v>21</v>
      </c>
      <c r="L56" s="51">
        <f t="shared" si="0"/>
        <v>87</v>
      </c>
      <c r="M56" s="50">
        <v>22</v>
      </c>
      <c r="N56" s="50">
        <v>20</v>
      </c>
      <c r="O56" s="50">
        <v>24</v>
      </c>
      <c r="P56" s="50">
        <v>21</v>
      </c>
      <c r="Q56" s="51">
        <f t="shared" si="1"/>
        <v>87</v>
      </c>
      <c r="R56" s="50">
        <v>17</v>
      </c>
      <c r="S56" s="50">
        <v>19</v>
      </c>
      <c r="T56" s="51">
        <f t="shared" si="2"/>
        <v>36</v>
      </c>
      <c r="U56" s="51">
        <f t="shared" si="3"/>
        <v>210</v>
      </c>
      <c r="V56" s="52">
        <v>15</v>
      </c>
      <c r="W56" s="52">
        <v>16</v>
      </c>
      <c r="X56" s="52">
        <v>19</v>
      </c>
      <c r="Y56" s="52">
        <f t="shared" si="4"/>
        <v>50</v>
      </c>
      <c r="Z56" s="53">
        <f t="shared" si="5"/>
        <v>260</v>
      </c>
      <c r="AA56" s="54">
        <v>18</v>
      </c>
      <c r="AB56" s="54">
        <v>18</v>
      </c>
      <c r="AC56" s="54">
        <f>SUM(AA56:AB56)</f>
        <v>36</v>
      </c>
      <c r="AD56" s="53">
        <f>SUM(AC56,Z56,)</f>
        <v>296</v>
      </c>
      <c r="AE56" s="55">
        <v>19</v>
      </c>
      <c r="AF56" s="55">
        <v>17</v>
      </c>
      <c r="AG56" s="55">
        <v>18</v>
      </c>
      <c r="AH56" s="55">
        <f t="shared" si="8"/>
        <v>54</v>
      </c>
      <c r="AI56" s="53">
        <f t="shared" si="9"/>
        <v>350</v>
      </c>
      <c r="AJ56" s="56">
        <v>19</v>
      </c>
      <c r="AK56" s="56">
        <v>18</v>
      </c>
      <c r="AL56" s="57">
        <f>SUM(AJ56:AK56)</f>
        <v>37</v>
      </c>
      <c r="AM56" s="58">
        <f t="shared" si="11"/>
        <v>387</v>
      </c>
    </row>
    <row r="57" spans="1:39" s="60" customFormat="1" ht="17.5" x14ac:dyDescent="0.35">
      <c r="A57" s="47">
        <v>47</v>
      </c>
      <c r="B57" s="48">
        <v>265</v>
      </c>
      <c r="C57" s="29" t="s">
        <v>161</v>
      </c>
      <c r="D57" s="29" t="s">
        <v>140</v>
      </c>
      <c r="E57" s="49">
        <v>31736</v>
      </c>
      <c r="F57" s="48" t="s">
        <v>34</v>
      </c>
      <c r="G57" s="48"/>
      <c r="H57" s="67">
        <v>22</v>
      </c>
      <c r="I57" s="67">
        <v>22</v>
      </c>
      <c r="J57" s="67">
        <v>21</v>
      </c>
      <c r="K57" s="67">
        <v>20</v>
      </c>
      <c r="L57" s="51">
        <f t="shared" si="0"/>
        <v>85</v>
      </c>
      <c r="M57" s="50">
        <v>21</v>
      </c>
      <c r="N57" s="50">
        <v>16</v>
      </c>
      <c r="O57" s="50">
        <v>17</v>
      </c>
      <c r="P57" s="50">
        <v>18</v>
      </c>
      <c r="Q57" s="51">
        <f t="shared" si="1"/>
        <v>72</v>
      </c>
      <c r="R57" s="50">
        <v>22</v>
      </c>
      <c r="S57" s="50">
        <v>19</v>
      </c>
      <c r="T57" s="51">
        <f t="shared" si="2"/>
        <v>41</v>
      </c>
      <c r="U57" s="51">
        <f t="shared" si="3"/>
        <v>198</v>
      </c>
      <c r="V57" s="68">
        <v>16</v>
      </c>
      <c r="W57" s="68">
        <v>19</v>
      </c>
      <c r="X57" s="68">
        <v>22</v>
      </c>
      <c r="Y57" s="52">
        <f t="shared" si="4"/>
        <v>57</v>
      </c>
      <c r="Z57" s="53">
        <f t="shared" si="5"/>
        <v>255</v>
      </c>
      <c r="AA57" s="54">
        <v>14</v>
      </c>
      <c r="AB57" s="54">
        <v>14</v>
      </c>
      <c r="AC57" s="54">
        <f t="shared" si="6"/>
        <v>28</v>
      </c>
      <c r="AD57" s="53">
        <f t="shared" si="7"/>
        <v>283</v>
      </c>
      <c r="AE57" s="55">
        <v>18</v>
      </c>
      <c r="AF57" s="55">
        <v>21</v>
      </c>
      <c r="AG57" s="55">
        <v>20</v>
      </c>
      <c r="AH57" s="55">
        <f t="shared" si="8"/>
        <v>59</v>
      </c>
      <c r="AI57" s="53">
        <f t="shared" si="9"/>
        <v>342</v>
      </c>
      <c r="AJ57" s="56">
        <v>22</v>
      </c>
      <c r="AK57" s="56">
        <v>22</v>
      </c>
      <c r="AL57" s="57">
        <f t="shared" si="10"/>
        <v>44</v>
      </c>
      <c r="AM57" s="58">
        <f t="shared" si="11"/>
        <v>386</v>
      </c>
    </row>
    <row r="58" spans="1:39" s="60" customFormat="1" ht="17.5" x14ac:dyDescent="0.35">
      <c r="A58" s="47">
        <v>48</v>
      </c>
      <c r="B58" s="48">
        <v>287</v>
      </c>
      <c r="C58" s="29" t="s">
        <v>162</v>
      </c>
      <c r="D58" s="29" t="s">
        <v>163</v>
      </c>
      <c r="E58" s="49">
        <v>100340</v>
      </c>
      <c r="F58" s="48" t="s">
        <v>53</v>
      </c>
      <c r="G58" s="48"/>
      <c r="H58" s="50">
        <v>20</v>
      </c>
      <c r="I58" s="50">
        <v>23</v>
      </c>
      <c r="J58" s="50">
        <v>17</v>
      </c>
      <c r="K58" s="50">
        <v>19</v>
      </c>
      <c r="L58" s="51">
        <f>SUM(H58:K58)</f>
        <v>79</v>
      </c>
      <c r="M58" s="50">
        <v>20</v>
      </c>
      <c r="N58" s="50">
        <v>18</v>
      </c>
      <c r="O58" s="50">
        <v>17</v>
      </c>
      <c r="P58" s="50">
        <v>22</v>
      </c>
      <c r="Q58" s="51">
        <f>SUM(M58:P58)</f>
        <v>77</v>
      </c>
      <c r="R58" s="50">
        <v>23</v>
      </c>
      <c r="S58" s="50">
        <v>20</v>
      </c>
      <c r="T58" s="51">
        <f>S58+R58</f>
        <v>43</v>
      </c>
      <c r="U58" s="51">
        <f>T58+Q58+L58</f>
        <v>199</v>
      </c>
      <c r="V58" s="52">
        <v>20</v>
      </c>
      <c r="W58" s="52">
        <v>19</v>
      </c>
      <c r="X58" s="52">
        <v>21</v>
      </c>
      <c r="Y58" s="52">
        <f>SUM(V58:X58)</f>
        <v>60</v>
      </c>
      <c r="Z58" s="53">
        <f t="shared" si="5"/>
        <v>259</v>
      </c>
      <c r="AA58" s="54">
        <v>17</v>
      </c>
      <c r="AB58" s="54">
        <v>19</v>
      </c>
      <c r="AC58" s="54">
        <f>SUM(AA58:AB58)</f>
        <v>36</v>
      </c>
      <c r="AD58" s="53">
        <f t="shared" si="7"/>
        <v>295</v>
      </c>
      <c r="AE58" s="55">
        <v>17</v>
      </c>
      <c r="AF58" s="55">
        <v>17</v>
      </c>
      <c r="AG58" s="55">
        <v>23</v>
      </c>
      <c r="AH58" s="55">
        <f t="shared" si="8"/>
        <v>57</v>
      </c>
      <c r="AI58" s="53">
        <f t="shared" si="9"/>
        <v>352</v>
      </c>
      <c r="AJ58" s="56">
        <v>12</v>
      </c>
      <c r="AK58" s="56">
        <v>17</v>
      </c>
      <c r="AL58" s="57">
        <f t="shared" si="10"/>
        <v>29</v>
      </c>
      <c r="AM58" s="58">
        <f t="shared" si="11"/>
        <v>381</v>
      </c>
    </row>
    <row r="59" spans="1:39" s="60" customFormat="1" ht="17.5" x14ac:dyDescent="0.35">
      <c r="A59" s="47">
        <v>49</v>
      </c>
      <c r="B59" s="48">
        <v>302</v>
      </c>
      <c r="C59" s="29" t="s">
        <v>164</v>
      </c>
      <c r="D59" s="29" t="s">
        <v>140</v>
      </c>
      <c r="E59" s="49">
        <v>31706</v>
      </c>
      <c r="F59" s="48" t="s">
        <v>34</v>
      </c>
      <c r="G59" s="48"/>
      <c r="H59" s="50">
        <v>18</v>
      </c>
      <c r="I59" s="50">
        <v>21</v>
      </c>
      <c r="J59" s="50">
        <v>23</v>
      </c>
      <c r="K59" s="50">
        <v>19</v>
      </c>
      <c r="L59" s="51">
        <f t="shared" si="0"/>
        <v>81</v>
      </c>
      <c r="M59" s="50">
        <v>22</v>
      </c>
      <c r="N59" s="50">
        <v>19</v>
      </c>
      <c r="O59" s="50">
        <v>17</v>
      </c>
      <c r="P59" s="50">
        <v>21</v>
      </c>
      <c r="Q59" s="51">
        <f t="shared" si="1"/>
        <v>79</v>
      </c>
      <c r="R59" s="50">
        <v>20</v>
      </c>
      <c r="S59" s="50">
        <v>20</v>
      </c>
      <c r="T59" s="51">
        <f t="shared" si="2"/>
        <v>40</v>
      </c>
      <c r="U59" s="51">
        <f t="shared" si="3"/>
        <v>200</v>
      </c>
      <c r="V59" s="52">
        <v>16</v>
      </c>
      <c r="W59" s="52">
        <v>14</v>
      </c>
      <c r="X59" s="52">
        <v>19</v>
      </c>
      <c r="Y59" s="52">
        <f t="shared" si="4"/>
        <v>49</v>
      </c>
      <c r="Z59" s="53">
        <f t="shared" si="5"/>
        <v>249</v>
      </c>
      <c r="AA59" s="54">
        <v>16</v>
      </c>
      <c r="AB59" s="54">
        <v>15</v>
      </c>
      <c r="AC59" s="54">
        <f t="shared" si="6"/>
        <v>31</v>
      </c>
      <c r="AD59" s="53">
        <f t="shared" si="7"/>
        <v>280</v>
      </c>
      <c r="AE59" s="55">
        <v>22</v>
      </c>
      <c r="AF59" s="55">
        <v>18</v>
      </c>
      <c r="AG59" s="55">
        <v>18</v>
      </c>
      <c r="AH59" s="55">
        <f t="shared" si="8"/>
        <v>58</v>
      </c>
      <c r="AI59" s="53">
        <f t="shared" si="9"/>
        <v>338</v>
      </c>
      <c r="AJ59" s="56">
        <v>21</v>
      </c>
      <c r="AK59" s="56">
        <v>20</v>
      </c>
      <c r="AL59" s="57">
        <f t="shared" si="10"/>
        <v>41</v>
      </c>
      <c r="AM59" s="58">
        <f t="shared" si="11"/>
        <v>379</v>
      </c>
    </row>
    <row r="60" spans="1:39" s="60" customFormat="1" ht="17.5" x14ac:dyDescent="0.35">
      <c r="A60" s="47">
        <v>50</v>
      </c>
      <c r="B60" s="48">
        <v>294</v>
      </c>
      <c r="C60" s="29" t="s">
        <v>165</v>
      </c>
      <c r="D60" s="29" t="s">
        <v>166</v>
      </c>
      <c r="E60" s="49">
        <v>113102</v>
      </c>
      <c r="F60" s="48" t="s">
        <v>153</v>
      </c>
      <c r="G60" s="48"/>
      <c r="H60" s="50">
        <v>21</v>
      </c>
      <c r="I60" s="50">
        <v>20</v>
      </c>
      <c r="J60" s="50">
        <v>22</v>
      </c>
      <c r="K60" s="50">
        <v>20</v>
      </c>
      <c r="L60" s="51">
        <f>SUM(H60:K60)</f>
        <v>83</v>
      </c>
      <c r="M60" s="50">
        <v>19</v>
      </c>
      <c r="N60" s="50">
        <v>17</v>
      </c>
      <c r="O60" s="50">
        <v>23</v>
      </c>
      <c r="P60" s="50">
        <v>19</v>
      </c>
      <c r="Q60" s="51">
        <f>SUM(M60:P60)</f>
        <v>78</v>
      </c>
      <c r="R60" s="50">
        <v>23</v>
      </c>
      <c r="S60" s="50">
        <v>20</v>
      </c>
      <c r="T60" s="51">
        <f>S60+R60</f>
        <v>43</v>
      </c>
      <c r="U60" s="51">
        <f>T60+Q60+L60</f>
        <v>204</v>
      </c>
      <c r="V60" s="52">
        <v>20</v>
      </c>
      <c r="W60" s="52">
        <v>16</v>
      </c>
      <c r="X60" s="52">
        <v>12</v>
      </c>
      <c r="Y60" s="52">
        <f t="shared" si="4"/>
        <v>48</v>
      </c>
      <c r="Z60" s="53">
        <f t="shared" si="5"/>
        <v>252</v>
      </c>
      <c r="AA60" s="54">
        <v>17</v>
      </c>
      <c r="AB60" s="54">
        <v>12</v>
      </c>
      <c r="AC60" s="54">
        <f t="shared" si="6"/>
        <v>29</v>
      </c>
      <c r="AD60" s="53">
        <f t="shared" si="7"/>
        <v>281</v>
      </c>
      <c r="AE60" s="55">
        <v>21</v>
      </c>
      <c r="AF60" s="55">
        <v>21</v>
      </c>
      <c r="AG60" s="55">
        <v>20</v>
      </c>
      <c r="AH60" s="55">
        <f t="shared" si="8"/>
        <v>62</v>
      </c>
      <c r="AI60" s="53">
        <f t="shared" si="9"/>
        <v>343</v>
      </c>
      <c r="AJ60" s="56">
        <v>15</v>
      </c>
      <c r="AK60" s="56">
        <v>17</v>
      </c>
      <c r="AL60" s="57">
        <f t="shared" si="10"/>
        <v>32</v>
      </c>
      <c r="AM60" s="58">
        <f t="shared" si="11"/>
        <v>375</v>
      </c>
    </row>
    <row r="61" spans="1:39" s="60" customFormat="1" ht="17.5" x14ac:dyDescent="0.35">
      <c r="A61" s="47">
        <v>51</v>
      </c>
      <c r="B61" s="48">
        <v>347</v>
      </c>
      <c r="C61" s="29" t="s">
        <v>167</v>
      </c>
      <c r="D61" s="29" t="s">
        <v>168</v>
      </c>
      <c r="E61" s="49">
        <v>10556</v>
      </c>
      <c r="F61" s="48" t="s">
        <v>65</v>
      </c>
      <c r="G61" s="48"/>
      <c r="H61" s="50">
        <v>20</v>
      </c>
      <c r="I61" s="50">
        <v>22</v>
      </c>
      <c r="J61" s="50">
        <v>21</v>
      </c>
      <c r="K61" s="50">
        <v>21</v>
      </c>
      <c r="L61" s="51">
        <f t="shared" si="0"/>
        <v>84</v>
      </c>
      <c r="M61" s="50">
        <v>23</v>
      </c>
      <c r="N61" s="50">
        <v>22</v>
      </c>
      <c r="O61" s="50">
        <v>21</v>
      </c>
      <c r="P61" s="50">
        <v>20</v>
      </c>
      <c r="Q61" s="51">
        <f t="shared" si="1"/>
        <v>86</v>
      </c>
      <c r="R61" s="50">
        <v>22</v>
      </c>
      <c r="S61" s="50">
        <v>22</v>
      </c>
      <c r="T61" s="51">
        <f t="shared" si="2"/>
        <v>44</v>
      </c>
      <c r="U61" s="51">
        <f t="shared" si="3"/>
        <v>214</v>
      </c>
      <c r="V61" s="52">
        <v>16</v>
      </c>
      <c r="W61" s="52">
        <v>17</v>
      </c>
      <c r="X61" s="52">
        <v>15</v>
      </c>
      <c r="Y61" s="52">
        <f t="shared" si="4"/>
        <v>48</v>
      </c>
      <c r="Z61" s="53">
        <f t="shared" si="5"/>
        <v>262</v>
      </c>
      <c r="AA61" s="54">
        <v>19</v>
      </c>
      <c r="AB61" s="54">
        <v>12</v>
      </c>
      <c r="AC61" s="54">
        <f t="shared" si="6"/>
        <v>31</v>
      </c>
      <c r="AD61" s="53">
        <f t="shared" si="7"/>
        <v>293</v>
      </c>
      <c r="AE61" s="55">
        <v>13</v>
      </c>
      <c r="AF61" s="55">
        <v>17</v>
      </c>
      <c r="AG61" s="55">
        <v>15</v>
      </c>
      <c r="AH61" s="55">
        <f t="shared" si="8"/>
        <v>45</v>
      </c>
      <c r="AI61" s="53">
        <f t="shared" si="9"/>
        <v>338</v>
      </c>
      <c r="AJ61" s="56">
        <v>18</v>
      </c>
      <c r="AK61" s="56">
        <v>11</v>
      </c>
      <c r="AL61" s="57">
        <f t="shared" si="10"/>
        <v>29</v>
      </c>
      <c r="AM61" s="58">
        <f t="shared" si="11"/>
        <v>367</v>
      </c>
    </row>
    <row r="62" spans="1:39" s="60" customFormat="1" ht="17.5" x14ac:dyDescent="0.35">
      <c r="A62" s="47">
        <v>52</v>
      </c>
      <c r="B62" s="48">
        <v>364</v>
      </c>
      <c r="C62" s="29" t="s">
        <v>169</v>
      </c>
      <c r="D62" s="29" t="s">
        <v>52</v>
      </c>
      <c r="E62" s="49">
        <v>112312</v>
      </c>
      <c r="F62" s="48"/>
      <c r="G62" s="48"/>
      <c r="H62" s="50">
        <v>20</v>
      </c>
      <c r="I62" s="50">
        <v>20</v>
      </c>
      <c r="J62" s="50">
        <v>11</v>
      </c>
      <c r="K62" s="50">
        <v>16</v>
      </c>
      <c r="L62" s="51">
        <f>SUM(H62:K62)</f>
        <v>67</v>
      </c>
      <c r="M62" s="50">
        <v>22</v>
      </c>
      <c r="N62" s="50">
        <v>16</v>
      </c>
      <c r="O62" s="50">
        <v>20</v>
      </c>
      <c r="P62" s="50">
        <v>18</v>
      </c>
      <c r="Q62" s="51">
        <f>SUM(M62:P62)</f>
        <v>76</v>
      </c>
      <c r="R62" s="50">
        <v>23</v>
      </c>
      <c r="S62" s="50">
        <v>17</v>
      </c>
      <c r="T62" s="51">
        <f>S62+R62</f>
        <v>40</v>
      </c>
      <c r="U62" s="51">
        <f>T62+Q62+L62</f>
        <v>183</v>
      </c>
      <c r="V62" s="52">
        <v>15</v>
      </c>
      <c r="W62" s="52">
        <v>18</v>
      </c>
      <c r="X62" s="52">
        <v>18</v>
      </c>
      <c r="Y62" s="52">
        <f t="shared" si="4"/>
        <v>51</v>
      </c>
      <c r="Z62" s="53">
        <f t="shared" si="5"/>
        <v>234</v>
      </c>
      <c r="AA62" s="54">
        <v>18</v>
      </c>
      <c r="AB62" s="54">
        <v>15</v>
      </c>
      <c r="AC62" s="54">
        <f t="shared" si="6"/>
        <v>33</v>
      </c>
      <c r="AD62" s="53">
        <f t="shared" si="7"/>
        <v>267</v>
      </c>
      <c r="AE62" s="55">
        <v>20</v>
      </c>
      <c r="AF62" s="55">
        <v>19</v>
      </c>
      <c r="AG62" s="55">
        <v>20</v>
      </c>
      <c r="AH62" s="55">
        <f t="shared" si="8"/>
        <v>59</v>
      </c>
      <c r="AI62" s="53">
        <f t="shared" si="9"/>
        <v>326</v>
      </c>
      <c r="AJ62" s="56">
        <v>19</v>
      </c>
      <c r="AK62" s="56">
        <v>19</v>
      </c>
      <c r="AL62" s="57">
        <f t="shared" si="10"/>
        <v>38</v>
      </c>
      <c r="AM62" s="58">
        <f t="shared" si="11"/>
        <v>364</v>
      </c>
    </row>
    <row r="63" spans="1:39" s="60" customFormat="1" ht="17.5" x14ac:dyDescent="0.35">
      <c r="A63" s="47">
        <v>53</v>
      </c>
      <c r="B63" s="48">
        <v>354</v>
      </c>
      <c r="C63" s="29" t="s">
        <v>170</v>
      </c>
      <c r="D63" s="29" t="s">
        <v>82</v>
      </c>
      <c r="E63" s="49">
        <v>30242</v>
      </c>
      <c r="F63" s="48"/>
      <c r="G63" s="48"/>
      <c r="H63" s="50">
        <v>20</v>
      </c>
      <c r="I63" s="50">
        <v>19</v>
      </c>
      <c r="J63" s="50">
        <v>18</v>
      </c>
      <c r="K63" s="50">
        <v>18</v>
      </c>
      <c r="L63" s="51">
        <f>SUM(H63:K63)</f>
        <v>75</v>
      </c>
      <c r="M63" s="50">
        <v>19</v>
      </c>
      <c r="N63" s="50">
        <v>19</v>
      </c>
      <c r="O63" s="50">
        <v>22</v>
      </c>
      <c r="P63" s="50">
        <v>20</v>
      </c>
      <c r="Q63" s="51">
        <f>SUM(M63:P63)</f>
        <v>80</v>
      </c>
      <c r="R63" s="50">
        <v>15</v>
      </c>
      <c r="S63" s="50">
        <v>22</v>
      </c>
      <c r="T63" s="51">
        <f>S63+R63</f>
        <v>37</v>
      </c>
      <c r="U63" s="51">
        <f>T63+Q63+L63</f>
        <v>192</v>
      </c>
      <c r="V63" s="52">
        <v>19</v>
      </c>
      <c r="W63" s="52">
        <v>18</v>
      </c>
      <c r="X63" s="52">
        <v>13</v>
      </c>
      <c r="Y63" s="52">
        <f t="shared" si="4"/>
        <v>50</v>
      </c>
      <c r="Z63" s="53">
        <f t="shared" si="5"/>
        <v>242</v>
      </c>
      <c r="AA63" s="54">
        <v>19</v>
      </c>
      <c r="AB63" s="54">
        <v>17</v>
      </c>
      <c r="AC63" s="54">
        <f t="shared" si="6"/>
        <v>36</v>
      </c>
      <c r="AD63" s="53">
        <f>SUM(AC63,Z63,)</f>
        <v>278</v>
      </c>
      <c r="AE63" s="55">
        <v>20</v>
      </c>
      <c r="AF63" s="55">
        <v>17</v>
      </c>
      <c r="AG63" s="55">
        <v>14</v>
      </c>
      <c r="AH63" s="55">
        <f t="shared" si="8"/>
        <v>51</v>
      </c>
      <c r="AI63" s="53">
        <f t="shared" si="9"/>
        <v>329</v>
      </c>
      <c r="AJ63" s="56">
        <v>18</v>
      </c>
      <c r="AK63" s="56">
        <v>17</v>
      </c>
      <c r="AL63" s="57">
        <f t="shared" si="10"/>
        <v>35</v>
      </c>
      <c r="AM63" s="58">
        <f t="shared" si="11"/>
        <v>364</v>
      </c>
    </row>
    <row r="64" spans="1:39" s="60" customFormat="1" ht="17.5" x14ac:dyDescent="0.35">
      <c r="A64" s="47">
        <v>54</v>
      </c>
      <c r="B64" s="48">
        <v>245</v>
      </c>
      <c r="C64" s="29" t="s">
        <v>171</v>
      </c>
      <c r="D64" s="29" t="s">
        <v>52</v>
      </c>
      <c r="E64" s="49">
        <v>112396</v>
      </c>
      <c r="F64" s="48" t="s">
        <v>41</v>
      </c>
      <c r="G64" s="48"/>
      <c r="H64" s="50">
        <v>18</v>
      </c>
      <c r="I64" s="50">
        <v>21</v>
      </c>
      <c r="J64" s="50">
        <v>21</v>
      </c>
      <c r="K64" s="50">
        <v>16</v>
      </c>
      <c r="L64" s="51">
        <f>SUM(H64:K64)</f>
        <v>76</v>
      </c>
      <c r="M64" s="50">
        <v>14</v>
      </c>
      <c r="N64" s="50">
        <v>22</v>
      </c>
      <c r="O64" s="50">
        <v>17</v>
      </c>
      <c r="P64" s="50">
        <v>16</v>
      </c>
      <c r="Q64" s="51">
        <f>SUM(M64:P64)</f>
        <v>69</v>
      </c>
      <c r="R64" s="50">
        <v>21</v>
      </c>
      <c r="S64" s="50">
        <v>20</v>
      </c>
      <c r="T64" s="51">
        <f>S64+R64</f>
        <v>41</v>
      </c>
      <c r="U64" s="51">
        <f>T64+Q64+L64</f>
        <v>186</v>
      </c>
      <c r="V64" s="52">
        <v>20</v>
      </c>
      <c r="W64" s="52">
        <v>18</v>
      </c>
      <c r="X64" s="52">
        <v>11</v>
      </c>
      <c r="Y64" s="52">
        <f t="shared" si="4"/>
        <v>49</v>
      </c>
      <c r="Z64" s="53">
        <f t="shared" si="5"/>
        <v>235</v>
      </c>
      <c r="AA64" s="54">
        <v>19</v>
      </c>
      <c r="AB64" s="54">
        <v>17</v>
      </c>
      <c r="AC64" s="54">
        <f>SUM(AA64:AB64)</f>
        <v>36</v>
      </c>
      <c r="AD64" s="53">
        <f t="shared" si="7"/>
        <v>271</v>
      </c>
      <c r="AE64" s="55">
        <v>19</v>
      </c>
      <c r="AF64" s="55">
        <v>18</v>
      </c>
      <c r="AG64" s="55">
        <v>15</v>
      </c>
      <c r="AH64" s="55">
        <f>SUM(AE64:AG64)</f>
        <v>52</v>
      </c>
      <c r="AI64" s="53">
        <f t="shared" si="9"/>
        <v>323</v>
      </c>
      <c r="AJ64" s="56">
        <v>17</v>
      </c>
      <c r="AK64" s="56">
        <v>21</v>
      </c>
      <c r="AL64" s="57">
        <f t="shared" si="10"/>
        <v>38</v>
      </c>
      <c r="AM64" s="58">
        <f t="shared" si="11"/>
        <v>361</v>
      </c>
    </row>
    <row r="65" spans="1:39" s="60" customFormat="1" ht="17.5" x14ac:dyDescent="0.35">
      <c r="A65" s="47">
        <v>55</v>
      </c>
      <c r="B65" s="48">
        <v>279</v>
      </c>
      <c r="C65" s="29" t="s">
        <v>172</v>
      </c>
      <c r="D65" s="29" t="s">
        <v>173</v>
      </c>
      <c r="E65" s="49">
        <v>882</v>
      </c>
      <c r="F65" s="48" t="s">
        <v>53</v>
      </c>
      <c r="G65" s="48"/>
      <c r="H65" s="50">
        <v>18</v>
      </c>
      <c r="I65" s="50">
        <v>15</v>
      </c>
      <c r="J65" s="50">
        <v>22</v>
      </c>
      <c r="K65" s="50">
        <v>20</v>
      </c>
      <c r="L65" s="51">
        <f t="shared" si="0"/>
        <v>75</v>
      </c>
      <c r="M65" s="50">
        <v>13</v>
      </c>
      <c r="N65" s="50">
        <v>20</v>
      </c>
      <c r="O65" s="50">
        <v>22</v>
      </c>
      <c r="P65" s="50">
        <v>20</v>
      </c>
      <c r="Q65" s="51">
        <f t="shared" si="1"/>
        <v>75</v>
      </c>
      <c r="R65" s="50">
        <v>17</v>
      </c>
      <c r="S65" s="50">
        <v>16</v>
      </c>
      <c r="T65" s="51">
        <f t="shared" si="2"/>
        <v>33</v>
      </c>
      <c r="U65" s="51">
        <f t="shared" si="3"/>
        <v>183</v>
      </c>
      <c r="V65" s="52">
        <v>15</v>
      </c>
      <c r="W65" s="52">
        <v>17</v>
      </c>
      <c r="X65" s="52">
        <v>17</v>
      </c>
      <c r="Y65" s="52">
        <f t="shared" si="4"/>
        <v>49</v>
      </c>
      <c r="Z65" s="53">
        <f t="shared" si="5"/>
        <v>232</v>
      </c>
      <c r="AA65" s="54">
        <v>19</v>
      </c>
      <c r="AB65" s="54">
        <v>17</v>
      </c>
      <c r="AC65" s="54">
        <f t="shared" si="6"/>
        <v>36</v>
      </c>
      <c r="AD65" s="53">
        <f t="shared" si="7"/>
        <v>268</v>
      </c>
      <c r="AE65" s="55">
        <v>14</v>
      </c>
      <c r="AF65" s="55">
        <v>21</v>
      </c>
      <c r="AG65" s="55">
        <v>18</v>
      </c>
      <c r="AH65" s="55">
        <f>SUM(AE65:AG65)</f>
        <v>53</v>
      </c>
      <c r="AI65" s="53">
        <f t="shared" si="9"/>
        <v>321</v>
      </c>
      <c r="AJ65" s="56">
        <v>18</v>
      </c>
      <c r="AK65" s="56">
        <v>17</v>
      </c>
      <c r="AL65" s="57">
        <f>SUM(AJ65:AK65)</f>
        <v>35</v>
      </c>
      <c r="AM65" s="58">
        <f t="shared" si="11"/>
        <v>356</v>
      </c>
    </row>
    <row r="66" spans="1:39" s="60" customFormat="1" ht="17.5" x14ac:dyDescent="0.35">
      <c r="A66" s="47">
        <v>56</v>
      </c>
      <c r="B66" s="48">
        <v>261</v>
      </c>
      <c r="C66" s="29" t="s">
        <v>174</v>
      </c>
      <c r="D66" s="29" t="s">
        <v>175</v>
      </c>
      <c r="E66" s="49">
        <v>112823</v>
      </c>
      <c r="F66" s="48" t="s">
        <v>34</v>
      </c>
      <c r="G66" s="48"/>
      <c r="H66" s="50">
        <v>19</v>
      </c>
      <c r="I66" s="50">
        <v>20</v>
      </c>
      <c r="J66" s="50">
        <v>13</v>
      </c>
      <c r="K66" s="50">
        <v>16</v>
      </c>
      <c r="L66" s="51">
        <f t="shared" si="0"/>
        <v>68</v>
      </c>
      <c r="M66" s="50">
        <v>14</v>
      </c>
      <c r="N66" s="50">
        <v>17</v>
      </c>
      <c r="O66" s="50">
        <v>14</v>
      </c>
      <c r="P66" s="50">
        <v>11</v>
      </c>
      <c r="Q66" s="51">
        <f t="shared" si="1"/>
        <v>56</v>
      </c>
      <c r="R66" s="50">
        <v>21</v>
      </c>
      <c r="S66" s="50">
        <v>20</v>
      </c>
      <c r="T66" s="51">
        <f t="shared" si="2"/>
        <v>41</v>
      </c>
      <c r="U66" s="51">
        <f t="shared" si="3"/>
        <v>165</v>
      </c>
      <c r="V66" s="52">
        <v>17</v>
      </c>
      <c r="W66" s="52">
        <v>20</v>
      </c>
      <c r="X66" s="52">
        <v>22</v>
      </c>
      <c r="Y66" s="52">
        <f t="shared" si="4"/>
        <v>59</v>
      </c>
      <c r="Z66" s="53">
        <f t="shared" si="5"/>
        <v>224</v>
      </c>
      <c r="AA66" s="54">
        <v>16</v>
      </c>
      <c r="AB66" s="54">
        <v>19</v>
      </c>
      <c r="AC66" s="54">
        <f t="shared" si="6"/>
        <v>35</v>
      </c>
      <c r="AD66" s="53">
        <f t="shared" si="7"/>
        <v>259</v>
      </c>
      <c r="AE66" s="55">
        <v>20</v>
      </c>
      <c r="AF66" s="55">
        <v>16</v>
      </c>
      <c r="AG66" s="55">
        <v>14</v>
      </c>
      <c r="AH66" s="55">
        <f t="shared" si="8"/>
        <v>50</v>
      </c>
      <c r="AI66" s="53">
        <f t="shared" si="9"/>
        <v>309</v>
      </c>
      <c r="AJ66" s="56">
        <v>22</v>
      </c>
      <c r="AK66" s="56">
        <v>17</v>
      </c>
      <c r="AL66" s="57">
        <f t="shared" si="10"/>
        <v>39</v>
      </c>
      <c r="AM66" s="58">
        <f t="shared" si="11"/>
        <v>348</v>
      </c>
    </row>
    <row r="67" spans="1:39" s="60" customFormat="1" ht="17.5" x14ac:dyDescent="0.35">
      <c r="A67" s="47">
        <v>57</v>
      </c>
      <c r="B67" s="48">
        <v>312</v>
      </c>
      <c r="C67" s="29" t="s">
        <v>176</v>
      </c>
      <c r="D67" s="29" t="s">
        <v>82</v>
      </c>
      <c r="E67" s="49">
        <v>9034</v>
      </c>
      <c r="F67" s="48" t="s">
        <v>65</v>
      </c>
      <c r="G67" s="48"/>
      <c r="H67" s="50">
        <v>18</v>
      </c>
      <c r="I67" s="50">
        <v>20</v>
      </c>
      <c r="J67" s="50">
        <v>18</v>
      </c>
      <c r="K67" s="50">
        <v>17</v>
      </c>
      <c r="L67" s="51">
        <f>SUM(H67:K67)</f>
        <v>73</v>
      </c>
      <c r="M67" s="50">
        <v>19</v>
      </c>
      <c r="N67" s="50">
        <v>22</v>
      </c>
      <c r="O67" s="50">
        <v>13</v>
      </c>
      <c r="P67" s="50">
        <v>21</v>
      </c>
      <c r="Q67" s="51">
        <f>SUM(M67:P67)</f>
        <v>75</v>
      </c>
      <c r="R67" s="50">
        <v>21</v>
      </c>
      <c r="S67" s="50">
        <v>19</v>
      </c>
      <c r="T67" s="51">
        <f>S67+R67</f>
        <v>40</v>
      </c>
      <c r="U67" s="51">
        <f>T67+Q67+L67</f>
        <v>188</v>
      </c>
      <c r="V67" s="52">
        <v>14</v>
      </c>
      <c r="W67" s="52">
        <v>13</v>
      </c>
      <c r="X67" s="52">
        <v>16</v>
      </c>
      <c r="Y67" s="52">
        <f>SUM(V67:X67)</f>
        <v>43</v>
      </c>
      <c r="Z67" s="53">
        <f t="shared" si="5"/>
        <v>231</v>
      </c>
      <c r="AA67" s="54">
        <v>17</v>
      </c>
      <c r="AB67" s="54">
        <v>12</v>
      </c>
      <c r="AC67" s="54">
        <f>SUM(AA67:AB67)</f>
        <v>29</v>
      </c>
      <c r="AD67" s="53">
        <f t="shared" si="7"/>
        <v>260</v>
      </c>
      <c r="AE67" s="55">
        <v>20</v>
      </c>
      <c r="AF67" s="55">
        <v>13</v>
      </c>
      <c r="AG67" s="55">
        <v>15</v>
      </c>
      <c r="AH67" s="55">
        <f t="shared" si="8"/>
        <v>48</v>
      </c>
      <c r="AI67" s="53">
        <f t="shared" si="9"/>
        <v>308</v>
      </c>
      <c r="AJ67" s="56">
        <v>16</v>
      </c>
      <c r="AK67" s="56">
        <v>18</v>
      </c>
      <c r="AL67" s="57">
        <f t="shared" si="10"/>
        <v>34</v>
      </c>
      <c r="AM67" s="58">
        <f t="shared" si="11"/>
        <v>342</v>
      </c>
    </row>
    <row r="68" spans="1:39" s="60" customFormat="1" ht="17.5" x14ac:dyDescent="0.35">
      <c r="A68" s="47">
        <v>58</v>
      </c>
      <c r="B68" s="48">
        <v>264</v>
      </c>
      <c r="C68" s="29" t="s">
        <v>177</v>
      </c>
      <c r="D68" s="29" t="s">
        <v>178</v>
      </c>
      <c r="E68" s="49">
        <v>27799</v>
      </c>
      <c r="F68" s="48" t="s">
        <v>30</v>
      </c>
      <c r="G68" s="48"/>
      <c r="H68" s="50">
        <v>25</v>
      </c>
      <c r="I68" s="50">
        <v>20</v>
      </c>
      <c r="J68" s="50">
        <v>24</v>
      </c>
      <c r="K68" s="50">
        <v>23</v>
      </c>
      <c r="L68" s="51">
        <f t="shared" si="0"/>
        <v>92</v>
      </c>
      <c r="M68" s="50">
        <v>24</v>
      </c>
      <c r="N68" s="50">
        <v>25</v>
      </c>
      <c r="O68" s="50">
        <v>23</v>
      </c>
      <c r="P68" s="50">
        <v>25</v>
      </c>
      <c r="Q68" s="51">
        <f t="shared" si="1"/>
        <v>97</v>
      </c>
      <c r="R68" s="50">
        <v>25</v>
      </c>
      <c r="S68" s="50">
        <v>22</v>
      </c>
      <c r="T68" s="51">
        <f t="shared" si="2"/>
        <v>47</v>
      </c>
      <c r="U68" s="51">
        <f t="shared" si="3"/>
        <v>236</v>
      </c>
      <c r="V68" s="52">
        <v>0</v>
      </c>
      <c r="W68" s="52">
        <v>0</v>
      </c>
      <c r="X68" s="52">
        <v>0</v>
      </c>
      <c r="Y68" s="52">
        <f>SUM(V68:X68)</f>
        <v>0</v>
      </c>
      <c r="Z68" s="53">
        <f t="shared" si="5"/>
        <v>236</v>
      </c>
      <c r="AA68" s="54">
        <v>0</v>
      </c>
      <c r="AB68" s="54">
        <v>0</v>
      </c>
      <c r="AC68" s="54">
        <v>0</v>
      </c>
      <c r="AD68" s="53">
        <f t="shared" si="7"/>
        <v>236</v>
      </c>
      <c r="AE68" s="55">
        <v>0</v>
      </c>
      <c r="AF68" s="55">
        <v>0</v>
      </c>
      <c r="AG68" s="55">
        <v>0</v>
      </c>
      <c r="AH68" s="55">
        <f t="shared" si="8"/>
        <v>0</v>
      </c>
      <c r="AI68" s="53">
        <f t="shared" si="9"/>
        <v>236</v>
      </c>
      <c r="AJ68" s="56">
        <v>0</v>
      </c>
      <c r="AK68" s="56">
        <v>0</v>
      </c>
      <c r="AL68" s="57">
        <v>0</v>
      </c>
      <c r="AM68" s="58">
        <f t="shared" si="11"/>
        <v>236</v>
      </c>
    </row>
    <row r="69" spans="1:39" s="60" customFormat="1" ht="17.5" x14ac:dyDescent="0.35">
      <c r="A69" s="47">
        <v>59</v>
      </c>
      <c r="B69" s="48"/>
      <c r="C69" s="29" t="s">
        <v>179</v>
      </c>
      <c r="D69" s="29" t="s">
        <v>180</v>
      </c>
      <c r="E69" s="49">
        <v>740</v>
      </c>
      <c r="F69" s="48" t="s">
        <v>53</v>
      </c>
      <c r="G69" s="48"/>
      <c r="H69" s="50">
        <v>24</v>
      </c>
      <c r="I69" s="50">
        <v>25</v>
      </c>
      <c r="J69" s="50">
        <v>22</v>
      </c>
      <c r="K69" s="50">
        <v>23</v>
      </c>
      <c r="L69" s="51">
        <f t="shared" si="0"/>
        <v>94</v>
      </c>
      <c r="M69" s="50">
        <v>24</v>
      </c>
      <c r="N69" s="50">
        <v>23</v>
      </c>
      <c r="O69" s="50">
        <v>24</v>
      </c>
      <c r="P69" s="50">
        <v>23</v>
      </c>
      <c r="Q69" s="51">
        <f t="shared" si="1"/>
        <v>94</v>
      </c>
      <c r="R69" s="50">
        <v>24</v>
      </c>
      <c r="S69" s="50">
        <v>23</v>
      </c>
      <c r="T69" s="51">
        <f t="shared" si="2"/>
        <v>47</v>
      </c>
      <c r="U69" s="51">
        <f t="shared" si="3"/>
        <v>235</v>
      </c>
      <c r="V69" s="52">
        <v>0</v>
      </c>
      <c r="W69" s="52">
        <v>0</v>
      </c>
      <c r="X69" s="52">
        <v>0</v>
      </c>
      <c r="Y69" s="52">
        <f>SUM(V69:X69)</f>
        <v>0</v>
      </c>
      <c r="Z69" s="53">
        <f t="shared" si="5"/>
        <v>235</v>
      </c>
      <c r="AA69" s="54">
        <v>0</v>
      </c>
      <c r="AB69" s="54">
        <v>0</v>
      </c>
      <c r="AC69" s="54">
        <f t="shared" si="6"/>
        <v>0</v>
      </c>
      <c r="AD69" s="53">
        <f t="shared" si="7"/>
        <v>235</v>
      </c>
      <c r="AE69" s="55">
        <v>0</v>
      </c>
      <c r="AF69" s="55">
        <v>0</v>
      </c>
      <c r="AG69" s="55">
        <v>0</v>
      </c>
      <c r="AH69" s="55">
        <f t="shared" si="8"/>
        <v>0</v>
      </c>
      <c r="AI69" s="53">
        <f t="shared" si="9"/>
        <v>235</v>
      </c>
      <c r="AJ69" s="56">
        <v>0</v>
      </c>
      <c r="AK69" s="56">
        <v>0</v>
      </c>
      <c r="AL69" s="57">
        <f t="shared" si="10"/>
        <v>0</v>
      </c>
      <c r="AM69" s="58">
        <f t="shared" si="11"/>
        <v>235</v>
      </c>
    </row>
    <row r="70" spans="1:39" s="60" customFormat="1" ht="17.5" x14ac:dyDescent="0.35">
      <c r="A70" s="47">
        <v>60</v>
      </c>
      <c r="B70" s="48"/>
      <c r="C70" s="29" t="s">
        <v>181</v>
      </c>
      <c r="D70" s="29" t="s">
        <v>105</v>
      </c>
      <c r="E70" s="49">
        <v>1782</v>
      </c>
      <c r="F70" s="48" t="s">
        <v>65</v>
      </c>
      <c r="G70" s="48"/>
      <c r="H70" s="50">
        <v>25</v>
      </c>
      <c r="I70" s="50">
        <v>23</v>
      </c>
      <c r="J70" s="50">
        <v>24</v>
      </c>
      <c r="K70" s="50">
        <v>24</v>
      </c>
      <c r="L70" s="51">
        <f t="shared" si="0"/>
        <v>96</v>
      </c>
      <c r="M70" s="50">
        <v>24</v>
      </c>
      <c r="N70" s="50">
        <v>24</v>
      </c>
      <c r="O70" s="50">
        <v>22</v>
      </c>
      <c r="P70" s="50">
        <v>23</v>
      </c>
      <c r="Q70" s="51">
        <f t="shared" si="1"/>
        <v>93</v>
      </c>
      <c r="R70" s="50">
        <v>23</v>
      </c>
      <c r="S70" s="50">
        <v>22</v>
      </c>
      <c r="T70" s="51">
        <f t="shared" si="2"/>
        <v>45</v>
      </c>
      <c r="U70" s="51">
        <f t="shared" si="3"/>
        <v>234</v>
      </c>
      <c r="V70" s="52">
        <v>0</v>
      </c>
      <c r="W70" s="52">
        <v>0</v>
      </c>
      <c r="X70" s="52">
        <v>0</v>
      </c>
      <c r="Y70" s="52">
        <f>SUM(V70:X70)</f>
        <v>0</v>
      </c>
      <c r="Z70" s="53">
        <f t="shared" si="5"/>
        <v>234</v>
      </c>
      <c r="AA70" s="54">
        <v>0</v>
      </c>
      <c r="AB70" s="54">
        <v>0</v>
      </c>
      <c r="AC70" s="54">
        <f>SUM(AA70:AB70)</f>
        <v>0</v>
      </c>
      <c r="AD70" s="53">
        <f t="shared" si="7"/>
        <v>234</v>
      </c>
      <c r="AE70" s="55">
        <v>0</v>
      </c>
      <c r="AF70" s="55">
        <v>0</v>
      </c>
      <c r="AG70" s="55">
        <v>0</v>
      </c>
      <c r="AH70" s="55">
        <f t="shared" si="8"/>
        <v>0</v>
      </c>
      <c r="AI70" s="53">
        <f t="shared" si="9"/>
        <v>234</v>
      </c>
      <c r="AJ70" s="56">
        <v>0</v>
      </c>
      <c r="AK70" s="56">
        <v>0</v>
      </c>
      <c r="AL70" s="57">
        <f t="shared" si="10"/>
        <v>0</v>
      </c>
      <c r="AM70" s="58">
        <f t="shared" si="11"/>
        <v>234</v>
      </c>
    </row>
    <row r="71" spans="1:39" s="60" customFormat="1" ht="17.5" x14ac:dyDescent="0.35">
      <c r="A71" s="47">
        <v>61</v>
      </c>
      <c r="B71" s="48"/>
      <c r="C71" s="29" t="s">
        <v>182</v>
      </c>
      <c r="D71" s="29" t="s">
        <v>144</v>
      </c>
      <c r="E71" s="49">
        <v>100173</v>
      </c>
      <c r="F71" s="48" t="s">
        <v>53</v>
      </c>
      <c r="G71" s="48"/>
      <c r="H71" s="50">
        <v>24</v>
      </c>
      <c r="I71" s="50">
        <v>23</v>
      </c>
      <c r="J71" s="50">
        <v>24</v>
      </c>
      <c r="K71" s="50">
        <v>20</v>
      </c>
      <c r="L71" s="51">
        <f t="shared" si="0"/>
        <v>91</v>
      </c>
      <c r="M71" s="50">
        <v>24</v>
      </c>
      <c r="N71" s="50">
        <v>24</v>
      </c>
      <c r="O71" s="50">
        <v>23</v>
      </c>
      <c r="P71" s="50">
        <v>24</v>
      </c>
      <c r="Q71" s="51">
        <f t="shared" si="1"/>
        <v>95</v>
      </c>
      <c r="R71" s="50">
        <v>22</v>
      </c>
      <c r="S71" s="50">
        <v>25</v>
      </c>
      <c r="T71" s="51">
        <f t="shared" si="2"/>
        <v>47</v>
      </c>
      <c r="U71" s="51">
        <f t="shared" si="3"/>
        <v>233</v>
      </c>
      <c r="V71" s="52">
        <v>0</v>
      </c>
      <c r="W71" s="52">
        <v>0</v>
      </c>
      <c r="X71" s="52">
        <v>0</v>
      </c>
      <c r="Y71" s="52">
        <f>SUM(V71:X71)</f>
        <v>0</v>
      </c>
      <c r="Z71" s="53">
        <f t="shared" si="5"/>
        <v>233</v>
      </c>
      <c r="AA71" s="54">
        <v>0</v>
      </c>
      <c r="AB71" s="54">
        <v>0</v>
      </c>
      <c r="AC71" s="54">
        <v>0</v>
      </c>
      <c r="AD71" s="53">
        <f t="shared" si="7"/>
        <v>233</v>
      </c>
      <c r="AE71" s="55">
        <v>0</v>
      </c>
      <c r="AF71" s="55">
        <v>0</v>
      </c>
      <c r="AG71" s="55">
        <v>0</v>
      </c>
      <c r="AH71" s="55">
        <f t="shared" si="8"/>
        <v>0</v>
      </c>
      <c r="AI71" s="53">
        <f t="shared" si="9"/>
        <v>233</v>
      </c>
      <c r="AJ71" s="56">
        <v>0</v>
      </c>
      <c r="AK71" s="56">
        <v>0</v>
      </c>
      <c r="AL71" s="57">
        <f t="shared" si="10"/>
        <v>0</v>
      </c>
      <c r="AM71" s="58">
        <f t="shared" si="11"/>
        <v>233</v>
      </c>
    </row>
    <row r="72" spans="1:39" s="60" customFormat="1" ht="17.5" x14ac:dyDescent="0.35">
      <c r="A72" s="47">
        <v>62</v>
      </c>
      <c r="B72" s="48"/>
      <c r="C72" s="29" t="s">
        <v>183</v>
      </c>
      <c r="D72" s="29" t="s">
        <v>56</v>
      </c>
      <c r="E72" s="49">
        <v>11956</v>
      </c>
      <c r="F72" s="48"/>
      <c r="G72" s="48"/>
      <c r="H72" s="50">
        <v>22</v>
      </c>
      <c r="I72" s="50">
        <v>23</v>
      </c>
      <c r="J72" s="50">
        <v>22</v>
      </c>
      <c r="K72" s="50">
        <v>24</v>
      </c>
      <c r="L72" s="51">
        <f>SUM(H72:K72)</f>
        <v>91</v>
      </c>
      <c r="M72" s="50">
        <v>25</v>
      </c>
      <c r="N72" s="50">
        <v>24</v>
      </c>
      <c r="O72" s="50">
        <v>22</v>
      </c>
      <c r="P72" s="50">
        <v>23</v>
      </c>
      <c r="Q72" s="51">
        <f>SUM(M72:P72)</f>
        <v>94</v>
      </c>
      <c r="R72" s="50">
        <v>24</v>
      </c>
      <c r="S72" s="50">
        <v>23</v>
      </c>
      <c r="T72" s="51">
        <f>S72+R72</f>
        <v>47</v>
      </c>
      <c r="U72" s="51">
        <f>T72+Q72+L72</f>
        <v>232</v>
      </c>
      <c r="V72" s="52">
        <v>0</v>
      </c>
      <c r="W72" s="52">
        <v>0</v>
      </c>
      <c r="X72" s="52">
        <v>0</v>
      </c>
      <c r="Y72" s="52">
        <f t="shared" si="4"/>
        <v>0</v>
      </c>
      <c r="Z72" s="53">
        <f t="shared" si="5"/>
        <v>232</v>
      </c>
      <c r="AA72" s="54">
        <v>0</v>
      </c>
      <c r="AB72" s="54">
        <v>0</v>
      </c>
      <c r="AC72" s="54">
        <f t="shared" si="6"/>
        <v>0</v>
      </c>
      <c r="AD72" s="53">
        <f t="shared" si="7"/>
        <v>232</v>
      </c>
      <c r="AE72" s="55">
        <v>0</v>
      </c>
      <c r="AF72" s="55">
        <v>0</v>
      </c>
      <c r="AG72" s="55">
        <v>0</v>
      </c>
      <c r="AH72" s="55">
        <f t="shared" si="8"/>
        <v>0</v>
      </c>
      <c r="AI72" s="53">
        <f t="shared" si="9"/>
        <v>232</v>
      </c>
      <c r="AJ72" s="56">
        <v>0</v>
      </c>
      <c r="AK72" s="56">
        <v>0</v>
      </c>
      <c r="AL72" s="57">
        <f t="shared" si="10"/>
        <v>0</v>
      </c>
      <c r="AM72" s="58">
        <f t="shared" si="11"/>
        <v>232</v>
      </c>
    </row>
    <row r="73" spans="1:39" s="60" customFormat="1" ht="17.5" x14ac:dyDescent="0.35">
      <c r="A73" s="47">
        <v>63</v>
      </c>
      <c r="B73" s="48"/>
      <c r="C73" s="29" t="s">
        <v>184</v>
      </c>
      <c r="D73" s="29" t="s">
        <v>185</v>
      </c>
      <c r="E73" s="49">
        <v>31050</v>
      </c>
      <c r="F73" s="48" t="s">
        <v>30</v>
      </c>
      <c r="G73" s="48"/>
      <c r="H73" s="50">
        <v>22</v>
      </c>
      <c r="I73" s="50">
        <v>25</v>
      </c>
      <c r="J73" s="50">
        <v>23</v>
      </c>
      <c r="K73" s="50">
        <v>22</v>
      </c>
      <c r="L73" s="51">
        <f t="shared" si="0"/>
        <v>92</v>
      </c>
      <c r="M73" s="50">
        <v>23</v>
      </c>
      <c r="N73" s="50">
        <v>22</v>
      </c>
      <c r="O73" s="50">
        <v>23</v>
      </c>
      <c r="P73" s="50">
        <v>22</v>
      </c>
      <c r="Q73" s="51">
        <f t="shared" si="1"/>
        <v>90</v>
      </c>
      <c r="R73" s="50">
        <v>25</v>
      </c>
      <c r="S73" s="50">
        <v>20</v>
      </c>
      <c r="T73" s="51">
        <f t="shared" si="2"/>
        <v>45</v>
      </c>
      <c r="U73" s="51">
        <f t="shared" si="3"/>
        <v>227</v>
      </c>
      <c r="V73" s="52">
        <v>0</v>
      </c>
      <c r="W73" s="52">
        <v>0</v>
      </c>
      <c r="X73" s="52">
        <v>0</v>
      </c>
      <c r="Y73" s="52">
        <f t="shared" si="4"/>
        <v>0</v>
      </c>
      <c r="Z73" s="53">
        <f t="shared" si="5"/>
        <v>227</v>
      </c>
      <c r="AA73" s="54">
        <v>0</v>
      </c>
      <c r="AB73" s="54">
        <v>0</v>
      </c>
      <c r="AC73" s="54">
        <f>SUM(AA73:AB73)</f>
        <v>0</v>
      </c>
      <c r="AD73" s="53">
        <f t="shared" si="7"/>
        <v>227</v>
      </c>
      <c r="AE73" s="55">
        <v>0</v>
      </c>
      <c r="AF73" s="55">
        <v>0</v>
      </c>
      <c r="AG73" s="55">
        <v>0</v>
      </c>
      <c r="AH73" s="55">
        <f t="shared" si="8"/>
        <v>0</v>
      </c>
      <c r="AI73" s="53">
        <f t="shared" si="9"/>
        <v>227</v>
      </c>
      <c r="AJ73" s="56">
        <v>0</v>
      </c>
      <c r="AK73" s="56">
        <v>0</v>
      </c>
      <c r="AL73" s="57">
        <f t="shared" si="10"/>
        <v>0</v>
      </c>
      <c r="AM73" s="58">
        <f t="shared" si="11"/>
        <v>227</v>
      </c>
    </row>
    <row r="74" spans="1:39" s="60" customFormat="1" ht="17.5" x14ac:dyDescent="0.35">
      <c r="A74" s="47">
        <v>64</v>
      </c>
      <c r="B74" s="48"/>
      <c r="C74" s="29" t="s">
        <v>186</v>
      </c>
      <c r="D74" s="29" t="s">
        <v>62</v>
      </c>
      <c r="E74" s="49">
        <v>23042</v>
      </c>
      <c r="F74" s="48" t="s">
        <v>30</v>
      </c>
      <c r="G74" s="48"/>
      <c r="H74" s="50">
        <v>24</v>
      </c>
      <c r="I74" s="50">
        <v>24</v>
      </c>
      <c r="J74" s="50">
        <v>22</v>
      </c>
      <c r="K74" s="50">
        <v>22</v>
      </c>
      <c r="L74" s="51">
        <f>SUM(H74:K74)</f>
        <v>92</v>
      </c>
      <c r="M74" s="50">
        <v>22</v>
      </c>
      <c r="N74" s="50">
        <v>23</v>
      </c>
      <c r="O74" s="50">
        <v>21</v>
      </c>
      <c r="P74" s="50">
        <v>22</v>
      </c>
      <c r="Q74" s="51">
        <f>SUM(M74:P74)</f>
        <v>88</v>
      </c>
      <c r="R74" s="50">
        <v>23</v>
      </c>
      <c r="S74" s="50">
        <v>23</v>
      </c>
      <c r="T74" s="51">
        <f>S74+R74</f>
        <v>46</v>
      </c>
      <c r="U74" s="51">
        <f>T74+Q74+L74</f>
        <v>226</v>
      </c>
      <c r="V74" s="52">
        <v>0</v>
      </c>
      <c r="W74" s="52">
        <v>0</v>
      </c>
      <c r="X74" s="52">
        <v>0</v>
      </c>
      <c r="Y74" s="52">
        <f>SUM(V74:X74)</f>
        <v>0</v>
      </c>
      <c r="Z74" s="53">
        <f t="shared" si="5"/>
        <v>226</v>
      </c>
      <c r="AA74" s="54">
        <v>0</v>
      </c>
      <c r="AB74" s="54">
        <v>0</v>
      </c>
      <c r="AC74" s="54">
        <f t="shared" si="6"/>
        <v>0</v>
      </c>
      <c r="AD74" s="53">
        <f t="shared" si="7"/>
        <v>226</v>
      </c>
      <c r="AE74" s="55">
        <v>0</v>
      </c>
      <c r="AF74" s="55">
        <v>0</v>
      </c>
      <c r="AG74" s="55">
        <v>0</v>
      </c>
      <c r="AH74" s="55">
        <f t="shared" si="8"/>
        <v>0</v>
      </c>
      <c r="AI74" s="53">
        <f t="shared" si="9"/>
        <v>226</v>
      </c>
      <c r="AJ74" s="56">
        <v>0</v>
      </c>
      <c r="AK74" s="56">
        <v>0</v>
      </c>
      <c r="AL74" s="57">
        <f t="shared" si="10"/>
        <v>0</v>
      </c>
      <c r="AM74" s="58">
        <f t="shared" si="11"/>
        <v>226</v>
      </c>
    </row>
    <row r="75" spans="1:39" s="60" customFormat="1" ht="17.5" x14ac:dyDescent="0.35">
      <c r="A75" s="47">
        <v>65</v>
      </c>
      <c r="B75" s="48"/>
      <c r="C75" s="29" t="s">
        <v>187</v>
      </c>
      <c r="D75" s="29" t="s">
        <v>188</v>
      </c>
      <c r="E75" s="49">
        <v>100163</v>
      </c>
      <c r="F75" s="48"/>
      <c r="G75" s="48"/>
      <c r="H75" s="50">
        <v>19</v>
      </c>
      <c r="I75" s="50">
        <v>21</v>
      </c>
      <c r="J75" s="50">
        <v>22</v>
      </c>
      <c r="K75" s="50">
        <v>25</v>
      </c>
      <c r="L75" s="51">
        <f t="shared" ref="L75:L160" si="13">SUM(H75:K75)</f>
        <v>87</v>
      </c>
      <c r="M75" s="50">
        <v>25</v>
      </c>
      <c r="N75" s="50">
        <v>22</v>
      </c>
      <c r="O75" s="50">
        <v>19</v>
      </c>
      <c r="P75" s="50">
        <v>22</v>
      </c>
      <c r="Q75" s="51">
        <f t="shared" ref="Q75:Q160" si="14">SUM(M75:P75)</f>
        <v>88</v>
      </c>
      <c r="R75" s="50">
        <v>24</v>
      </c>
      <c r="S75" s="50">
        <v>24</v>
      </c>
      <c r="T75" s="51">
        <f t="shared" ref="T75:T103" si="15">S75+R75</f>
        <v>48</v>
      </c>
      <c r="U75" s="51">
        <f t="shared" ref="U75:U103" si="16">T75+Q75+L75</f>
        <v>223</v>
      </c>
      <c r="V75" s="52">
        <v>0</v>
      </c>
      <c r="W75" s="52">
        <v>0</v>
      </c>
      <c r="X75" s="52">
        <v>0</v>
      </c>
      <c r="Y75" s="52">
        <f t="shared" ref="Y75:Y179" si="17">SUM(V75:X75)</f>
        <v>0</v>
      </c>
      <c r="Z75" s="53">
        <f t="shared" ref="Z75:Z133" si="18">SUM(Y75,U75)</f>
        <v>223</v>
      </c>
      <c r="AA75" s="54">
        <v>0</v>
      </c>
      <c r="AB75" s="54">
        <v>0</v>
      </c>
      <c r="AC75" s="54">
        <f t="shared" ref="AC75:AC179" si="19">SUM(AA75:AB75)</f>
        <v>0</v>
      </c>
      <c r="AD75" s="53">
        <f t="shared" ref="AD75:AD117" si="20">SUM(AC75,Z75,)</f>
        <v>223</v>
      </c>
      <c r="AE75" s="55">
        <v>0</v>
      </c>
      <c r="AF75" s="55">
        <v>0</v>
      </c>
      <c r="AG75" s="55">
        <v>0</v>
      </c>
      <c r="AH75" s="55">
        <f t="shared" ref="AH75:AH178" si="21">SUM(AE75:AG75)</f>
        <v>0</v>
      </c>
      <c r="AI75" s="53">
        <f t="shared" ref="AI75:AI133" si="22">SUM(,AD75,AH75)</f>
        <v>223</v>
      </c>
      <c r="AJ75" s="56">
        <v>0</v>
      </c>
      <c r="AK75" s="56">
        <v>0</v>
      </c>
      <c r="AL75" s="57">
        <f t="shared" ref="AL75:AL179" si="23">SUM(AJ75:AK75)</f>
        <v>0</v>
      </c>
      <c r="AM75" s="58">
        <f t="shared" ref="AM75:AM133" si="24">SUM(AI75, AL75)</f>
        <v>223</v>
      </c>
    </row>
    <row r="76" spans="1:39" s="60" customFormat="1" ht="17.5" x14ac:dyDescent="0.35">
      <c r="A76" s="47">
        <v>66</v>
      </c>
      <c r="B76" s="48"/>
      <c r="C76" s="29" t="s">
        <v>189</v>
      </c>
      <c r="D76" s="29" t="s">
        <v>190</v>
      </c>
      <c r="E76" s="49">
        <v>311</v>
      </c>
      <c r="F76" s="48" t="s">
        <v>65</v>
      </c>
      <c r="G76" s="48"/>
      <c r="H76" s="50">
        <v>21</v>
      </c>
      <c r="I76" s="50">
        <v>24</v>
      </c>
      <c r="J76" s="50">
        <v>23</v>
      </c>
      <c r="K76" s="50">
        <v>23</v>
      </c>
      <c r="L76" s="51">
        <f t="shared" si="13"/>
        <v>91</v>
      </c>
      <c r="M76" s="50">
        <v>22</v>
      </c>
      <c r="N76" s="50">
        <v>19</v>
      </c>
      <c r="O76" s="50">
        <v>23</v>
      </c>
      <c r="P76" s="50">
        <v>23</v>
      </c>
      <c r="Q76" s="51">
        <f t="shared" si="14"/>
        <v>87</v>
      </c>
      <c r="R76" s="50">
        <v>19</v>
      </c>
      <c r="S76" s="50">
        <v>21</v>
      </c>
      <c r="T76" s="51">
        <f t="shared" si="15"/>
        <v>40</v>
      </c>
      <c r="U76" s="51">
        <f t="shared" si="16"/>
        <v>218</v>
      </c>
      <c r="V76" s="52">
        <v>0</v>
      </c>
      <c r="W76" s="52">
        <v>0</v>
      </c>
      <c r="X76" s="52">
        <v>0</v>
      </c>
      <c r="Y76" s="52">
        <f>SUM(V76:X76)</f>
        <v>0</v>
      </c>
      <c r="Z76" s="53">
        <f t="shared" si="18"/>
        <v>218</v>
      </c>
      <c r="AA76" s="54">
        <v>0</v>
      </c>
      <c r="AB76" s="54">
        <v>0</v>
      </c>
      <c r="AC76" s="54">
        <f t="shared" si="19"/>
        <v>0</v>
      </c>
      <c r="AD76" s="53">
        <f>SUM(AC76,Z76,)</f>
        <v>218</v>
      </c>
      <c r="AE76" s="55">
        <v>0</v>
      </c>
      <c r="AF76" s="55">
        <v>0</v>
      </c>
      <c r="AG76" s="55">
        <v>0</v>
      </c>
      <c r="AH76" s="55">
        <f>SUM(AE76:AG76)</f>
        <v>0</v>
      </c>
      <c r="AI76" s="53">
        <f t="shared" si="22"/>
        <v>218</v>
      </c>
      <c r="AJ76" s="56">
        <v>0</v>
      </c>
      <c r="AK76" s="56">
        <v>0</v>
      </c>
      <c r="AL76" s="57">
        <f t="shared" si="23"/>
        <v>0</v>
      </c>
      <c r="AM76" s="58">
        <f t="shared" si="24"/>
        <v>218</v>
      </c>
    </row>
    <row r="77" spans="1:39" s="60" customFormat="1" ht="17.5" x14ac:dyDescent="0.35">
      <c r="A77" s="47">
        <v>67</v>
      </c>
      <c r="B77" s="48">
        <v>250</v>
      </c>
      <c r="C77" s="29" t="s">
        <v>191</v>
      </c>
      <c r="D77" s="29" t="s">
        <v>95</v>
      </c>
      <c r="E77" s="49"/>
      <c r="F77" s="48" t="s">
        <v>34</v>
      </c>
      <c r="G77" s="48"/>
      <c r="H77" s="67">
        <v>0</v>
      </c>
      <c r="I77" s="67">
        <v>0</v>
      </c>
      <c r="J77" s="67">
        <v>0</v>
      </c>
      <c r="K77" s="67">
        <v>0</v>
      </c>
      <c r="L77" s="35">
        <v>0</v>
      </c>
      <c r="M77" s="67">
        <v>0</v>
      </c>
      <c r="N77" s="67">
        <v>0</v>
      </c>
      <c r="O77" s="67">
        <v>0</v>
      </c>
      <c r="P77" s="67">
        <v>0</v>
      </c>
      <c r="Q77" s="35">
        <v>0</v>
      </c>
      <c r="R77" s="67">
        <v>0</v>
      </c>
      <c r="S77" s="67">
        <v>0</v>
      </c>
      <c r="T77" s="35">
        <v>0</v>
      </c>
      <c r="U77" s="35">
        <v>0</v>
      </c>
      <c r="V77" s="52">
        <v>16</v>
      </c>
      <c r="W77" s="52">
        <v>21</v>
      </c>
      <c r="X77" s="52">
        <v>21</v>
      </c>
      <c r="Y77" s="52">
        <f t="shared" si="17"/>
        <v>58</v>
      </c>
      <c r="Z77" s="53">
        <f t="shared" si="18"/>
        <v>58</v>
      </c>
      <c r="AA77" s="54">
        <v>24</v>
      </c>
      <c r="AB77" s="54">
        <v>23</v>
      </c>
      <c r="AC77" s="54">
        <f t="shared" si="19"/>
        <v>47</v>
      </c>
      <c r="AD77" s="53">
        <f t="shared" si="20"/>
        <v>105</v>
      </c>
      <c r="AE77" s="55">
        <v>23</v>
      </c>
      <c r="AF77" s="55">
        <v>24</v>
      </c>
      <c r="AG77" s="55">
        <v>23</v>
      </c>
      <c r="AH77" s="55">
        <f>SUM(AE77:AG77)</f>
        <v>70</v>
      </c>
      <c r="AI77" s="53">
        <f t="shared" si="22"/>
        <v>175</v>
      </c>
      <c r="AJ77" s="56">
        <v>21</v>
      </c>
      <c r="AK77" s="56">
        <v>20</v>
      </c>
      <c r="AL77" s="57">
        <f t="shared" si="23"/>
        <v>41</v>
      </c>
      <c r="AM77" s="58">
        <f t="shared" si="24"/>
        <v>216</v>
      </c>
    </row>
    <row r="78" spans="1:39" s="60" customFormat="1" ht="17.5" x14ac:dyDescent="0.35">
      <c r="A78" s="47">
        <v>68</v>
      </c>
      <c r="B78" s="48"/>
      <c r="C78" s="29" t="s">
        <v>68</v>
      </c>
      <c r="D78" s="29" t="s">
        <v>23</v>
      </c>
      <c r="E78" s="49">
        <v>305</v>
      </c>
      <c r="F78" s="48" t="s">
        <v>53</v>
      </c>
      <c r="G78" s="48"/>
      <c r="H78" s="50">
        <v>20</v>
      </c>
      <c r="I78" s="50">
        <v>22</v>
      </c>
      <c r="J78" s="50">
        <v>21</v>
      </c>
      <c r="K78" s="50">
        <v>24</v>
      </c>
      <c r="L78" s="51">
        <f t="shared" si="13"/>
        <v>87</v>
      </c>
      <c r="M78" s="50">
        <v>21</v>
      </c>
      <c r="N78" s="50">
        <v>24</v>
      </c>
      <c r="O78" s="50">
        <v>18</v>
      </c>
      <c r="P78" s="50">
        <v>22</v>
      </c>
      <c r="Q78" s="51">
        <f t="shared" si="14"/>
        <v>85</v>
      </c>
      <c r="R78" s="50">
        <v>21</v>
      </c>
      <c r="S78" s="50">
        <v>23</v>
      </c>
      <c r="T78" s="51">
        <f t="shared" si="15"/>
        <v>44</v>
      </c>
      <c r="U78" s="51">
        <f t="shared" si="16"/>
        <v>216</v>
      </c>
      <c r="V78" s="52">
        <v>0</v>
      </c>
      <c r="W78" s="52">
        <v>0</v>
      </c>
      <c r="X78" s="52">
        <v>0</v>
      </c>
      <c r="Y78" s="52">
        <f>SUM(V78:X78)</f>
        <v>0</v>
      </c>
      <c r="Z78" s="53">
        <f t="shared" si="18"/>
        <v>216</v>
      </c>
      <c r="AA78" s="54">
        <v>0</v>
      </c>
      <c r="AB78" s="54">
        <v>0</v>
      </c>
      <c r="AC78" s="54">
        <f>SUM(AA78:AB78)</f>
        <v>0</v>
      </c>
      <c r="AD78" s="53">
        <f t="shared" si="20"/>
        <v>216</v>
      </c>
      <c r="AE78" s="55">
        <v>0</v>
      </c>
      <c r="AF78" s="55">
        <v>0</v>
      </c>
      <c r="AG78" s="55">
        <v>0</v>
      </c>
      <c r="AH78" s="55">
        <f>SUM(AE78:AG78)</f>
        <v>0</v>
      </c>
      <c r="AI78" s="53">
        <f t="shared" si="22"/>
        <v>216</v>
      </c>
      <c r="AJ78" s="56">
        <v>0</v>
      </c>
      <c r="AK78" s="56">
        <v>0</v>
      </c>
      <c r="AL78" s="57">
        <f t="shared" si="23"/>
        <v>0</v>
      </c>
      <c r="AM78" s="58">
        <f t="shared" si="24"/>
        <v>216</v>
      </c>
    </row>
    <row r="79" spans="1:39" s="60" customFormat="1" ht="17.5" x14ac:dyDescent="0.35">
      <c r="A79" s="47">
        <v>69</v>
      </c>
      <c r="B79" s="48"/>
      <c r="C79" s="29" t="s">
        <v>192</v>
      </c>
      <c r="D79" s="29" t="s">
        <v>101</v>
      </c>
      <c r="E79" s="49">
        <v>12459</v>
      </c>
      <c r="F79" s="48"/>
      <c r="G79" s="48" t="s">
        <v>31</v>
      </c>
      <c r="H79" s="50">
        <v>23</v>
      </c>
      <c r="I79" s="50">
        <v>24</v>
      </c>
      <c r="J79" s="50">
        <v>20</v>
      </c>
      <c r="K79" s="50">
        <v>22</v>
      </c>
      <c r="L79" s="51">
        <f t="shared" si="13"/>
        <v>89</v>
      </c>
      <c r="M79" s="50">
        <v>23</v>
      </c>
      <c r="N79" s="50">
        <v>21</v>
      </c>
      <c r="O79" s="50">
        <v>18</v>
      </c>
      <c r="P79" s="50">
        <v>23</v>
      </c>
      <c r="Q79" s="51">
        <f t="shared" si="14"/>
        <v>85</v>
      </c>
      <c r="R79" s="50">
        <v>21</v>
      </c>
      <c r="S79" s="50">
        <v>20</v>
      </c>
      <c r="T79" s="51">
        <f t="shared" si="15"/>
        <v>41</v>
      </c>
      <c r="U79" s="51">
        <f t="shared" si="16"/>
        <v>215</v>
      </c>
      <c r="V79" s="52"/>
      <c r="W79" s="52">
        <v>0</v>
      </c>
      <c r="X79" s="52">
        <v>0</v>
      </c>
      <c r="Y79" s="52">
        <f>SUM(V79:X79)</f>
        <v>0</v>
      </c>
      <c r="Z79" s="53">
        <f t="shared" si="18"/>
        <v>215</v>
      </c>
      <c r="AA79" s="54">
        <v>0</v>
      </c>
      <c r="AB79" s="54">
        <v>0</v>
      </c>
      <c r="AC79" s="54">
        <f t="shared" si="19"/>
        <v>0</v>
      </c>
      <c r="AD79" s="53">
        <f t="shared" si="20"/>
        <v>215</v>
      </c>
      <c r="AE79" s="55">
        <v>0</v>
      </c>
      <c r="AF79" s="55">
        <v>0</v>
      </c>
      <c r="AG79" s="55">
        <v>0</v>
      </c>
      <c r="AH79" s="55">
        <f>SUM(AE79:AG79)</f>
        <v>0</v>
      </c>
      <c r="AI79" s="53">
        <f t="shared" si="22"/>
        <v>215</v>
      </c>
      <c r="AJ79" s="56">
        <v>0</v>
      </c>
      <c r="AK79" s="56">
        <v>0</v>
      </c>
      <c r="AL79" s="57">
        <f t="shared" si="23"/>
        <v>0</v>
      </c>
      <c r="AM79" s="58">
        <f t="shared" si="24"/>
        <v>215</v>
      </c>
    </row>
    <row r="80" spans="1:39" s="60" customFormat="1" ht="17.5" x14ac:dyDescent="0.35">
      <c r="A80" s="47">
        <v>70</v>
      </c>
      <c r="B80" s="48"/>
      <c r="C80" s="29" t="s">
        <v>193</v>
      </c>
      <c r="D80" s="29" t="s">
        <v>194</v>
      </c>
      <c r="E80" s="49">
        <v>31315</v>
      </c>
      <c r="F80" s="48" t="s">
        <v>34</v>
      </c>
      <c r="G80" s="48"/>
      <c r="H80" s="50">
        <v>20</v>
      </c>
      <c r="I80" s="50">
        <v>23</v>
      </c>
      <c r="J80" s="50">
        <v>23</v>
      </c>
      <c r="K80" s="50">
        <v>23</v>
      </c>
      <c r="L80" s="51">
        <f t="shared" si="13"/>
        <v>89</v>
      </c>
      <c r="M80" s="50">
        <v>21</v>
      </c>
      <c r="N80" s="50">
        <v>19</v>
      </c>
      <c r="O80" s="50">
        <v>21</v>
      </c>
      <c r="P80" s="50">
        <v>23</v>
      </c>
      <c r="Q80" s="51">
        <f t="shared" si="14"/>
        <v>84</v>
      </c>
      <c r="R80" s="50">
        <v>20</v>
      </c>
      <c r="S80" s="50">
        <v>22</v>
      </c>
      <c r="T80" s="51">
        <f t="shared" si="15"/>
        <v>42</v>
      </c>
      <c r="U80" s="51">
        <f t="shared" si="16"/>
        <v>215</v>
      </c>
      <c r="V80" s="52">
        <v>0</v>
      </c>
      <c r="W80" s="52">
        <v>0</v>
      </c>
      <c r="X80" s="52">
        <v>0</v>
      </c>
      <c r="Y80" s="52">
        <f t="shared" si="17"/>
        <v>0</v>
      </c>
      <c r="Z80" s="53">
        <f t="shared" si="18"/>
        <v>215</v>
      </c>
      <c r="AA80" s="54">
        <v>0</v>
      </c>
      <c r="AB80" s="54">
        <v>0</v>
      </c>
      <c r="AC80" s="54">
        <v>0</v>
      </c>
      <c r="AD80" s="53">
        <f t="shared" si="20"/>
        <v>215</v>
      </c>
      <c r="AE80" s="55">
        <v>0</v>
      </c>
      <c r="AF80" s="55">
        <v>0</v>
      </c>
      <c r="AG80" s="55">
        <v>0</v>
      </c>
      <c r="AH80" s="55">
        <f t="shared" si="21"/>
        <v>0</v>
      </c>
      <c r="AI80" s="53">
        <f t="shared" si="22"/>
        <v>215</v>
      </c>
      <c r="AJ80" s="56">
        <v>0</v>
      </c>
      <c r="AK80" s="56">
        <v>0</v>
      </c>
      <c r="AL80" s="57">
        <f t="shared" si="23"/>
        <v>0</v>
      </c>
      <c r="AM80" s="58">
        <f t="shared" si="24"/>
        <v>215</v>
      </c>
    </row>
    <row r="81" spans="1:39" s="60" customFormat="1" ht="17.5" x14ac:dyDescent="0.35">
      <c r="A81" s="47">
        <v>71</v>
      </c>
      <c r="B81" s="48"/>
      <c r="C81" s="29" t="s">
        <v>195</v>
      </c>
      <c r="D81" s="29" t="s">
        <v>103</v>
      </c>
      <c r="E81" s="49">
        <v>239</v>
      </c>
      <c r="F81" s="48" t="s">
        <v>65</v>
      </c>
      <c r="G81" s="48"/>
      <c r="H81" s="50">
        <v>24</v>
      </c>
      <c r="I81" s="50">
        <v>24</v>
      </c>
      <c r="J81" s="50">
        <v>21</v>
      </c>
      <c r="K81" s="50">
        <v>23</v>
      </c>
      <c r="L81" s="51">
        <f t="shared" si="13"/>
        <v>92</v>
      </c>
      <c r="M81" s="50">
        <v>20</v>
      </c>
      <c r="N81" s="50">
        <v>20</v>
      </c>
      <c r="O81" s="50">
        <v>21</v>
      </c>
      <c r="P81" s="50">
        <v>19</v>
      </c>
      <c r="Q81" s="51">
        <f t="shared" si="14"/>
        <v>80</v>
      </c>
      <c r="R81" s="50">
        <v>20</v>
      </c>
      <c r="S81" s="50">
        <v>21</v>
      </c>
      <c r="T81" s="51">
        <f t="shared" si="15"/>
        <v>41</v>
      </c>
      <c r="U81" s="51">
        <f t="shared" si="16"/>
        <v>213</v>
      </c>
      <c r="V81" s="52">
        <v>0</v>
      </c>
      <c r="W81" s="52">
        <v>0</v>
      </c>
      <c r="X81" s="52">
        <v>0</v>
      </c>
      <c r="Y81" s="52">
        <f>SUM(V81:X81)</f>
        <v>0</v>
      </c>
      <c r="Z81" s="53">
        <f t="shared" si="18"/>
        <v>213</v>
      </c>
      <c r="AA81" s="54">
        <v>0</v>
      </c>
      <c r="AB81" s="54">
        <v>0</v>
      </c>
      <c r="AC81" s="54">
        <f>SUM(AA81:AB81)</f>
        <v>0</v>
      </c>
      <c r="AD81" s="53">
        <f t="shared" si="20"/>
        <v>213</v>
      </c>
      <c r="AE81" s="55">
        <v>0</v>
      </c>
      <c r="AF81" s="55">
        <v>0</v>
      </c>
      <c r="AG81" s="55">
        <v>0</v>
      </c>
      <c r="AH81" s="55">
        <f t="shared" si="21"/>
        <v>0</v>
      </c>
      <c r="AI81" s="53">
        <f t="shared" si="22"/>
        <v>213</v>
      </c>
      <c r="AJ81" s="56">
        <v>0</v>
      </c>
      <c r="AK81" s="56">
        <v>0</v>
      </c>
      <c r="AL81" s="57">
        <f t="shared" si="23"/>
        <v>0</v>
      </c>
      <c r="AM81" s="58">
        <f t="shared" si="24"/>
        <v>213</v>
      </c>
    </row>
    <row r="82" spans="1:39" s="60" customFormat="1" ht="17.5" x14ac:dyDescent="0.35">
      <c r="A82" s="47">
        <v>72</v>
      </c>
      <c r="B82" s="48"/>
      <c r="C82" s="29" t="s">
        <v>196</v>
      </c>
      <c r="D82" s="29" t="s">
        <v>197</v>
      </c>
      <c r="E82" s="49">
        <v>17604</v>
      </c>
      <c r="F82" s="48" t="s">
        <v>30</v>
      </c>
      <c r="G82" s="48" t="s">
        <v>31</v>
      </c>
      <c r="H82" s="50">
        <v>23</v>
      </c>
      <c r="I82" s="50">
        <v>17</v>
      </c>
      <c r="J82" s="50">
        <v>22</v>
      </c>
      <c r="K82" s="50">
        <v>20</v>
      </c>
      <c r="L82" s="51">
        <f>SUM(H82:K82)</f>
        <v>82</v>
      </c>
      <c r="M82" s="50">
        <v>22</v>
      </c>
      <c r="N82" s="50">
        <v>24</v>
      </c>
      <c r="O82" s="50">
        <v>22</v>
      </c>
      <c r="P82" s="50">
        <v>20</v>
      </c>
      <c r="Q82" s="51">
        <f>SUM(M82:P82)</f>
        <v>88</v>
      </c>
      <c r="R82" s="50">
        <v>21</v>
      </c>
      <c r="S82" s="50">
        <v>21</v>
      </c>
      <c r="T82" s="51">
        <f>S82+R82</f>
        <v>42</v>
      </c>
      <c r="U82" s="51">
        <f>T82+Q82+L82</f>
        <v>212</v>
      </c>
      <c r="V82" s="52">
        <v>0</v>
      </c>
      <c r="W82" s="52">
        <v>0</v>
      </c>
      <c r="X82" s="52">
        <v>0</v>
      </c>
      <c r="Y82" s="52">
        <f>SUM(V82:X82)</f>
        <v>0</v>
      </c>
      <c r="Z82" s="53">
        <f t="shared" si="18"/>
        <v>212</v>
      </c>
      <c r="AA82" s="54">
        <v>0</v>
      </c>
      <c r="AB82" s="54">
        <v>0</v>
      </c>
      <c r="AC82" s="54">
        <f>SUM(AA82:AB82)</f>
        <v>0</v>
      </c>
      <c r="AD82" s="53">
        <f t="shared" si="20"/>
        <v>212</v>
      </c>
      <c r="AE82" s="55">
        <v>0</v>
      </c>
      <c r="AF82" s="55">
        <v>0</v>
      </c>
      <c r="AG82" s="55">
        <v>0</v>
      </c>
      <c r="AH82" s="55">
        <f>SUM(AE82:AG82)</f>
        <v>0</v>
      </c>
      <c r="AI82" s="53">
        <f t="shared" si="22"/>
        <v>212</v>
      </c>
      <c r="AJ82" s="56">
        <v>0</v>
      </c>
      <c r="AK82" s="56">
        <v>0</v>
      </c>
      <c r="AL82" s="57">
        <f t="shared" si="23"/>
        <v>0</v>
      </c>
      <c r="AM82" s="58">
        <f t="shared" si="24"/>
        <v>212</v>
      </c>
    </row>
    <row r="83" spans="1:39" s="60" customFormat="1" ht="17.5" x14ac:dyDescent="0.35">
      <c r="A83" s="47">
        <v>73</v>
      </c>
      <c r="B83" s="48"/>
      <c r="C83" s="29" t="s">
        <v>198</v>
      </c>
      <c r="D83" s="29" t="s">
        <v>95</v>
      </c>
      <c r="E83" s="49">
        <v>30927</v>
      </c>
      <c r="F83" s="48" t="s">
        <v>34</v>
      </c>
      <c r="G83" s="48"/>
      <c r="H83" s="50">
        <v>16</v>
      </c>
      <c r="I83" s="50">
        <v>21</v>
      </c>
      <c r="J83" s="50">
        <v>24</v>
      </c>
      <c r="K83" s="50">
        <v>21</v>
      </c>
      <c r="L83" s="51">
        <f>SUM(H83:K83)</f>
        <v>82</v>
      </c>
      <c r="M83" s="50">
        <v>21</v>
      </c>
      <c r="N83" s="50">
        <v>19</v>
      </c>
      <c r="O83" s="50">
        <v>20</v>
      </c>
      <c r="P83" s="50">
        <v>23</v>
      </c>
      <c r="Q83" s="51">
        <f>SUM(M83:P83)</f>
        <v>83</v>
      </c>
      <c r="R83" s="50">
        <v>24</v>
      </c>
      <c r="S83" s="50">
        <v>21</v>
      </c>
      <c r="T83" s="51">
        <f>S83+R83</f>
        <v>45</v>
      </c>
      <c r="U83" s="51">
        <f>T83+Q83+L83</f>
        <v>210</v>
      </c>
      <c r="V83" s="52">
        <v>0</v>
      </c>
      <c r="W83" s="52">
        <v>0</v>
      </c>
      <c r="X83" s="52">
        <v>0</v>
      </c>
      <c r="Y83" s="52">
        <f t="shared" si="17"/>
        <v>0</v>
      </c>
      <c r="Z83" s="53">
        <f t="shared" si="18"/>
        <v>210</v>
      </c>
      <c r="AA83" s="54">
        <v>0</v>
      </c>
      <c r="AB83" s="54">
        <v>0</v>
      </c>
      <c r="AC83" s="54">
        <f>SUM(AA83:AB83)</f>
        <v>0</v>
      </c>
      <c r="AD83" s="53">
        <f t="shared" si="20"/>
        <v>210</v>
      </c>
      <c r="AE83" s="55">
        <v>0</v>
      </c>
      <c r="AF83" s="55">
        <v>0</v>
      </c>
      <c r="AG83" s="55">
        <v>0</v>
      </c>
      <c r="AH83" s="55">
        <f>SUM(AE83:AG83)</f>
        <v>0</v>
      </c>
      <c r="AI83" s="53">
        <f t="shared" si="22"/>
        <v>210</v>
      </c>
      <c r="AJ83" s="56">
        <v>0</v>
      </c>
      <c r="AK83" s="56">
        <v>0</v>
      </c>
      <c r="AL83" s="57">
        <f>SUM(AJ83:AK83)</f>
        <v>0</v>
      </c>
      <c r="AM83" s="58">
        <f t="shared" si="24"/>
        <v>210</v>
      </c>
    </row>
    <row r="84" spans="1:39" s="60" customFormat="1" ht="17.5" x14ac:dyDescent="0.35">
      <c r="A84" s="47">
        <v>74</v>
      </c>
      <c r="B84" s="48"/>
      <c r="C84" s="29" t="s">
        <v>199</v>
      </c>
      <c r="D84" s="29" t="s">
        <v>200</v>
      </c>
      <c r="E84" s="49">
        <v>4084</v>
      </c>
      <c r="F84" s="48" t="s">
        <v>65</v>
      </c>
      <c r="G84" s="48"/>
      <c r="H84" s="50">
        <v>21</v>
      </c>
      <c r="I84" s="50">
        <v>17</v>
      </c>
      <c r="J84" s="50">
        <v>21</v>
      </c>
      <c r="K84" s="50">
        <v>22</v>
      </c>
      <c r="L84" s="51">
        <f t="shared" si="13"/>
        <v>81</v>
      </c>
      <c r="M84" s="50">
        <v>23</v>
      </c>
      <c r="N84" s="50">
        <v>21</v>
      </c>
      <c r="O84" s="50">
        <v>18</v>
      </c>
      <c r="P84" s="50">
        <v>22</v>
      </c>
      <c r="Q84" s="51">
        <f t="shared" si="14"/>
        <v>84</v>
      </c>
      <c r="R84" s="50">
        <v>19</v>
      </c>
      <c r="S84" s="50">
        <v>24</v>
      </c>
      <c r="T84" s="51">
        <f t="shared" si="15"/>
        <v>43</v>
      </c>
      <c r="U84" s="51">
        <f t="shared" si="16"/>
        <v>208</v>
      </c>
      <c r="V84" s="52">
        <v>0</v>
      </c>
      <c r="W84" s="52">
        <v>0</v>
      </c>
      <c r="X84" s="52">
        <v>0</v>
      </c>
      <c r="Y84" s="52">
        <f>SUM(V84:X84)</f>
        <v>0</v>
      </c>
      <c r="Z84" s="53">
        <f t="shared" si="18"/>
        <v>208</v>
      </c>
      <c r="AA84" s="54">
        <v>0</v>
      </c>
      <c r="AB84" s="54">
        <v>0</v>
      </c>
      <c r="AC84" s="54">
        <f>SUM(AA84:AB84)</f>
        <v>0</v>
      </c>
      <c r="AD84" s="53">
        <f t="shared" si="20"/>
        <v>208</v>
      </c>
      <c r="AE84" s="55">
        <v>0</v>
      </c>
      <c r="AF84" s="55">
        <v>0</v>
      </c>
      <c r="AG84" s="55">
        <v>0</v>
      </c>
      <c r="AH84" s="55">
        <f t="shared" si="21"/>
        <v>0</v>
      </c>
      <c r="AI84" s="53">
        <f t="shared" si="22"/>
        <v>208</v>
      </c>
      <c r="AJ84" s="56">
        <v>0</v>
      </c>
      <c r="AK84" s="56">
        <v>0</v>
      </c>
      <c r="AL84" s="57">
        <f t="shared" si="23"/>
        <v>0</v>
      </c>
      <c r="AM84" s="58">
        <f t="shared" si="24"/>
        <v>208</v>
      </c>
    </row>
    <row r="85" spans="1:39" s="60" customFormat="1" ht="17.5" x14ac:dyDescent="0.35">
      <c r="A85" s="47">
        <v>75</v>
      </c>
      <c r="B85" s="48"/>
      <c r="C85" s="29" t="s">
        <v>201</v>
      </c>
      <c r="D85" s="29" t="s">
        <v>202</v>
      </c>
      <c r="E85" s="49">
        <v>112654</v>
      </c>
      <c r="F85" s="48" t="s">
        <v>34</v>
      </c>
      <c r="G85" s="48"/>
      <c r="H85" s="50">
        <v>18</v>
      </c>
      <c r="I85" s="50">
        <v>20</v>
      </c>
      <c r="J85" s="50">
        <v>18</v>
      </c>
      <c r="K85" s="50">
        <v>23</v>
      </c>
      <c r="L85" s="51">
        <f>SUM(H85:K85)</f>
        <v>79</v>
      </c>
      <c r="M85" s="50">
        <v>20</v>
      </c>
      <c r="N85" s="50">
        <v>19</v>
      </c>
      <c r="O85" s="50">
        <v>20</v>
      </c>
      <c r="P85" s="50">
        <v>19</v>
      </c>
      <c r="Q85" s="51">
        <f>SUM(M85:P85)</f>
        <v>78</v>
      </c>
      <c r="R85" s="50">
        <v>19</v>
      </c>
      <c r="S85" s="50">
        <v>23</v>
      </c>
      <c r="T85" s="51">
        <f>S85+R85</f>
        <v>42</v>
      </c>
      <c r="U85" s="51">
        <f>T85+Q85+L85</f>
        <v>199</v>
      </c>
      <c r="V85" s="52">
        <v>0</v>
      </c>
      <c r="W85" s="52">
        <v>0</v>
      </c>
      <c r="X85" s="52">
        <v>0</v>
      </c>
      <c r="Y85" s="52">
        <f>SUM(V85:X85)</f>
        <v>0</v>
      </c>
      <c r="Z85" s="53">
        <f t="shared" si="18"/>
        <v>199</v>
      </c>
      <c r="AA85" s="54">
        <v>0</v>
      </c>
      <c r="AB85" s="54">
        <v>0</v>
      </c>
      <c r="AC85" s="54">
        <f>SUM(AA85:AB85)</f>
        <v>0</v>
      </c>
      <c r="AD85" s="53">
        <f t="shared" si="20"/>
        <v>199</v>
      </c>
      <c r="AE85" s="55">
        <v>0</v>
      </c>
      <c r="AF85" s="55">
        <v>0</v>
      </c>
      <c r="AG85" s="55">
        <v>0</v>
      </c>
      <c r="AH85" s="55">
        <f t="shared" si="21"/>
        <v>0</v>
      </c>
      <c r="AI85" s="53">
        <f t="shared" si="22"/>
        <v>199</v>
      </c>
      <c r="AJ85" s="56">
        <v>0</v>
      </c>
      <c r="AK85" s="56">
        <v>0</v>
      </c>
      <c r="AL85" s="57">
        <v>0</v>
      </c>
      <c r="AM85" s="58">
        <f t="shared" si="24"/>
        <v>199</v>
      </c>
    </row>
    <row r="86" spans="1:39" s="60" customFormat="1" ht="17.5" x14ac:dyDescent="0.35">
      <c r="A86" s="47">
        <v>76</v>
      </c>
      <c r="B86" s="48"/>
      <c r="C86" s="29" t="s">
        <v>203</v>
      </c>
      <c r="D86" s="29" t="s">
        <v>204</v>
      </c>
      <c r="E86" s="49">
        <v>24280</v>
      </c>
      <c r="F86" s="48" t="s">
        <v>34</v>
      </c>
      <c r="G86" s="48"/>
      <c r="H86" s="50">
        <v>22</v>
      </c>
      <c r="I86" s="50">
        <v>16</v>
      </c>
      <c r="J86" s="50">
        <v>22</v>
      </c>
      <c r="K86" s="50">
        <v>23</v>
      </c>
      <c r="L86" s="51">
        <f t="shared" si="13"/>
        <v>83</v>
      </c>
      <c r="M86" s="50">
        <v>14</v>
      </c>
      <c r="N86" s="50">
        <v>21</v>
      </c>
      <c r="O86" s="50">
        <v>20</v>
      </c>
      <c r="P86" s="50">
        <v>22</v>
      </c>
      <c r="Q86" s="51">
        <f t="shared" si="14"/>
        <v>77</v>
      </c>
      <c r="R86" s="50">
        <v>20</v>
      </c>
      <c r="S86" s="50">
        <v>18</v>
      </c>
      <c r="T86" s="51">
        <f t="shared" si="15"/>
        <v>38</v>
      </c>
      <c r="U86" s="51">
        <f t="shared" si="16"/>
        <v>198</v>
      </c>
      <c r="V86" s="52">
        <v>0</v>
      </c>
      <c r="W86" s="52">
        <v>0</v>
      </c>
      <c r="X86" s="52">
        <v>0</v>
      </c>
      <c r="Y86" s="52">
        <f t="shared" si="17"/>
        <v>0</v>
      </c>
      <c r="Z86" s="53">
        <f t="shared" si="18"/>
        <v>198</v>
      </c>
      <c r="AA86" s="54">
        <v>0</v>
      </c>
      <c r="AB86" s="54">
        <v>0</v>
      </c>
      <c r="AC86" s="54">
        <f t="shared" si="19"/>
        <v>0</v>
      </c>
      <c r="AD86" s="53">
        <f t="shared" si="20"/>
        <v>198</v>
      </c>
      <c r="AE86" s="55">
        <v>0</v>
      </c>
      <c r="AF86" s="55">
        <v>0</v>
      </c>
      <c r="AG86" s="55">
        <v>0</v>
      </c>
      <c r="AH86" s="55">
        <f>SUM(AE86:AG86)</f>
        <v>0</v>
      </c>
      <c r="AI86" s="53">
        <f t="shared" si="22"/>
        <v>198</v>
      </c>
      <c r="AJ86" s="56">
        <v>0</v>
      </c>
      <c r="AK86" s="56">
        <v>0</v>
      </c>
      <c r="AL86" s="57">
        <f t="shared" ref="AL86:AL92" si="25">SUM(AJ86:AK86)</f>
        <v>0</v>
      </c>
      <c r="AM86" s="58">
        <f t="shared" si="24"/>
        <v>198</v>
      </c>
    </row>
    <row r="87" spans="1:39" s="60" customFormat="1" ht="17.5" x14ac:dyDescent="0.35">
      <c r="A87" s="47">
        <v>77</v>
      </c>
      <c r="B87" s="48">
        <v>269</v>
      </c>
      <c r="C87" s="29" t="s">
        <v>205</v>
      </c>
      <c r="D87" s="29" t="s">
        <v>206</v>
      </c>
      <c r="E87" s="49"/>
      <c r="F87" s="48" t="s">
        <v>34</v>
      </c>
      <c r="G87" s="48"/>
      <c r="H87" s="67">
        <v>0</v>
      </c>
      <c r="I87" s="67">
        <v>0</v>
      </c>
      <c r="J87" s="67">
        <v>0</v>
      </c>
      <c r="K87" s="67">
        <v>0</v>
      </c>
      <c r="L87" s="35">
        <v>0</v>
      </c>
      <c r="M87" s="67">
        <v>0</v>
      </c>
      <c r="N87" s="67">
        <v>0</v>
      </c>
      <c r="O87" s="67">
        <v>0</v>
      </c>
      <c r="P87" s="67">
        <v>0</v>
      </c>
      <c r="Q87" s="35">
        <v>0</v>
      </c>
      <c r="R87" s="67">
        <v>0</v>
      </c>
      <c r="S87" s="67">
        <v>0</v>
      </c>
      <c r="T87" s="35">
        <v>0</v>
      </c>
      <c r="U87" s="35">
        <v>0</v>
      </c>
      <c r="V87" s="52">
        <v>20</v>
      </c>
      <c r="W87" s="52">
        <v>20</v>
      </c>
      <c r="X87" s="52">
        <v>21</v>
      </c>
      <c r="Y87" s="52">
        <f>SUM(V87:X87)</f>
        <v>61</v>
      </c>
      <c r="Z87" s="53">
        <f>SUM(Y87,U87)</f>
        <v>61</v>
      </c>
      <c r="AA87" s="54">
        <v>21</v>
      </c>
      <c r="AB87" s="54">
        <v>14</v>
      </c>
      <c r="AC87" s="54">
        <f t="shared" si="19"/>
        <v>35</v>
      </c>
      <c r="AD87" s="53">
        <f t="shared" si="20"/>
        <v>96</v>
      </c>
      <c r="AE87" s="55">
        <v>18</v>
      </c>
      <c r="AF87" s="55">
        <v>23</v>
      </c>
      <c r="AG87" s="55">
        <v>20</v>
      </c>
      <c r="AH87" s="55">
        <f>SUM(AE87:AG87)</f>
        <v>61</v>
      </c>
      <c r="AI87" s="53">
        <f>SUM(,AD87,AH87)</f>
        <v>157</v>
      </c>
      <c r="AJ87" s="56">
        <v>20</v>
      </c>
      <c r="AK87" s="56">
        <v>20</v>
      </c>
      <c r="AL87" s="57">
        <f t="shared" si="25"/>
        <v>40</v>
      </c>
      <c r="AM87" s="58">
        <f t="shared" si="24"/>
        <v>197</v>
      </c>
    </row>
    <row r="88" spans="1:39" s="60" customFormat="1" ht="17.5" x14ac:dyDescent="0.35">
      <c r="A88" s="47">
        <v>78</v>
      </c>
      <c r="B88" s="48"/>
      <c r="C88" s="29" t="s">
        <v>207</v>
      </c>
      <c r="D88" s="29" t="s">
        <v>208</v>
      </c>
      <c r="E88" s="49">
        <v>113080</v>
      </c>
      <c r="F88" s="48"/>
      <c r="G88" s="48"/>
      <c r="H88" s="50">
        <v>15</v>
      </c>
      <c r="I88" s="50">
        <v>17</v>
      </c>
      <c r="J88" s="50">
        <v>16</v>
      </c>
      <c r="K88" s="50">
        <v>21</v>
      </c>
      <c r="L88" s="51">
        <f>SUM(H88:K88)</f>
        <v>69</v>
      </c>
      <c r="M88" s="50">
        <v>21</v>
      </c>
      <c r="N88" s="50">
        <v>17</v>
      </c>
      <c r="O88" s="50">
        <v>19</v>
      </c>
      <c r="P88" s="50">
        <v>23</v>
      </c>
      <c r="Q88" s="51">
        <f>SUM(M88:P88)</f>
        <v>80</v>
      </c>
      <c r="R88" s="50">
        <v>21</v>
      </c>
      <c r="S88" s="50">
        <v>25</v>
      </c>
      <c r="T88" s="51">
        <f>S88+R88</f>
        <v>46</v>
      </c>
      <c r="U88" s="51">
        <f>T88+Q88+L88</f>
        <v>195</v>
      </c>
      <c r="V88" s="52">
        <v>0</v>
      </c>
      <c r="W88" s="52">
        <v>0</v>
      </c>
      <c r="X88" s="52">
        <v>0</v>
      </c>
      <c r="Y88" s="52">
        <f>SUM(V88:X88)</f>
        <v>0</v>
      </c>
      <c r="Z88" s="53">
        <f>SUM(Y88,U88)</f>
        <v>195</v>
      </c>
      <c r="AA88" s="54">
        <v>0</v>
      </c>
      <c r="AB88" s="54">
        <v>0</v>
      </c>
      <c r="AC88" s="54">
        <v>0</v>
      </c>
      <c r="AD88" s="53">
        <f t="shared" si="20"/>
        <v>195</v>
      </c>
      <c r="AE88" s="55">
        <v>0</v>
      </c>
      <c r="AF88" s="55">
        <v>0</v>
      </c>
      <c r="AG88" s="55">
        <v>0</v>
      </c>
      <c r="AH88" s="55">
        <f>SUM(AE88:AG88)</f>
        <v>0</v>
      </c>
      <c r="AI88" s="53">
        <f>SUM(,AD88,AH88)</f>
        <v>195</v>
      </c>
      <c r="AJ88" s="56">
        <v>0</v>
      </c>
      <c r="AK88" s="56">
        <v>0</v>
      </c>
      <c r="AL88" s="57">
        <f t="shared" si="25"/>
        <v>0</v>
      </c>
      <c r="AM88" s="58">
        <f t="shared" si="24"/>
        <v>195</v>
      </c>
    </row>
    <row r="89" spans="1:39" s="60" customFormat="1" ht="17.5" x14ac:dyDescent="0.35">
      <c r="A89" s="47">
        <v>79</v>
      </c>
      <c r="B89" s="47">
        <v>371</v>
      </c>
      <c r="C89" s="69" t="s">
        <v>199</v>
      </c>
      <c r="D89" s="69" t="s">
        <v>82</v>
      </c>
      <c r="E89" s="70"/>
      <c r="F89" s="47"/>
      <c r="G89" s="47"/>
      <c r="H89" s="50"/>
      <c r="I89" s="50"/>
      <c r="J89" s="50"/>
      <c r="K89" s="50"/>
      <c r="L89" s="51"/>
      <c r="M89" s="50"/>
      <c r="N89" s="50"/>
      <c r="O89" s="50"/>
      <c r="P89" s="50"/>
      <c r="Q89" s="51"/>
      <c r="R89" s="51"/>
      <c r="S89" s="51"/>
      <c r="T89" s="51"/>
      <c r="U89" s="51">
        <v>0</v>
      </c>
      <c r="V89" s="52">
        <v>19</v>
      </c>
      <c r="W89" s="52">
        <v>16</v>
      </c>
      <c r="X89" s="52">
        <v>21</v>
      </c>
      <c r="Y89" s="52">
        <f t="shared" si="17"/>
        <v>56</v>
      </c>
      <c r="Z89" s="53">
        <v>56</v>
      </c>
      <c r="AA89" s="54">
        <v>15</v>
      </c>
      <c r="AB89" s="54">
        <v>18</v>
      </c>
      <c r="AC89" s="54">
        <f t="shared" si="19"/>
        <v>33</v>
      </c>
      <c r="AD89" s="53">
        <f t="shared" si="20"/>
        <v>89</v>
      </c>
      <c r="AE89" s="55">
        <v>23</v>
      </c>
      <c r="AF89" s="55">
        <v>24</v>
      </c>
      <c r="AG89" s="55">
        <v>20</v>
      </c>
      <c r="AH89" s="55">
        <f>SUM(AE89:AG89)</f>
        <v>67</v>
      </c>
      <c r="AI89" s="53">
        <f t="shared" ref="AI89:AI121" si="26">SUM(,AD89,AH89)</f>
        <v>156</v>
      </c>
      <c r="AJ89" s="56">
        <v>19</v>
      </c>
      <c r="AK89" s="56">
        <v>19</v>
      </c>
      <c r="AL89" s="57">
        <f t="shared" si="25"/>
        <v>38</v>
      </c>
      <c r="AM89" s="58">
        <f t="shared" si="24"/>
        <v>194</v>
      </c>
    </row>
    <row r="90" spans="1:39" s="60" customFormat="1" ht="17.5" x14ac:dyDescent="0.35">
      <c r="A90" s="47">
        <v>80</v>
      </c>
      <c r="B90" s="48">
        <v>247</v>
      </c>
      <c r="C90" s="29" t="s">
        <v>209</v>
      </c>
      <c r="D90" s="29" t="s">
        <v>114</v>
      </c>
      <c r="E90" s="49"/>
      <c r="F90" s="48"/>
      <c r="G90" s="48" t="s">
        <v>31</v>
      </c>
      <c r="H90" s="67">
        <v>0</v>
      </c>
      <c r="I90" s="67">
        <v>0</v>
      </c>
      <c r="J90" s="67">
        <v>0</v>
      </c>
      <c r="K90" s="67">
        <v>0</v>
      </c>
      <c r="L90" s="35">
        <v>0</v>
      </c>
      <c r="M90" s="67">
        <v>0</v>
      </c>
      <c r="N90" s="67">
        <v>0</v>
      </c>
      <c r="O90" s="67">
        <v>0</v>
      </c>
      <c r="P90" s="67">
        <v>0</v>
      </c>
      <c r="Q90" s="35">
        <v>0</v>
      </c>
      <c r="R90" s="67">
        <v>0</v>
      </c>
      <c r="S90" s="67">
        <v>0</v>
      </c>
      <c r="T90" s="35">
        <v>0</v>
      </c>
      <c r="U90" s="35">
        <v>0</v>
      </c>
      <c r="V90" s="52">
        <v>15</v>
      </c>
      <c r="W90" s="52">
        <v>19</v>
      </c>
      <c r="X90" s="52">
        <v>19</v>
      </c>
      <c r="Y90" s="52">
        <f t="shared" si="17"/>
        <v>53</v>
      </c>
      <c r="Z90" s="53">
        <f>SUM(Y90,U90)</f>
        <v>53</v>
      </c>
      <c r="AA90" s="54">
        <v>21</v>
      </c>
      <c r="AB90" s="54">
        <v>20</v>
      </c>
      <c r="AC90" s="54">
        <f t="shared" si="19"/>
        <v>41</v>
      </c>
      <c r="AD90" s="53">
        <f t="shared" si="20"/>
        <v>94</v>
      </c>
      <c r="AE90" s="55">
        <v>21</v>
      </c>
      <c r="AF90" s="55">
        <v>19</v>
      </c>
      <c r="AG90" s="55">
        <v>22</v>
      </c>
      <c r="AH90" s="55">
        <f t="shared" si="21"/>
        <v>62</v>
      </c>
      <c r="AI90" s="53">
        <f>SUM(,AD90,AH90)</f>
        <v>156</v>
      </c>
      <c r="AJ90" s="56">
        <v>20</v>
      </c>
      <c r="AK90" s="56">
        <v>18</v>
      </c>
      <c r="AL90" s="57">
        <f t="shared" si="25"/>
        <v>38</v>
      </c>
      <c r="AM90" s="58">
        <f>SUM(AI90, AL90)</f>
        <v>194</v>
      </c>
    </row>
    <row r="91" spans="1:39" s="60" customFormat="1" ht="17.5" x14ac:dyDescent="0.35">
      <c r="A91" s="47">
        <v>81</v>
      </c>
      <c r="B91" s="48">
        <v>361</v>
      </c>
      <c r="C91" s="29" t="s">
        <v>210</v>
      </c>
      <c r="D91" s="29" t="s">
        <v>211</v>
      </c>
      <c r="E91" s="49"/>
      <c r="F91" s="48" t="s">
        <v>34</v>
      </c>
      <c r="G91" s="48"/>
      <c r="H91" s="67">
        <v>0</v>
      </c>
      <c r="I91" s="67">
        <v>0</v>
      </c>
      <c r="J91" s="67">
        <v>0</v>
      </c>
      <c r="K91" s="67">
        <v>0</v>
      </c>
      <c r="L91" s="35">
        <v>0</v>
      </c>
      <c r="M91" s="67">
        <v>0</v>
      </c>
      <c r="N91" s="67">
        <v>0</v>
      </c>
      <c r="O91" s="67">
        <v>0</v>
      </c>
      <c r="P91" s="67">
        <v>0</v>
      </c>
      <c r="Q91" s="35">
        <v>0</v>
      </c>
      <c r="R91" s="67">
        <v>0</v>
      </c>
      <c r="S91" s="67">
        <v>0</v>
      </c>
      <c r="T91" s="35">
        <v>0</v>
      </c>
      <c r="U91" s="35">
        <v>0</v>
      </c>
      <c r="V91" s="52">
        <v>21</v>
      </c>
      <c r="W91" s="52">
        <v>19</v>
      </c>
      <c r="X91" s="52">
        <v>17</v>
      </c>
      <c r="Y91" s="52">
        <f>SUM(V91:X91)</f>
        <v>57</v>
      </c>
      <c r="Z91" s="53">
        <f t="shared" si="18"/>
        <v>57</v>
      </c>
      <c r="AA91" s="54">
        <v>17</v>
      </c>
      <c r="AB91" s="54">
        <v>19</v>
      </c>
      <c r="AC91" s="54">
        <f>SUM(AA91:AB91)</f>
        <v>36</v>
      </c>
      <c r="AD91" s="53">
        <f t="shared" si="20"/>
        <v>93</v>
      </c>
      <c r="AE91" s="55">
        <v>22</v>
      </c>
      <c r="AF91" s="55">
        <v>18</v>
      </c>
      <c r="AG91" s="55">
        <v>21</v>
      </c>
      <c r="AH91" s="55">
        <f t="shared" si="21"/>
        <v>61</v>
      </c>
      <c r="AI91" s="53">
        <f>SUM(,AD91,AH91)</f>
        <v>154</v>
      </c>
      <c r="AJ91" s="56">
        <v>18</v>
      </c>
      <c r="AK91" s="56">
        <v>21</v>
      </c>
      <c r="AL91" s="57">
        <f t="shared" si="25"/>
        <v>39</v>
      </c>
      <c r="AM91" s="58">
        <f t="shared" ref="AM91:AM100" si="27">SUM(AI91, AL91)</f>
        <v>193</v>
      </c>
    </row>
    <row r="92" spans="1:39" s="60" customFormat="1" ht="17.5" x14ac:dyDescent="0.35">
      <c r="A92" s="47">
        <v>82</v>
      </c>
      <c r="B92" s="48">
        <v>355</v>
      </c>
      <c r="C92" s="29" t="s">
        <v>212</v>
      </c>
      <c r="D92" s="29" t="s">
        <v>213</v>
      </c>
      <c r="E92" s="49"/>
      <c r="F92" s="48" t="s">
        <v>34</v>
      </c>
      <c r="G92" s="48"/>
      <c r="H92" s="67">
        <v>0</v>
      </c>
      <c r="I92" s="67">
        <v>0</v>
      </c>
      <c r="J92" s="67">
        <v>0</v>
      </c>
      <c r="K92" s="67">
        <v>0</v>
      </c>
      <c r="L92" s="35">
        <v>0</v>
      </c>
      <c r="M92" s="67">
        <v>0</v>
      </c>
      <c r="N92" s="67">
        <v>0</v>
      </c>
      <c r="O92" s="67">
        <v>0</v>
      </c>
      <c r="P92" s="67">
        <v>0</v>
      </c>
      <c r="Q92" s="35">
        <v>0</v>
      </c>
      <c r="R92" s="67">
        <v>0</v>
      </c>
      <c r="S92" s="67">
        <v>0</v>
      </c>
      <c r="T92" s="35">
        <v>0</v>
      </c>
      <c r="U92" s="35">
        <v>0</v>
      </c>
      <c r="V92" s="52">
        <v>16</v>
      </c>
      <c r="W92" s="52">
        <v>24</v>
      </c>
      <c r="X92" s="52">
        <v>15</v>
      </c>
      <c r="Y92" s="52">
        <f t="shared" si="17"/>
        <v>55</v>
      </c>
      <c r="Z92" s="53">
        <f t="shared" si="18"/>
        <v>55</v>
      </c>
      <c r="AA92" s="54">
        <v>20</v>
      </c>
      <c r="AB92" s="54">
        <v>18</v>
      </c>
      <c r="AC92" s="54">
        <f t="shared" si="19"/>
        <v>38</v>
      </c>
      <c r="AD92" s="53">
        <f t="shared" si="20"/>
        <v>93</v>
      </c>
      <c r="AE92" s="55">
        <v>18</v>
      </c>
      <c r="AF92" s="55">
        <v>18</v>
      </c>
      <c r="AG92" s="55">
        <v>22</v>
      </c>
      <c r="AH92" s="55">
        <f t="shared" si="21"/>
        <v>58</v>
      </c>
      <c r="AI92" s="53">
        <f t="shared" si="22"/>
        <v>151</v>
      </c>
      <c r="AJ92" s="56">
        <v>23</v>
      </c>
      <c r="AK92" s="56">
        <v>19</v>
      </c>
      <c r="AL92" s="57">
        <f t="shared" si="25"/>
        <v>42</v>
      </c>
      <c r="AM92" s="58">
        <f t="shared" si="27"/>
        <v>193</v>
      </c>
    </row>
    <row r="93" spans="1:39" s="60" customFormat="1" ht="17.5" x14ac:dyDescent="0.35">
      <c r="A93" s="47">
        <v>83</v>
      </c>
      <c r="B93" s="48"/>
      <c r="C93" s="29" t="s">
        <v>214</v>
      </c>
      <c r="D93" s="29" t="s">
        <v>215</v>
      </c>
      <c r="E93" s="49">
        <v>112536</v>
      </c>
      <c r="F93" s="48" t="s">
        <v>65</v>
      </c>
      <c r="G93" s="48"/>
      <c r="H93" s="50">
        <v>16</v>
      </c>
      <c r="I93" s="50">
        <v>20</v>
      </c>
      <c r="J93" s="50">
        <v>17</v>
      </c>
      <c r="K93" s="50">
        <v>21</v>
      </c>
      <c r="L93" s="51">
        <f t="shared" si="13"/>
        <v>74</v>
      </c>
      <c r="M93" s="50">
        <v>18</v>
      </c>
      <c r="N93" s="50">
        <v>19</v>
      </c>
      <c r="O93" s="50">
        <v>17</v>
      </c>
      <c r="P93" s="50">
        <v>20</v>
      </c>
      <c r="Q93" s="51">
        <f t="shared" si="14"/>
        <v>74</v>
      </c>
      <c r="R93" s="50">
        <v>23</v>
      </c>
      <c r="S93" s="50">
        <v>19</v>
      </c>
      <c r="T93" s="51">
        <f t="shared" si="15"/>
        <v>42</v>
      </c>
      <c r="U93" s="51">
        <f t="shared" si="16"/>
        <v>190</v>
      </c>
      <c r="V93" s="52">
        <v>0</v>
      </c>
      <c r="W93" s="52">
        <v>0</v>
      </c>
      <c r="X93" s="52">
        <v>0</v>
      </c>
      <c r="Y93" s="52">
        <f t="shared" si="17"/>
        <v>0</v>
      </c>
      <c r="Z93" s="53">
        <f t="shared" si="18"/>
        <v>190</v>
      </c>
      <c r="AA93" s="54">
        <v>0</v>
      </c>
      <c r="AB93" s="54">
        <v>0</v>
      </c>
      <c r="AC93" s="54">
        <f>SUM(AA93:AB93)</f>
        <v>0</v>
      </c>
      <c r="AD93" s="53">
        <f t="shared" si="20"/>
        <v>190</v>
      </c>
      <c r="AE93" s="55">
        <v>0</v>
      </c>
      <c r="AF93" s="55">
        <v>0</v>
      </c>
      <c r="AG93" s="55">
        <v>0</v>
      </c>
      <c r="AH93" s="55">
        <f t="shared" si="21"/>
        <v>0</v>
      </c>
      <c r="AI93" s="53">
        <f t="shared" si="22"/>
        <v>190</v>
      </c>
      <c r="AJ93" s="56">
        <v>0</v>
      </c>
      <c r="AK93" s="56">
        <v>0</v>
      </c>
      <c r="AL93" s="57">
        <v>0</v>
      </c>
      <c r="AM93" s="58">
        <f t="shared" si="24"/>
        <v>190</v>
      </c>
    </row>
    <row r="94" spans="1:39" s="60" customFormat="1" ht="17.5" x14ac:dyDescent="0.35">
      <c r="A94" s="47">
        <v>84</v>
      </c>
      <c r="B94" s="48"/>
      <c r="C94" s="29" t="s">
        <v>216</v>
      </c>
      <c r="D94" s="29" t="s">
        <v>103</v>
      </c>
      <c r="E94" s="49">
        <v>100045</v>
      </c>
      <c r="F94" s="48" t="s">
        <v>153</v>
      </c>
      <c r="G94" s="48"/>
      <c r="H94" s="50">
        <v>20</v>
      </c>
      <c r="I94" s="50">
        <v>17</v>
      </c>
      <c r="J94" s="50">
        <v>16</v>
      </c>
      <c r="K94" s="50">
        <v>17</v>
      </c>
      <c r="L94" s="51">
        <f>SUM(H94:K94)</f>
        <v>70</v>
      </c>
      <c r="M94" s="50">
        <v>22</v>
      </c>
      <c r="N94" s="50">
        <v>17</v>
      </c>
      <c r="O94" s="50">
        <v>18</v>
      </c>
      <c r="P94" s="50">
        <v>21</v>
      </c>
      <c r="Q94" s="51">
        <f>SUM(M94:P94)</f>
        <v>78</v>
      </c>
      <c r="R94" s="50">
        <v>23</v>
      </c>
      <c r="S94" s="50">
        <v>19</v>
      </c>
      <c r="T94" s="51">
        <f>S94+R94</f>
        <v>42</v>
      </c>
      <c r="U94" s="51">
        <f>T94+Q94+L94</f>
        <v>190</v>
      </c>
      <c r="V94" s="52">
        <v>0</v>
      </c>
      <c r="W94" s="52">
        <v>0</v>
      </c>
      <c r="X94" s="52">
        <v>0</v>
      </c>
      <c r="Y94" s="52">
        <v>0</v>
      </c>
      <c r="Z94" s="53">
        <f t="shared" si="18"/>
        <v>190</v>
      </c>
      <c r="AA94" s="54">
        <v>0</v>
      </c>
      <c r="AB94" s="54">
        <v>0</v>
      </c>
      <c r="AC94" s="54">
        <f>SUM(AA94:AB94)</f>
        <v>0</v>
      </c>
      <c r="AD94" s="53">
        <f t="shared" si="20"/>
        <v>190</v>
      </c>
      <c r="AE94" s="55">
        <v>0</v>
      </c>
      <c r="AF94" s="55">
        <v>0</v>
      </c>
      <c r="AG94" s="55">
        <v>0</v>
      </c>
      <c r="AH94" s="55">
        <f t="shared" si="21"/>
        <v>0</v>
      </c>
      <c r="AI94" s="53">
        <f t="shared" si="22"/>
        <v>190</v>
      </c>
      <c r="AJ94" s="56">
        <v>0</v>
      </c>
      <c r="AK94" s="56">
        <v>0</v>
      </c>
      <c r="AL94" s="57">
        <f>SUM(AJ94:AK94)</f>
        <v>0</v>
      </c>
      <c r="AM94" s="58">
        <f t="shared" si="27"/>
        <v>190</v>
      </c>
    </row>
    <row r="95" spans="1:39" s="60" customFormat="1" ht="17.5" x14ac:dyDescent="0.35">
      <c r="A95" s="47">
        <v>85</v>
      </c>
      <c r="B95" s="48">
        <v>277</v>
      </c>
      <c r="C95" s="29" t="s">
        <v>71</v>
      </c>
      <c r="D95" s="29" t="s">
        <v>72</v>
      </c>
      <c r="E95" s="49"/>
      <c r="F95" s="48" t="s">
        <v>153</v>
      </c>
      <c r="G95" s="48"/>
      <c r="H95" s="67">
        <v>0</v>
      </c>
      <c r="I95" s="67">
        <v>0</v>
      </c>
      <c r="J95" s="67">
        <v>0</v>
      </c>
      <c r="K95" s="67">
        <v>0</v>
      </c>
      <c r="L95" s="35">
        <v>0</v>
      </c>
      <c r="M95" s="67">
        <v>0</v>
      </c>
      <c r="N95" s="67">
        <v>0</v>
      </c>
      <c r="O95" s="67">
        <v>0</v>
      </c>
      <c r="P95" s="67">
        <v>0</v>
      </c>
      <c r="Q95" s="35">
        <v>0</v>
      </c>
      <c r="R95" s="67">
        <v>0</v>
      </c>
      <c r="S95" s="67">
        <v>0</v>
      </c>
      <c r="T95" s="35">
        <v>0</v>
      </c>
      <c r="U95" s="35">
        <v>0</v>
      </c>
      <c r="V95" s="68">
        <v>20</v>
      </c>
      <c r="W95" s="68">
        <v>14</v>
      </c>
      <c r="X95" s="68">
        <v>18</v>
      </c>
      <c r="Y95" s="52">
        <f>SUM(V95:X95)</f>
        <v>52</v>
      </c>
      <c r="Z95" s="53">
        <f t="shared" si="18"/>
        <v>52</v>
      </c>
      <c r="AA95" s="54">
        <v>17</v>
      </c>
      <c r="AB95" s="54">
        <v>20</v>
      </c>
      <c r="AC95" s="54">
        <f>SUM(AA95:AB95)</f>
        <v>37</v>
      </c>
      <c r="AD95" s="53">
        <f t="shared" si="20"/>
        <v>89</v>
      </c>
      <c r="AE95" s="55">
        <v>20</v>
      </c>
      <c r="AF95" s="55">
        <v>21</v>
      </c>
      <c r="AG95" s="55">
        <v>20</v>
      </c>
      <c r="AH95" s="55">
        <f t="shared" si="21"/>
        <v>61</v>
      </c>
      <c r="AI95" s="53">
        <f t="shared" si="22"/>
        <v>150</v>
      </c>
      <c r="AJ95" s="56">
        <v>17</v>
      </c>
      <c r="AK95" s="56">
        <v>19</v>
      </c>
      <c r="AL95" s="57">
        <f t="shared" si="23"/>
        <v>36</v>
      </c>
      <c r="AM95" s="58">
        <f t="shared" si="27"/>
        <v>186</v>
      </c>
    </row>
    <row r="96" spans="1:39" s="60" customFormat="1" ht="17.5" x14ac:dyDescent="0.35">
      <c r="A96" s="47">
        <v>86</v>
      </c>
      <c r="B96" s="48"/>
      <c r="C96" s="29" t="s">
        <v>217</v>
      </c>
      <c r="D96" s="29" t="s">
        <v>218</v>
      </c>
      <c r="E96" s="49">
        <v>29914</v>
      </c>
      <c r="F96" s="48" t="s">
        <v>30</v>
      </c>
      <c r="G96" s="48" t="s">
        <v>31</v>
      </c>
      <c r="H96" s="50">
        <v>12</v>
      </c>
      <c r="I96" s="50">
        <v>18</v>
      </c>
      <c r="J96" s="50">
        <v>24</v>
      </c>
      <c r="K96" s="50">
        <v>19</v>
      </c>
      <c r="L96" s="51">
        <f>SUM(H96:K96)</f>
        <v>73</v>
      </c>
      <c r="M96" s="50">
        <v>20</v>
      </c>
      <c r="N96" s="50">
        <v>17</v>
      </c>
      <c r="O96" s="50">
        <v>19</v>
      </c>
      <c r="P96" s="50">
        <v>17</v>
      </c>
      <c r="Q96" s="51">
        <f>SUM(M96:P96)</f>
        <v>73</v>
      </c>
      <c r="R96" s="50">
        <v>20</v>
      </c>
      <c r="S96" s="50">
        <v>20</v>
      </c>
      <c r="T96" s="51">
        <f>S96+R96</f>
        <v>40</v>
      </c>
      <c r="U96" s="51">
        <f>T96+Q96+L96</f>
        <v>186</v>
      </c>
      <c r="V96" s="52">
        <v>0</v>
      </c>
      <c r="W96" s="52">
        <v>0</v>
      </c>
      <c r="X96" s="52">
        <v>0</v>
      </c>
      <c r="Y96" s="52">
        <f t="shared" si="17"/>
        <v>0</v>
      </c>
      <c r="Z96" s="53">
        <f t="shared" si="18"/>
        <v>186</v>
      </c>
      <c r="AA96" s="54">
        <v>0</v>
      </c>
      <c r="AB96" s="54">
        <v>0</v>
      </c>
      <c r="AC96" s="54">
        <f t="shared" si="19"/>
        <v>0</v>
      </c>
      <c r="AD96" s="53">
        <f t="shared" si="20"/>
        <v>186</v>
      </c>
      <c r="AE96" s="55">
        <v>0</v>
      </c>
      <c r="AF96" s="55">
        <v>0</v>
      </c>
      <c r="AG96" s="55">
        <v>0</v>
      </c>
      <c r="AH96" s="55">
        <f>SUM(AE96:AG96)</f>
        <v>0</v>
      </c>
      <c r="AI96" s="53">
        <f t="shared" si="22"/>
        <v>186</v>
      </c>
      <c r="AJ96" s="56">
        <v>0</v>
      </c>
      <c r="AK96" s="56">
        <v>0</v>
      </c>
      <c r="AL96" s="57">
        <f>SUM(AJ96:AK96)</f>
        <v>0</v>
      </c>
      <c r="AM96" s="58">
        <f t="shared" si="27"/>
        <v>186</v>
      </c>
    </row>
    <row r="97" spans="1:39" s="60" customFormat="1" ht="17.5" x14ac:dyDescent="0.35">
      <c r="A97" s="47">
        <v>87</v>
      </c>
      <c r="B97" s="48"/>
      <c r="C97" s="29" t="s">
        <v>60</v>
      </c>
      <c r="D97" s="29" t="s">
        <v>45</v>
      </c>
      <c r="E97" s="49">
        <v>30105</v>
      </c>
      <c r="F97" s="48" t="s">
        <v>30</v>
      </c>
      <c r="G97" s="48" t="s">
        <v>31</v>
      </c>
      <c r="H97" s="50">
        <v>17</v>
      </c>
      <c r="I97" s="50">
        <v>17</v>
      </c>
      <c r="J97" s="50">
        <v>16</v>
      </c>
      <c r="K97" s="50">
        <v>16</v>
      </c>
      <c r="L97" s="51">
        <f t="shared" si="13"/>
        <v>66</v>
      </c>
      <c r="M97" s="50">
        <v>18</v>
      </c>
      <c r="N97" s="50">
        <v>19</v>
      </c>
      <c r="O97" s="50">
        <v>20</v>
      </c>
      <c r="P97" s="50">
        <v>17</v>
      </c>
      <c r="Q97" s="51">
        <f t="shared" si="14"/>
        <v>74</v>
      </c>
      <c r="R97" s="50">
        <v>21</v>
      </c>
      <c r="S97" s="50">
        <v>20</v>
      </c>
      <c r="T97" s="51">
        <f t="shared" si="15"/>
        <v>41</v>
      </c>
      <c r="U97" s="51">
        <f t="shared" si="16"/>
        <v>181</v>
      </c>
      <c r="V97" s="52">
        <v>0</v>
      </c>
      <c r="W97" s="52">
        <v>0</v>
      </c>
      <c r="X97" s="52">
        <v>0</v>
      </c>
      <c r="Y97" s="52">
        <f t="shared" si="17"/>
        <v>0</v>
      </c>
      <c r="Z97" s="53">
        <f>SUM(Y97,U97)</f>
        <v>181</v>
      </c>
      <c r="AA97" s="54">
        <v>0</v>
      </c>
      <c r="AB97" s="54">
        <v>0</v>
      </c>
      <c r="AC97" s="54">
        <f t="shared" si="19"/>
        <v>0</v>
      </c>
      <c r="AD97" s="53">
        <f t="shared" si="20"/>
        <v>181</v>
      </c>
      <c r="AE97" s="55">
        <v>0</v>
      </c>
      <c r="AF97" s="55">
        <v>0</v>
      </c>
      <c r="AG97" s="55">
        <v>0</v>
      </c>
      <c r="AH97" s="55">
        <f>SUM(AE97:AG97)</f>
        <v>0</v>
      </c>
      <c r="AI97" s="53">
        <f>SUM(,AD97,AH97)</f>
        <v>181</v>
      </c>
      <c r="AJ97" s="56">
        <v>0</v>
      </c>
      <c r="AK97" s="56">
        <v>0</v>
      </c>
      <c r="AL97" s="57">
        <f t="shared" si="23"/>
        <v>0</v>
      </c>
      <c r="AM97" s="58">
        <f>SUM(AI97, AL97)</f>
        <v>181</v>
      </c>
    </row>
    <row r="98" spans="1:39" s="60" customFormat="1" ht="17.5" x14ac:dyDescent="0.35">
      <c r="A98" s="47">
        <v>88</v>
      </c>
      <c r="B98" s="48">
        <v>215</v>
      </c>
      <c r="C98" s="29" t="s">
        <v>219</v>
      </c>
      <c r="D98" s="29" t="s">
        <v>100</v>
      </c>
      <c r="E98" s="49"/>
      <c r="F98" s="48" t="s">
        <v>153</v>
      </c>
      <c r="G98" s="48"/>
      <c r="H98" s="67">
        <v>0</v>
      </c>
      <c r="I98" s="67">
        <v>0</v>
      </c>
      <c r="J98" s="67">
        <v>0</v>
      </c>
      <c r="K98" s="67">
        <v>0</v>
      </c>
      <c r="L98" s="35">
        <v>0</v>
      </c>
      <c r="M98" s="67">
        <v>0</v>
      </c>
      <c r="N98" s="67">
        <v>0</v>
      </c>
      <c r="O98" s="67">
        <v>0</v>
      </c>
      <c r="P98" s="67">
        <v>0</v>
      </c>
      <c r="Q98" s="35">
        <v>0</v>
      </c>
      <c r="R98" s="67">
        <v>0</v>
      </c>
      <c r="S98" s="67">
        <v>0</v>
      </c>
      <c r="T98" s="35">
        <v>0</v>
      </c>
      <c r="U98" s="35">
        <v>0</v>
      </c>
      <c r="V98" s="52">
        <v>18</v>
      </c>
      <c r="W98" s="52">
        <v>14</v>
      </c>
      <c r="X98" s="52">
        <v>19</v>
      </c>
      <c r="Y98" s="52">
        <f t="shared" si="17"/>
        <v>51</v>
      </c>
      <c r="Z98" s="53">
        <f t="shared" si="18"/>
        <v>51</v>
      </c>
      <c r="AA98" s="54">
        <v>17</v>
      </c>
      <c r="AB98" s="54">
        <v>14</v>
      </c>
      <c r="AC98" s="54">
        <f t="shared" si="19"/>
        <v>31</v>
      </c>
      <c r="AD98" s="53">
        <f t="shared" si="20"/>
        <v>82</v>
      </c>
      <c r="AE98" s="55">
        <v>19</v>
      </c>
      <c r="AF98" s="55">
        <v>19</v>
      </c>
      <c r="AG98" s="55">
        <v>20</v>
      </c>
      <c r="AH98" s="55">
        <f>SUM(AE98:AG98)</f>
        <v>58</v>
      </c>
      <c r="AI98" s="53">
        <f>SUM(,AD98,AH98)</f>
        <v>140</v>
      </c>
      <c r="AJ98" s="56">
        <v>19</v>
      </c>
      <c r="AK98" s="56">
        <v>17</v>
      </c>
      <c r="AL98" s="57">
        <f t="shared" si="23"/>
        <v>36</v>
      </c>
      <c r="AM98" s="58">
        <f t="shared" si="27"/>
        <v>176</v>
      </c>
    </row>
    <row r="99" spans="1:39" s="60" customFormat="1" ht="17.5" x14ac:dyDescent="0.35">
      <c r="A99" s="47">
        <v>89</v>
      </c>
      <c r="B99" s="48"/>
      <c r="C99" s="29" t="s">
        <v>220</v>
      </c>
      <c r="D99" s="29" t="s">
        <v>221</v>
      </c>
      <c r="E99" s="49">
        <v>19269</v>
      </c>
      <c r="F99" s="48" t="s">
        <v>53</v>
      </c>
      <c r="G99" s="48"/>
      <c r="H99" s="50">
        <v>19</v>
      </c>
      <c r="I99" s="50">
        <v>19</v>
      </c>
      <c r="J99" s="50">
        <v>19</v>
      </c>
      <c r="K99" s="50">
        <v>17</v>
      </c>
      <c r="L99" s="51">
        <f t="shared" si="13"/>
        <v>74</v>
      </c>
      <c r="M99" s="50">
        <v>15</v>
      </c>
      <c r="N99" s="50">
        <v>14</v>
      </c>
      <c r="O99" s="50">
        <v>17</v>
      </c>
      <c r="P99" s="50">
        <v>16</v>
      </c>
      <c r="Q99" s="51">
        <f t="shared" si="14"/>
        <v>62</v>
      </c>
      <c r="R99" s="50">
        <v>19</v>
      </c>
      <c r="S99" s="50">
        <v>17</v>
      </c>
      <c r="T99" s="51">
        <f t="shared" si="15"/>
        <v>36</v>
      </c>
      <c r="U99" s="51">
        <f t="shared" si="16"/>
        <v>172</v>
      </c>
      <c r="V99" s="52">
        <v>0</v>
      </c>
      <c r="W99" s="52">
        <v>0</v>
      </c>
      <c r="X99" s="52">
        <v>0</v>
      </c>
      <c r="Y99" s="52">
        <f>SUM(V99:X99)</f>
        <v>0</v>
      </c>
      <c r="Z99" s="53">
        <f t="shared" si="18"/>
        <v>172</v>
      </c>
      <c r="AA99" s="54">
        <v>0</v>
      </c>
      <c r="AB99" s="54">
        <v>0</v>
      </c>
      <c r="AC99" s="54">
        <f t="shared" si="19"/>
        <v>0</v>
      </c>
      <c r="AD99" s="53">
        <f t="shared" si="20"/>
        <v>172</v>
      </c>
      <c r="AE99" s="55">
        <v>0</v>
      </c>
      <c r="AF99" s="55">
        <v>0</v>
      </c>
      <c r="AG99" s="55">
        <v>0</v>
      </c>
      <c r="AH99" s="55">
        <f>SUM(AE99:AG99)</f>
        <v>0</v>
      </c>
      <c r="AI99" s="53">
        <f t="shared" si="26"/>
        <v>172</v>
      </c>
      <c r="AJ99" s="56">
        <v>0</v>
      </c>
      <c r="AK99" s="56">
        <v>0</v>
      </c>
      <c r="AL99" s="57">
        <f t="shared" si="23"/>
        <v>0</v>
      </c>
      <c r="AM99" s="58">
        <f t="shared" si="24"/>
        <v>172</v>
      </c>
    </row>
    <row r="100" spans="1:39" s="60" customFormat="1" ht="17.5" x14ac:dyDescent="0.35">
      <c r="A100" s="47">
        <v>90</v>
      </c>
      <c r="B100" s="48"/>
      <c r="C100" s="29" t="s">
        <v>222</v>
      </c>
      <c r="D100" s="29" t="s">
        <v>223</v>
      </c>
      <c r="E100" s="49">
        <v>112915</v>
      </c>
      <c r="F100" s="48" t="s">
        <v>34</v>
      </c>
      <c r="G100" s="48"/>
      <c r="H100" s="50">
        <v>12</v>
      </c>
      <c r="I100" s="50">
        <v>7</v>
      </c>
      <c r="J100" s="50">
        <v>20</v>
      </c>
      <c r="K100" s="50">
        <v>16</v>
      </c>
      <c r="L100" s="51">
        <f t="shared" si="13"/>
        <v>55</v>
      </c>
      <c r="M100" s="50">
        <v>21</v>
      </c>
      <c r="N100" s="50">
        <v>18</v>
      </c>
      <c r="O100" s="50">
        <v>17</v>
      </c>
      <c r="P100" s="50">
        <v>18</v>
      </c>
      <c r="Q100" s="51">
        <f t="shared" si="14"/>
        <v>74</v>
      </c>
      <c r="R100" s="50">
        <v>20</v>
      </c>
      <c r="S100" s="50">
        <v>21</v>
      </c>
      <c r="T100" s="51">
        <f t="shared" si="15"/>
        <v>41</v>
      </c>
      <c r="U100" s="51">
        <f t="shared" si="16"/>
        <v>170</v>
      </c>
      <c r="V100" s="52">
        <v>0</v>
      </c>
      <c r="W100" s="52">
        <v>0</v>
      </c>
      <c r="X100" s="52">
        <v>0</v>
      </c>
      <c r="Y100" s="52">
        <f>SUM(V100:X100)</f>
        <v>0</v>
      </c>
      <c r="Z100" s="53">
        <f>SUM(Y100,U100)</f>
        <v>170</v>
      </c>
      <c r="AA100" s="54">
        <v>0</v>
      </c>
      <c r="AB100" s="54">
        <v>0</v>
      </c>
      <c r="AC100" s="54">
        <f t="shared" si="19"/>
        <v>0</v>
      </c>
      <c r="AD100" s="53">
        <f>SUM(AC100,Z100,)</f>
        <v>170</v>
      </c>
      <c r="AE100" s="55">
        <v>0</v>
      </c>
      <c r="AF100" s="55">
        <v>0</v>
      </c>
      <c r="AG100" s="55">
        <v>0</v>
      </c>
      <c r="AH100" s="55">
        <f>SUM(AE100:AG100)</f>
        <v>0</v>
      </c>
      <c r="AI100" s="53">
        <f t="shared" si="22"/>
        <v>170</v>
      </c>
      <c r="AJ100" s="56"/>
      <c r="AK100" s="56"/>
      <c r="AL100" s="57"/>
      <c r="AM100" s="58">
        <f t="shared" si="27"/>
        <v>170</v>
      </c>
    </row>
    <row r="101" spans="1:39" s="60" customFormat="1" ht="17.5" x14ac:dyDescent="0.35">
      <c r="A101" s="47">
        <v>91</v>
      </c>
      <c r="B101" s="48">
        <v>315</v>
      </c>
      <c r="C101" s="29" t="s">
        <v>224</v>
      </c>
      <c r="D101" s="29" t="s">
        <v>225</v>
      </c>
      <c r="E101" s="49"/>
      <c r="F101" s="48" t="s">
        <v>153</v>
      </c>
      <c r="G101" s="48"/>
      <c r="H101" s="67">
        <v>0</v>
      </c>
      <c r="I101" s="67">
        <v>0</v>
      </c>
      <c r="J101" s="67">
        <v>0</v>
      </c>
      <c r="K101" s="67">
        <v>0</v>
      </c>
      <c r="L101" s="35">
        <v>0</v>
      </c>
      <c r="M101" s="67">
        <v>0</v>
      </c>
      <c r="N101" s="67">
        <v>0</v>
      </c>
      <c r="O101" s="67">
        <v>0</v>
      </c>
      <c r="P101" s="67">
        <v>0</v>
      </c>
      <c r="Q101" s="35">
        <v>0</v>
      </c>
      <c r="R101" s="67">
        <v>0</v>
      </c>
      <c r="S101" s="67">
        <v>0</v>
      </c>
      <c r="T101" s="35">
        <v>0</v>
      </c>
      <c r="U101" s="35">
        <v>0</v>
      </c>
      <c r="V101" s="52">
        <v>19</v>
      </c>
      <c r="W101" s="52">
        <v>12</v>
      </c>
      <c r="X101" s="52">
        <v>14</v>
      </c>
      <c r="Y101" s="52">
        <f>SUM(V101:X101)</f>
        <v>45</v>
      </c>
      <c r="Z101" s="53">
        <f t="shared" si="18"/>
        <v>45</v>
      </c>
      <c r="AA101" s="54">
        <v>18</v>
      </c>
      <c r="AB101" s="54">
        <v>17</v>
      </c>
      <c r="AC101" s="54">
        <f t="shared" si="19"/>
        <v>35</v>
      </c>
      <c r="AD101" s="53">
        <f t="shared" si="20"/>
        <v>80</v>
      </c>
      <c r="AE101" s="55">
        <v>16</v>
      </c>
      <c r="AF101" s="55">
        <v>20</v>
      </c>
      <c r="AG101" s="55">
        <v>17</v>
      </c>
      <c r="AH101" s="55">
        <f t="shared" si="21"/>
        <v>53</v>
      </c>
      <c r="AI101" s="53">
        <f t="shared" si="26"/>
        <v>133</v>
      </c>
      <c r="AJ101" s="56">
        <v>18</v>
      </c>
      <c r="AK101" s="56">
        <v>18</v>
      </c>
      <c r="AL101" s="57">
        <f>SUM(AJ101:AK101)</f>
        <v>36</v>
      </c>
      <c r="AM101" s="58">
        <f t="shared" si="24"/>
        <v>169</v>
      </c>
    </row>
    <row r="102" spans="1:39" s="60" customFormat="1" ht="17.5" x14ac:dyDescent="0.35">
      <c r="A102" s="47">
        <v>92</v>
      </c>
      <c r="B102" s="48"/>
      <c r="C102" s="29" t="s">
        <v>226</v>
      </c>
      <c r="D102" s="29" t="s">
        <v>218</v>
      </c>
      <c r="E102" s="49">
        <v>112897</v>
      </c>
      <c r="F102" s="48" t="s">
        <v>34</v>
      </c>
      <c r="G102" s="48"/>
      <c r="H102" s="50">
        <v>16</v>
      </c>
      <c r="I102" s="50">
        <v>15</v>
      </c>
      <c r="J102" s="50">
        <v>18</v>
      </c>
      <c r="K102" s="50">
        <v>19</v>
      </c>
      <c r="L102" s="51">
        <f t="shared" si="13"/>
        <v>68</v>
      </c>
      <c r="M102" s="50">
        <v>21</v>
      </c>
      <c r="N102" s="50">
        <v>15</v>
      </c>
      <c r="O102" s="50">
        <v>16</v>
      </c>
      <c r="P102" s="50">
        <v>18</v>
      </c>
      <c r="Q102" s="51">
        <f t="shared" si="14"/>
        <v>70</v>
      </c>
      <c r="R102" s="50">
        <v>14</v>
      </c>
      <c r="S102" s="50">
        <v>15</v>
      </c>
      <c r="T102" s="51">
        <f t="shared" si="15"/>
        <v>29</v>
      </c>
      <c r="U102" s="51">
        <f t="shared" si="16"/>
        <v>167</v>
      </c>
      <c r="V102" s="52">
        <v>0</v>
      </c>
      <c r="W102" s="52">
        <v>0</v>
      </c>
      <c r="X102" s="52">
        <v>0</v>
      </c>
      <c r="Y102" s="52">
        <f>SUM(V102:X102)</f>
        <v>0</v>
      </c>
      <c r="Z102" s="53">
        <f t="shared" si="18"/>
        <v>167</v>
      </c>
      <c r="AA102" s="54">
        <v>0</v>
      </c>
      <c r="AB102" s="54">
        <v>0</v>
      </c>
      <c r="AC102" s="54">
        <f t="shared" si="19"/>
        <v>0</v>
      </c>
      <c r="AD102" s="53">
        <f>SUM(AC102,Z102,)</f>
        <v>167</v>
      </c>
      <c r="AE102" s="55">
        <v>0</v>
      </c>
      <c r="AF102" s="55">
        <v>0</v>
      </c>
      <c r="AG102" s="55">
        <v>0</v>
      </c>
      <c r="AH102" s="55">
        <f t="shared" si="21"/>
        <v>0</v>
      </c>
      <c r="AI102" s="53">
        <f>SUM(,AD102,AH102)</f>
        <v>167</v>
      </c>
      <c r="AJ102" s="56">
        <v>0</v>
      </c>
      <c r="AK102" s="56">
        <v>0</v>
      </c>
      <c r="AL102" s="57">
        <f>SUM(AJ102:AK102)</f>
        <v>0</v>
      </c>
      <c r="AM102" s="58">
        <f t="shared" si="24"/>
        <v>167</v>
      </c>
    </row>
    <row r="103" spans="1:39" s="60" customFormat="1" ht="17.5" x14ac:dyDescent="0.35">
      <c r="A103" s="47">
        <v>93</v>
      </c>
      <c r="B103" s="48"/>
      <c r="C103" s="29" t="s">
        <v>227</v>
      </c>
      <c r="D103" s="29" t="s">
        <v>228</v>
      </c>
      <c r="E103" s="49">
        <v>113101</v>
      </c>
      <c r="F103" s="48" t="s">
        <v>34</v>
      </c>
      <c r="G103" s="48"/>
      <c r="H103" s="50">
        <v>13</v>
      </c>
      <c r="I103" s="50">
        <v>12</v>
      </c>
      <c r="J103" s="50">
        <v>16</v>
      </c>
      <c r="K103" s="50">
        <v>15</v>
      </c>
      <c r="L103" s="51">
        <f t="shared" si="13"/>
        <v>56</v>
      </c>
      <c r="M103" s="50">
        <v>19</v>
      </c>
      <c r="N103" s="50">
        <v>20</v>
      </c>
      <c r="O103" s="50">
        <v>17</v>
      </c>
      <c r="P103" s="50">
        <v>19</v>
      </c>
      <c r="Q103" s="51">
        <f t="shared" si="14"/>
        <v>75</v>
      </c>
      <c r="R103" s="50">
        <v>19</v>
      </c>
      <c r="S103" s="50">
        <v>15</v>
      </c>
      <c r="T103" s="51">
        <f t="shared" si="15"/>
        <v>34</v>
      </c>
      <c r="U103" s="51">
        <f t="shared" si="16"/>
        <v>165</v>
      </c>
      <c r="V103" s="52">
        <v>0</v>
      </c>
      <c r="W103" s="52">
        <v>0</v>
      </c>
      <c r="X103" s="52">
        <v>0</v>
      </c>
      <c r="Y103" s="52">
        <f t="shared" si="17"/>
        <v>0</v>
      </c>
      <c r="Z103" s="53">
        <f t="shared" si="18"/>
        <v>165</v>
      </c>
      <c r="AA103" s="54">
        <v>0</v>
      </c>
      <c r="AB103" s="54">
        <v>0</v>
      </c>
      <c r="AC103" s="54">
        <f t="shared" si="19"/>
        <v>0</v>
      </c>
      <c r="AD103" s="53">
        <f t="shared" si="20"/>
        <v>165</v>
      </c>
      <c r="AE103" s="55">
        <v>0</v>
      </c>
      <c r="AF103" s="55">
        <v>0</v>
      </c>
      <c r="AG103" s="55">
        <v>0</v>
      </c>
      <c r="AH103" s="55">
        <f t="shared" si="21"/>
        <v>0</v>
      </c>
      <c r="AI103" s="53">
        <f t="shared" si="26"/>
        <v>165</v>
      </c>
      <c r="AJ103" s="56">
        <v>0</v>
      </c>
      <c r="AK103" s="56">
        <v>0</v>
      </c>
      <c r="AL103" s="57">
        <f t="shared" si="23"/>
        <v>0</v>
      </c>
      <c r="AM103" s="58">
        <f t="shared" si="24"/>
        <v>165</v>
      </c>
    </row>
    <row r="104" spans="1:39" s="60" customFormat="1" ht="17.5" x14ac:dyDescent="0.35">
      <c r="A104" s="47">
        <v>94</v>
      </c>
      <c r="B104" s="48"/>
      <c r="C104" s="29" t="s">
        <v>229</v>
      </c>
      <c r="D104" s="29" t="s">
        <v>230</v>
      </c>
      <c r="E104" s="49">
        <v>112899</v>
      </c>
      <c r="F104" s="48" t="s">
        <v>41</v>
      </c>
      <c r="G104" s="48"/>
      <c r="H104" s="50">
        <v>14</v>
      </c>
      <c r="I104" s="50">
        <v>18</v>
      </c>
      <c r="J104" s="50">
        <v>21</v>
      </c>
      <c r="K104" s="50">
        <v>16</v>
      </c>
      <c r="L104" s="51">
        <f>SUM(H104:K104)</f>
        <v>69</v>
      </c>
      <c r="M104" s="50">
        <v>17</v>
      </c>
      <c r="N104" s="50">
        <v>17</v>
      </c>
      <c r="O104" s="50">
        <v>17</v>
      </c>
      <c r="P104" s="50">
        <v>12</v>
      </c>
      <c r="Q104" s="51">
        <f>SUM(M104:P104)</f>
        <v>63</v>
      </c>
      <c r="R104" s="50">
        <v>15</v>
      </c>
      <c r="S104" s="50">
        <v>17</v>
      </c>
      <c r="T104" s="51">
        <f>S104+R104</f>
        <v>32</v>
      </c>
      <c r="U104" s="51">
        <f>T104+Q104+L104</f>
        <v>164</v>
      </c>
      <c r="V104" s="52">
        <v>0</v>
      </c>
      <c r="W104" s="52">
        <v>0</v>
      </c>
      <c r="X104" s="52">
        <v>0</v>
      </c>
      <c r="Y104" s="52">
        <f t="shared" si="17"/>
        <v>0</v>
      </c>
      <c r="Z104" s="53">
        <f t="shared" si="18"/>
        <v>164</v>
      </c>
      <c r="AA104" s="54">
        <v>0</v>
      </c>
      <c r="AB104" s="54">
        <v>0</v>
      </c>
      <c r="AC104" s="54">
        <f t="shared" si="19"/>
        <v>0</v>
      </c>
      <c r="AD104" s="53">
        <f t="shared" si="20"/>
        <v>164</v>
      </c>
      <c r="AE104" s="55">
        <v>0</v>
      </c>
      <c r="AF104" s="55">
        <v>0</v>
      </c>
      <c r="AG104" s="55">
        <v>0</v>
      </c>
      <c r="AH104" s="55">
        <f t="shared" si="21"/>
        <v>0</v>
      </c>
      <c r="AI104" s="53">
        <f t="shared" si="26"/>
        <v>164</v>
      </c>
      <c r="AJ104" s="56">
        <v>0</v>
      </c>
      <c r="AK104" s="56">
        <v>0</v>
      </c>
      <c r="AL104" s="57">
        <v>0</v>
      </c>
      <c r="AM104" s="58">
        <f t="shared" si="24"/>
        <v>164</v>
      </c>
    </row>
    <row r="105" spans="1:39" s="60" customFormat="1" ht="17.5" x14ac:dyDescent="0.35">
      <c r="A105" s="47">
        <v>95</v>
      </c>
      <c r="B105" s="48">
        <v>286</v>
      </c>
      <c r="C105" s="29" t="s">
        <v>231</v>
      </c>
      <c r="D105" s="29" t="s">
        <v>232</v>
      </c>
      <c r="E105" s="49"/>
      <c r="F105" s="48"/>
      <c r="G105" s="48" t="s">
        <v>31</v>
      </c>
      <c r="H105" s="67">
        <v>0</v>
      </c>
      <c r="I105" s="67">
        <v>0</v>
      </c>
      <c r="J105" s="67">
        <v>0</v>
      </c>
      <c r="K105" s="67">
        <v>0</v>
      </c>
      <c r="L105" s="35">
        <v>0</v>
      </c>
      <c r="M105" s="67">
        <v>0</v>
      </c>
      <c r="N105" s="67">
        <v>0</v>
      </c>
      <c r="O105" s="67">
        <v>0</v>
      </c>
      <c r="P105" s="67">
        <v>0</v>
      </c>
      <c r="Q105" s="35">
        <v>0</v>
      </c>
      <c r="R105" s="67">
        <v>0</v>
      </c>
      <c r="S105" s="67">
        <v>0</v>
      </c>
      <c r="T105" s="35">
        <v>0</v>
      </c>
      <c r="U105" s="35">
        <v>0</v>
      </c>
      <c r="V105" s="52">
        <v>20</v>
      </c>
      <c r="W105" s="52">
        <v>18</v>
      </c>
      <c r="X105" s="52">
        <v>22</v>
      </c>
      <c r="Y105" s="52">
        <f t="shared" si="17"/>
        <v>60</v>
      </c>
      <c r="Z105" s="53">
        <f t="shared" si="18"/>
        <v>60</v>
      </c>
      <c r="AA105" s="54">
        <v>19</v>
      </c>
      <c r="AB105" s="54">
        <v>18</v>
      </c>
      <c r="AC105" s="54">
        <f t="shared" si="19"/>
        <v>37</v>
      </c>
      <c r="AD105" s="53">
        <f t="shared" si="20"/>
        <v>97</v>
      </c>
      <c r="AE105" s="55">
        <v>19</v>
      </c>
      <c r="AF105" s="55">
        <v>23</v>
      </c>
      <c r="AG105" s="55">
        <v>22</v>
      </c>
      <c r="AH105" s="55">
        <f t="shared" si="21"/>
        <v>64</v>
      </c>
      <c r="AI105" s="53">
        <f t="shared" si="26"/>
        <v>161</v>
      </c>
      <c r="AJ105" s="56">
        <v>22</v>
      </c>
      <c r="AK105" s="56">
        <v>24</v>
      </c>
      <c r="AL105" s="57">
        <v>0</v>
      </c>
      <c r="AM105" s="58">
        <f t="shared" si="24"/>
        <v>161</v>
      </c>
    </row>
    <row r="106" spans="1:39" s="60" customFormat="1" ht="17.5" x14ac:dyDescent="0.35">
      <c r="A106" s="47">
        <v>96</v>
      </c>
      <c r="B106" s="48">
        <v>240</v>
      </c>
      <c r="C106" s="29" t="s">
        <v>233</v>
      </c>
      <c r="D106" s="29" t="s">
        <v>234</v>
      </c>
      <c r="E106" s="49"/>
      <c r="F106" s="48" t="s">
        <v>34</v>
      </c>
      <c r="G106" s="48"/>
      <c r="H106" s="67">
        <v>0</v>
      </c>
      <c r="I106" s="67">
        <v>0</v>
      </c>
      <c r="J106" s="67">
        <v>0</v>
      </c>
      <c r="K106" s="67">
        <v>0</v>
      </c>
      <c r="L106" s="35">
        <v>0</v>
      </c>
      <c r="M106" s="67">
        <v>0</v>
      </c>
      <c r="N106" s="67">
        <v>0</v>
      </c>
      <c r="O106" s="67">
        <v>0</v>
      </c>
      <c r="P106" s="67">
        <v>0</v>
      </c>
      <c r="Q106" s="35">
        <v>0</v>
      </c>
      <c r="R106" s="67">
        <v>0</v>
      </c>
      <c r="S106" s="67">
        <v>0</v>
      </c>
      <c r="T106" s="35">
        <v>0</v>
      </c>
      <c r="U106" s="35">
        <v>0</v>
      </c>
      <c r="V106" s="68">
        <v>21</v>
      </c>
      <c r="W106" s="68">
        <v>22</v>
      </c>
      <c r="X106" s="68">
        <v>19</v>
      </c>
      <c r="Y106" s="52">
        <f t="shared" si="17"/>
        <v>62</v>
      </c>
      <c r="Z106" s="53">
        <f t="shared" si="18"/>
        <v>62</v>
      </c>
      <c r="AA106" s="54">
        <v>19</v>
      </c>
      <c r="AB106" s="54">
        <v>17</v>
      </c>
      <c r="AC106" s="54">
        <f t="shared" si="19"/>
        <v>36</v>
      </c>
      <c r="AD106" s="53">
        <f t="shared" si="20"/>
        <v>98</v>
      </c>
      <c r="AE106" s="55">
        <v>20</v>
      </c>
      <c r="AF106" s="55">
        <v>22</v>
      </c>
      <c r="AG106" s="55">
        <v>20</v>
      </c>
      <c r="AH106" s="55">
        <f t="shared" si="21"/>
        <v>62</v>
      </c>
      <c r="AI106" s="53">
        <f t="shared" si="26"/>
        <v>160</v>
      </c>
      <c r="AJ106" s="56">
        <v>19</v>
      </c>
      <c r="AK106" s="56">
        <v>21</v>
      </c>
      <c r="AL106" s="57">
        <v>0</v>
      </c>
      <c r="AM106" s="58">
        <f t="shared" si="24"/>
        <v>160</v>
      </c>
    </row>
    <row r="107" spans="1:39" s="60" customFormat="1" ht="17.5" x14ac:dyDescent="0.35">
      <c r="A107" s="47">
        <v>97</v>
      </c>
      <c r="B107" s="48">
        <v>305</v>
      </c>
      <c r="C107" s="29" t="s">
        <v>235</v>
      </c>
      <c r="D107" s="29" t="s">
        <v>78</v>
      </c>
      <c r="E107" s="49"/>
      <c r="F107" s="48" t="s">
        <v>53</v>
      </c>
      <c r="G107" s="48"/>
      <c r="H107" s="67">
        <v>0</v>
      </c>
      <c r="I107" s="67">
        <v>0</v>
      </c>
      <c r="J107" s="67">
        <v>0</v>
      </c>
      <c r="K107" s="67">
        <v>0</v>
      </c>
      <c r="L107" s="35">
        <v>0</v>
      </c>
      <c r="M107" s="67">
        <v>0</v>
      </c>
      <c r="N107" s="67">
        <v>0</v>
      </c>
      <c r="O107" s="67">
        <v>0</v>
      </c>
      <c r="P107" s="67">
        <v>0</v>
      </c>
      <c r="Q107" s="35">
        <v>0</v>
      </c>
      <c r="R107" s="67">
        <v>0</v>
      </c>
      <c r="S107" s="67">
        <v>0</v>
      </c>
      <c r="T107" s="35">
        <v>0</v>
      </c>
      <c r="U107" s="35">
        <v>0</v>
      </c>
      <c r="V107" s="52">
        <v>15</v>
      </c>
      <c r="W107" s="52">
        <v>18</v>
      </c>
      <c r="X107" s="52">
        <v>16</v>
      </c>
      <c r="Y107" s="52">
        <f t="shared" si="17"/>
        <v>49</v>
      </c>
      <c r="Z107" s="53">
        <f t="shared" si="18"/>
        <v>49</v>
      </c>
      <c r="AA107" s="54">
        <v>11</v>
      </c>
      <c r="AB107" s="54">
        <v>16</v>
      </c>
      <c r="AC107" s="54">
        <f>SUM(AA107:AB107)</f>
        <v>27</v>
      </c>
      <c r="AD107" s="53">
        <f t="shared" si="20"/>
        <v>76</v>
      </c>
      <c r="AE107" s="55">
        <v>15</v>
      </c>
      <c r="AF107" s="55">
        <v>14</v>
      </c>
      <c r="AG107" s="55">
        <v>20</v>
      </c>
      <c r="AH107" s="55">
        <f t="shared" si="21"/>
        <v>49</v>
      </c>
      <c r="AI107" s="53">
        <f t="shared" si="26"/>
        <v>125</v>
      </c>
      <c r="AJ107" s="56">
        <v>15</v>
      </c>
      <c r="AK107" s="56">
        <v>16</v>
      </c>
      <c r="AL107" s="57">
        <f t="shared" si="23"/>
        <v>31</v>
      </c>
      <c r="AM107" s="58">
        <f t="shared" si="24"/>
        <v>156</v>
      </c>
    </row>
    <row r="108" spans="1:39" s="60" customFormat="1" ht="17.5" x14ac:dyDescent="0.35">
      <c r="A108" s="47">
        <v>98</v>
      </c>
      <c r="B108" s="48"/>
      <c r="C108" s="29" t="s">
        <v>236</v>
      </c>
      <c r="D108" s="29" t="s">
        <v>237</v>
      </c>
      <c r="E108" s="49">
        <v>113100</v>
      </c>
      <c r="F108" s="48" t="s">
        <v>53</v>
      </c>
      <c r="G108" s="48" t="s">
        <v>238</v>
      </c>
      <c r="H108" s="50">
        <v>12</v>
      </c>
      <c r="I108" s="50">
        <v>16</v>
      </c>
      <c r="J108" s="50">
        <v>15</v>
      </c>
      <c r="K108" s="50">
        <v>20</v>
      </c>
      <c r="L108" s="51">
        <f>SUM(H108:K108)</f>
        <v>63</v>
      </c>
      <c r="M108" s="50">
        <v>15</v>
      </c>
      <c r="N108" s="50">
        <v>14</v>
      </c>
      <c r="O108" s="50">
        <v>16</v>
      </c>
      <c r="P108" s="50">
        <v>18</v>
      </c>
      <c r="Q108" s="51">
        <f>SUM(M108:P108)</f>
        <v>63</v>
      </c>
      <c r="R108" s="50">
        <v>11</v>
      </c>
      <c r="S108" s="50">
        <v>14</v>
      </c>
      <c r="T108" s="51">
        <f>S108+R108</f>
        <v>25</v>
      </c>
      <c r="U108" s="51">
        <f>T108+Q108+L108</f>
        <v>151</v>
      </c>
      <c r="V108" s="52">
        <v>0</v>
      </c>
      <c r="W108" s="52">
        <v>0</v>
      </c>
      <c r="X108" s="52">
        <v>0</v>
      </c>
      <c r="Y108" s="52">
        <f t="shared" si="17"/>
        <v>0</v>
      </c>
      <c r="Z108" s="53">
        <f t="shared" si="18"/>
        <v>151</v>
      </c>
      <c r="AA108" s="54">
        <v>0</v>
      </c>
      <c r="AB108" s="54">
        <v>0</v>
      </c>
      <c r="AC108" s="54">
        <f t="shared" si="19"/>
        <v>0</v>
      </c>
      <c r="AD108" s="53">
        <f t="shared" si="20"/>
        <v>151</v>
      </c>
      <c r="AE108" s="55">
        <v>0</v>
      </c>
      <c r="AF108" s="55">
        <v>0</v>
      </c>
      <c r="AG108" s="55">
        <v>0</v>
      </c>
      <c r="AH108" s="55">
        <f t="shared" si="21"/>
        <v>0</v>
      </c>
      <c r="AI108" s="53">
        <f t="shared" si="26"/>
        <v>151</v>
      </c>
      <c r="AJ108" s="56">
        <v>0</v>
      </c>
      <c r="AK108" s="56">
        <v>0</v>
      </c>
      <c r="AL108" s="57">
        <v>0</v>
      </c>
      <c r="AM108" s="58">
        <f t="shared" si="24"/>
        <v>151</v>
      </c>
    </row>
    <row r="109" spans="1:39" s="60" customFormat="1" ht="17.5" x14ac:dyDescent="0.35">
      <c r="A109" s="47">
        <v>99</v>
      </c>
      <c r="B109" s="48">
        <v>206</v>
      </c>
      <c r="C109" s="29" t="s">
        <v>239</v>
      </c>
      <c r="D109" s="29" t="s">
        <v>240</v>
      </c>
      <c r="E109" s="49"/>
      <c r="F109" s="48" t="s">
        <v>65</v>
      </c>
      <c r="G109" s="48"/>
      <c r="H109" s="67">
        <v>0</v>
      </c>
      <c r="I109" s="67">
        <v>0</v>
      </c>
      <c r="J109" s="67">
        <v>0</v>
      </c>
      <c r="K109" s="67">
        <v>0</v>
      </c>
      <c r="L109" s="35">
        <v>0</v>
      </c>
      <c r="M109" s="67">
        <v>0</v>
      </c>
      <c r="N109" s="67">
        <v>0</v>
      </c>
      <c r="O109" s="67">
        <v>0</v>
      </c>
      <c r="P109" s="67">
        <v>0</v>
      </c>
      <c r="Q109" s="35">
        <v>0</v>
      </c>
      <c r="R109" s="67">
        <v>0</v>
      </c>
      <c r="S109" s="67">
        <v>0</v>
      </c>
      <c r="T109" s="35">
        <v>0</v>
      </c>
      <c r="U109" s="35">
        <v>0</v>
      </c>
      <c r="V109" s="52">
        <v>16</v>
      </c>
      <c r="W109" s="52">
        <v>16</v>
      </c>
      <c r="X109" s="52">
        <v>10</v>
      </c>
      <c r="Y109" s="52">
        <f t="shared" si="17"/>
        <v>42</v>
      </c>
      <c r="Z109" s="53">
        <f t="shared" si="18"/>
        <v>42</v>
      </c>
      <c r="AA109" s="54">
        <v>13</v>
      </c>
      <c r="AB109" s="54">
        <v>13</v>
      </c>
      <c r="AC109" s="54">
        <f>SUM(AA109:AB109)</f>
        <v>26</v>
      </c>
      <c r="AD109" s="53">
        <f t="shared" si="20"/>
        <v>68</v>
      </c>
      <c r="AE109" s="55">
        <v>12</v>
      </c>
      <c r="AF109" s="55">
        <v>15</v>
      </c>
      <c r="AG109" s="55">
        <v>14</v>
      </c>
      <c r="AH109" s="55">
        <f t="shared" si="21"/>
        <v>41</v>
      </c>
      <c r="AI109" s="53">
        <f t="shared" si="26"/>
        <v>109</v>
      </c>
      <c r="AJ109" s="56">
        <v>19</v>
      </c>
      <c r="AK109" s="56">
        <v>18</v>
      </c>
      <c r="AL109" s="57">
        <f t="shared" si="23"/>
        <v>37</v>
      </c>
      <c r="AM109" s="58">
        <f t="shared" si="24"/>
        <v>146</v>
      </c>
    </row>
    <row r="110" spans="1:39" s="60" customFormat="1" ht="17.5" x14ac:dyDescent="0.35">
      <c r="A110" s="47">
        <v>100</v>
      </c>
      <c r="B110" s="48"/>
      <c r="C110" s="29" t="s">
        <v>241</v>
      </c>
      <c r="D110" s="29" t="s">
        <v>242</v>
      </c>
      <c r="E110" s="49">
        <v>113089</v>
      </c>
      <c r="F110" s="48"/>
      <c r="G110" s="48"/>
      <c r="H110" s="50">
        <v>11</v>
      </c>
      <c r="I110" s="50">
        <v>11</v>
      </c>
      <c r="J110" s="50">
        <v>12</v>
      </c>
      <c r="K110" s="50">
        <v>16</v>
      </c>
      <c r="L110" s="51">
        <f>SUM(H110:K110)</f>
        <v>50</v>
      </c>
      <c r="M110" s="50">
        <v>17</v>
      </c>
      <c r="N110" s="50">
        <v>15</v>
      </c>
      <c r="O110" s="50">
        <v>13</v>
      </c>
      <c r="P110" s="50">
        <v>13</v>
      </c>
      <c r="Q110" s="51">
        <f>SUM(M110:P110)</f>
        <v>58</v>
      </c>
      <c r="R110" s="50">
        <v>19</v>
      </c>
      <c r="S110" s="50">
        <v>18</v>
      </c>
      <c r="T110" s="51">
        <f>S110+R110</f>
        <v>37</v>
      </c>
      <c r="U110" s="51">
        <f>T110+Q110+L110</f>
        <v>145</v>
      </c>
      <c r="V110" s="52">
        <v>0</v>
      </c>
      <c r="W110" s="52">
        <v>0</v>
      </c>
      <c r="X110" s="52">
        <v>0</v>
      </c>
      <c r="Y110" s="52">
        <f t="shared" si="17"/>
        <v>0</v>
      </c>
      <c r="Z110" s="53">
        <f t="shared" si="18"/>
        <v>145</v>
      </c>
      <c r="AA110" s="54">
        <v>0</v>
      </c>
      <c r="AB110" s="54">
        <v>0</v>
      </c>
      <c r="AC110" s="54">
        <f>SUM(AA110:AB110)</f>
        <v>0</v>
      </c>
      <c r="AD110" s="53">
        <f t="shared" si="20"/>
        <v>145</v>
      </c>
      <c r="AE110" s="55">
        <v>0</v>
      </c>
      <c r="AF110" s="55">
        <v>0</v>
      </c>
      <c r="AG110" s="55">
        <v>0</v>
      </c>
      <c r="AH110" s="55">
        <f t="shared" si="21"/>
        <v>0</v>
      </c>
      <c r="AI110" s="53">
        <f t="shared" si="26"/>
        <v>145</v>
      </c>
      <c r="AJ110" s="56">
        <v>0</v>
      </c>
      <c r="AK110" s="56">
        <v>0</v>
      </c>
      <c r="AL110" s="57">
        <v>0</v>
      </c>
      <c r="AM110" s="58">
        <f t="shared" si="24"/>
        <v>145</v>
      </c>
    </row>
    <row r="111" spans="1:39" s="60" customFormat="1" ht="17.5" x14ac:dyDescent="0.35">
      <c r="A111" s="47">
        <v>101</v>
      </c>
      <c r="B111" s="48">
        <v>256</v>
      </c>
      <c r="C111" s="29" t="s">
        <v>243</v>
      </c>
      <c r="D111" s="29" t="s">
        <v>188</v>
      </c>
      <c r="E111" s="49"/>
      <c r="F111" s="48"/>
      <c r="G111" s="48"/>
      <c r="H111" s="67">
        <v>0</v>
      </c>
      <c r="I111" s="67">
        <v>0</v>
      </c>
      <c r="J111" s="67">
        <v>0</v>
      </c>
      <c r="K111" s="67">
        <v>0</v>
      </c>
      <c r="L111" s="35">
        <v>0</v>
      </c>
      <c r="M111" s="67">
        <v>0</v>
      </c>
      <c r="N111" s="67">
        <v>0</v>
      </c>
      <c r="O111" s="67">
        <v>0</v>
      </c>
      <c r="P111" s="67">
        <v>0</v>
      </c>
      <c r="Q111" s="35">
        <v>0</v>
      </c>
      <c r="R111" s="67">
        <v>0</v>
      </c>
      <c r="S111" s="67">
        <v>0</v>
      </c>
      <c r="T111" s="35">
        <v>0</v>
      </c>
      <c r="U111" s="35">
        <v>0</v>
      </c>
      <c r="V111" s="52">
        <v>13</v>
      </c>
      <c r="W111" s="52">
        <v>15</v>
      </c>
      <c r="X111" s="52">
        <v>12</v>
      </c>
      <c r="Y111" s="52">
        <f t="shared" si="17"/>
        <v>40</v>
      </c>
      <c r="Z111" s="53">
        <f t="shared" si="18"/>
        <v>40</v>
      </c>
      <c r="AA111" s="54">
        <v>15</v>
      </c>
      <c r="AB111" s="54">
        <v>14</v>
      </c>
      <c r="AC111" s="54">
        <f t="shared" si="19"/>
        <v>29</v>
      </c>
      <c r="AD111" s="53">
        <f t="shared" si="20"/>
        <v>69</v>
      </c>
      <c r="AE111" s="55">
        <v>16</v>
      </c>
      <c r="AF111" s="55">
        <v>7</v>
      </c>
      <c r="AG111" s="55">
        <v>14</v>
      </c>
      <c r="AH111" s="55">
        <f t="shared" si="21"/>
        <v>37</v>
      </c>
      <c r="AI111" s="53">
        <f t="shared" si="26"/>
        <v>106</v>
      </c>
      <c r="AJ111" s="56">
        <v>15</v>
      </c>
      <c r="AK111" s="56">
        <v>16</v>
      </c>
      <c r="AL111" s="57">
        <f>SUM(AJ111:AK111)</f>
        <v>31</v>
      </c>
      <c r="AM111" s="58">
        <f t="shared" si="24"/>
        <v>137</v>
      </c>
    </row>
    <row r="112" spans="1:39" s="60" customFormat="1" ht="17.5" x14ac:dyDescent="0.35">
      <c r="A112" s="47">
        <v>102</v>
      </c>
      <c r="B112" s="48">
        <v>235</v>
      </c>
      <c r="C112" s="29" t="s">
        <v>244</v>
      </c>
      <c r="D112" s="29" t="s">
        <v>245</v>
      </c>
      <c r="E112" s="49"/>
      <c r="F112" s="48" t="s">
        <v>30</v>
      </c>
      <c r="G112" s="48" t="s">
        <v>246</v>
      </c>
      <c r="H112" s="67">
        <v>0</v>
      </c>
      <c r="I112" s="67">
        <v>0</v>
      </c>
      <c r="J112" s="67">
        <v>0</v>
      </c>
      <c r="K112" s="67">
        <v>0</v>
      </c>
      <c r="L112" s="35">
        <v>0</v>
      </c>
      <c r="M112" s="67">
        <v>0</v>
      </c>
      <c r="N112" s="67">
        <v>0</v>
      </c>
      <c r="O112" s="67">
        <v>0</v>
      </c>
      <c r="P112" s="67">
        <v>0</v>
      </c>
      <c r="Q112" s="35">
        <v>0</v>
      </c>
      <c r="R112" s="67">
        <v>0</v>
      </c>
      <c r="S112" s="67">
        <v>0</v>
      </c>
      <c r="T112" s="35">
        <v>0</v>
      </c>
      <c r="U112" s="35">
        <v>0</v>
      </c>
      <c r="V112" s="52">
        <v>0</v>
      </c>
      <c r="W112" s="52">
        <v>0</v>
      </c>
      <c r="X112" s="52">
        <v>0</v>
      </c>
      <c r="Y112" s="52">
        <f>SUM(V112:X112)</f>
        <v>0</v>
      </c>
      <c r="Z112" s="53">
        <f t="shared" si="18"/>
        <v>0</v>
      </c>
      <c r="AA112" s="54">
        <v>0</v>
      </c>
      <c r="AB112" s="54">
        <v>0</v>
      </c>
      <c r="AC112" s="54">
        <f t="shared" si="19"/>
        <v>0</v>
      </c>
      <c r="AD112" s="53">
        <f t="shared" si="20"/>
        <v>0</v>
      </c>
      <c r="AE112" s="55">
        <v>24</v>
      </c>
      <c r="AF112" s="55">
        <v>23</v>
      </c>
      <c r="AG112" s="55">
        <v>24</v>
      </c>
      <c r="AH112" s="55">
        <f t="shared" si="21"/>
        <v>71</v>
      </c>
      <c r="AI112" s="53">
        <f t="shared" si="26"/>
        <v>71</v>
      </c>
      <c r="AJ112" s="56">
        <v>25</v>
      </c>
      <c r="AK112" s="56">
        <v>24</v>
      </c>
      <c r="AL112" s="57">
        <f>SUM(AJ112:AK112)</f>
        <v>49</v>
      </c>
      <c r="AM112" s="58">
        <f t="shared" si="24"/>
        <v>120</v>
      </c>
    </row>
    <row r="113" spans="1:43" s="60" customFormat="1" ht="17.5" x14ac:dyDescent="0.35">
      <c r="A113" s="47">
        <v>103</v>
      </c>
      <c r="B113" s="48"/>
      <c r="C113" s="29" t="s">
        <v>247</v>
      </c>
      <c r="D113" s="29" t="s">
        <v>248</v>
      </c>
      <c r="E113" s="49">
        <v>112994</v>
      </c>
      <c r="F113" s="48" t="s">
        <v>53</v>
      </c>
      <c r="G113" s="48"/>
      <c r="H113" s="50">
        <v>6</v>
      </c>
      <c r="I113" s="50">
        <v>10</v>
      </c>
      <c r="J113" s="50">
        <v>8</v>
      </c>
      <c r="K113" s="50">
        <v>6</v>
      </c>
      <c r="L113" s="51">
        <f>SUM(H113:K113)</f>
        <v>30</v>
      </c>
      <c r="M113" s="50">
        <v>7</v>
      </c>
      <c r="N113" s="50">
        <v>9</v>
      </c>
      <c r="O113" s="50">
        <v>8</v>
      </c>
      <c r="P113" s="50">
        <v>8</v>
      </c>
      <c r="Q113" s="51">
        <f>SUM(M113:P113)</f>
        <v>32</v>
      </c>
      <c r="R113" s="50">
        <v>12</v>
      </c>
      <c r="S113" s="50">
        <v>9</v>
      </c>
      <c r="T113" s="51">
        <f>S113+R113</f>
        <v>21</v>
      </c>
      <c r="U113" s="51">
        <f>T113+Q113+L113</f>
        <v>83</v>
      </c>
      <c r="V113" s="52">
        <v>0</v>
      </c>
      <c r="W113" s="52">
        <v>0</v>
      </c>
      <c r="X113" s="52">
        <v>0</v>
      </c>
      <c r="Y113" s="52">
        <f>SUM(V113:X113)</f>
        <v>0</v>
      </c>
      <c r="Z113" s="53">
        <f t="shared" si="18"/>
        <v>83</v>
      </c>
      <c r="AA113" s="54">
        <v>0</v>
      </c>
      <c r="AB113" s="54">
        <v>0</v>
      </c>
      <c r="AC113" s="54">
        <f t="shared" si="19"/>
        <v>0</v>
      </c>
      <c r="AD113" s="53">
        <f t="shared" si="20"/>
        <v>83</v>
      </c>
      <c r="AE113" s="55">
        <v>0</v>
      </c>
      <c r="AF113" s="55">
        <v>0</v>
      </c>
      <c r="AG113" s="55">
        <v>0</v>
      </c>
      <c r="AH113" s="55">
        <f t="shared" si="21"/>
        <v>0</v>
      </c>
      <c r="AI113" s="53">
        <f t="shared" si="26"/>
        <v>83</v>
      </c>
      <c r="AJ113" s="56">
        <v>0</v>
      </c>
      <c r="AK113" s="56">
        <v>0</v>
      </c>
      <c r="AL113" s="57">
        <v>0</v>
      </c>
      <c r="AM113" s="58">
        <f t="shared" si="24"/>
        <v>83</v>
      </c>
    </row>
    <row r="114" spans="1:43" s="60" customFormat="1" ht="17.5" x14ac:dyDescent="0.35">
      <c r="A114" s="47">
        <v>104</v>
      </c>
      <c r="B114" s="48">
        <v>249</v>
      </c>
      <c r="C114" s="29" t="s">
        <v>249</v>
      </c>
      <c r="D114" s="29" t="s">
        <v>250</v>
      </c>
      <c r="E114" s="49"/>
      <c r="F114" s="48" t="s">
        <v>65</v>
      </c>
      <c r="G114" s="48"/>
      <c r="H114" s="67">
        <v>0</v>
      </c>
      <c r="I114" s="67">
        <v>0</v>
      </c>
      <c r="J114" s="67">
        <v>0</v>
      </c>
      <c r="K114" s="67">
        <v>0</v>
      </c>
      <c r="L114" s="35">
        <v>0</v>
      </c>
      <c r="M114" s="67">
        <v>0</v>
      </c>
      <c r="N114" s="67">
        <v>0</v>
      </c>
      <c r="O114" s="67">
        <v>0</v>
      </c>
      <c r="P114" s="67">
        <v>0</v>
      </c>
      <c r="Q114" s="35">
        <v>0</v>
      </c>
      <c r="R114" s="67">
        <v>0</v>
      </c>
      <c r="S114" s="67">
        <v>0</v>
      </c>
      <c r="T114" s="35">
        <v>0</v>
      </c>
      <c r="U114" s="35">
        <v>0</v>
      </c>
      <c r="V114" s="52">
        <v>20</v>
      </c>
      <c r="W114" s="52">
        <v>19</v>
      </c>
      <c r="X114" s="52">
        <v>19</v>
      </c>
      <c r="Y114" s="52">
        <f>SUM(V114:X114)</f>
        <v>58</v>
      </c>
      <c r="Z114" s="53">
        <f t="shared" si="18"/>
        <v>58</v>
      </c>
      <c r="AA114" s="54">
        <v>16</v>
      </c>
      <c r="AB114" s="54"/>
      <c r="AC114" s="54">
        <f t="shared" si="19"/>
        <v>16</v>
      </c>
      <c r="AD114" s="53">
        <f t="shared" si="20"/>
        <v>74</v>
      </c>
      <c r="AE114" s="55">
        <v>0</v>
      </c>
      <c r="AF114" s="55">
        <v>0</v>
      </c>
      <c r="AG114" s="55">
        <v>0</v>
      </c>
      <c r="AH114" s="55">
        <f t="shared" si="21"/>
        <v>0</v>
      </c>
      <c r="AI114" s="53">
        <f t="shared" si="26"/>
        <v>74</v>
      </c>
      <c r="AJ114" s="56">
        <v>0</v>
      </c>
      <c r="AK114" s="56">
        <v>0</v>
      </c>
      <c r="AL114" s="57">
        <v>0</v>
      </c>
      <c r="AM114" s="58">
        <f t="shared" si="24"/>
        <v>74</v>
      </c>
    </row>
    <row r="115" spans="1:43" s="60" customFormat="1" ht="17.5" x14ac:dyDescent="0.35">
      <c r="A115" s="47">
        <v>105</v>
      </c>
      <c r="B115" s="48">
        <v>369</v>
      </c>
      <c r="C115" s="29" t="s">
        <v>251</v>
      </c>
      <c r="D115" s="29" t="s">
        <v>114</v>
      </c>
      <c r="E115" s="49"/>
      <c r="F115" s="48" t="s">
        <v>53</v>
      </c>
      <c r="G115" s="48"/>
      <c r="H115" s="67">
        <v>0</v>
      </c>
      <c r="I115" s="67">
        <v>0</v>
      </c>
      <c r="J115" s="67">
        <v>0</v>
      </c>
      <c r="K115" s="67">
        <v>0</v>
      </c>
      <c r="L115" s="35">
        <v>0</v>
      </c>
      <c r="M115" s="67">
        <v>0</v>
      </c>
      <c r="N115" s="67">
        <v>0</v>
      </c>
      <c r="O115" s="67">
        <v>0</v>
      </c>
      <c r="P115" s="67">
        <v>0</v>
      </c>
      <c r="Q115" s="35">
        <v>0</v>
      </c>
      <c r="R115" s="67">
        <v>0</v>
      </c>
      <c r="S115" s="67">
        <v>0</v>
      </c>
      <c r="T115" s="35">
        <v>0</v>
      </c>
      <c r="U115" s="35">
        <v>0</v>
      </c>
      <c r="V115" s="68">
        <v>8</v>
      </c>
      <c r="W115" s="68">
        <v>8</v>
      </c>
      <c r="X115" s="68">
        <v>8</v>
      </c>
      <c r="Y115" s="52">
        <f t="shared" si="17"/>
        <v>24</v>
      </c>
      <c r="Z115" s="53">
        <f t="shared" si="18"/>
        <v>24</v>
      </c>
      <c r="AA115" s="54">
        <v>7</v>
      </c>
      <c r="AB115" s="54">
        <v>4</v>
      </c>
      <c r="AC115" s="54">
        <f t="shared" si="19"/>
        <v>11</v>
      </c>
      <c r="AD115" s="53">
        <f t="shared" si="20"/>
        <v>35</v>
      </c>
      <c r="AE115" s="55">
        <v>10</v>
      </c>
      <c r="AF115" s="55">
        <v>8</v>
      </c>
      <c r="AG115" s="55">
        <v>8</v>
      </c>
      <c r="AH115" s="55">
        <f t="shared" si="21"/>
        <v>26</v>
      </c>
      <c r="AI115" s="53">
        <f t="shared" si="26"/>
        <v>61</v>
      </c>
      <c r="AJ115" s="56">
        <v>8</v>
      </c>
      <c r="AK115" s="56">
        <v>8</v>
      </c>
      <c r="AL115" s="57">
        <v>0</v>
      </c>
      <c r="AM115" s="58">
        <f t="shared" si="24"/>
        <v>61</v>
      </c>
    </row>
    <row r="116" spans="1:43" s="60" customFormat="1" ht="17.5" x14ac:dyDescent="0.35">
      <c r="A116" s="47">
        <v>106</v>
      </c>
      <c r="B116" s="48">
        <v>314</v>
      </c>
      <c r="C116" s="29" t="s">
        <v>252</v>
      </c>
      <c r="D116" s="29" t="s">
        <v>56</v>
      </c>
      <c r="E116" s="49"/>
      <c r="F116" s="48" t="s">
        <v>53</v>
      </c>
      <c r="G116" s="48"/>
      <c r="H116" s="67">
        <v>0</v>
      </c>
      <c r="I116" s="67">
        <v>0</v>
      </c>
      <c r="J116" s="67">
        <v>0</v>
      </c>
      <c r="K116" s="67">
        <v>0</v>
      </c>
      <c r="L116" s="35">
        <v>0</v>
      </c>
      <c r="M116" s="67">
        <v>0</v>
      </c>
      <c r="N116" s="67">
        <v>0</v>
      </c>
      <c r="O116" s="67">
        <v>0</v>
      </c>
      <c r="P116" s="67">
        <v>0</v>
      </c>
      <c r="Q116" s="35">
        <v>0</v>
      </c>
      <c r="R116" s="67">
        <v>0</v>
      </c>
      <c r="S116" s="67">
        <v>0</v>
      </c>
      <c r="T116" s="35">
        <v>0</v>
      </c>
      <c r="U116" s="35">
        <v>0</v>
      </c>
      <c r="V116" s="52">
        <v>0</v>
      </c>
      <c r="W116" s="52">
        <v>0</v>
      </c>
      <c r="X116" s="52">
        <v>0</v>
      </c>
      <c r="Y116" s="52">
        <f>SUM(V116:X116)</f>
        <v>0</v>
      </c>
      <c r="Z116" s="53">
        <f t="shared" si="18"/>
        <v>0</v>
      </c>
      <c r="AA116" s="54">
        <v>0</v>
      </c>
      <c r="AB116" s="54">
        <v>0</v>
      </c>
      <c r="AC116" s="54">
        <f t="shared" si="19"/>
        <v>0</v>
      </c>
      <c r="AD116" s="53">
        <f>SUM(AC116,Z116,)</f>
        <v>0</v>
      </c>
      <c r="AE116" s="55">
        <v>0</v>
      </c>
      <c r="AF116" s="55">
        <v>0</v>
      </c>
      <c r="AG116" s="55">
        <v>0</v>
      </c>
      <c r="AH116" s="55">
        <f>SUM(AE116:AG116)</f>
        <v>0</v>
      </c>
      <c r="AI116" s="53">
        <f t="shared" si="26"/>
        <v>0</v>
      </c>
      <c r="AJ116" s="56">
        <v>0</v>
      </c>
      <c r="AK116" s="56">
        <v>0</v>
      </c>
      <c r="AL116" s="57">
        <v>0</v>
      </c>
      <c r="AM116" s="58">
        <f t="shared" si="24"/>
        <v>0</v>
      </c>
    </row>
    <row r="117" spans="1:43" s="60" customFormat="1" ht="17.5" x14ac:dyDescent="0.35">
      <c r="A117" s="47">
        <v>107</v>
      </c>
      <c r="B117" s="48">
        <v>339</v>
      </c>
      <c r="C117" s="29" t="s">
        <v>253</v>
      </c>
      <c r="D117" s="29" t="s">
        <v>190</v>
      </c>
      <c r="E117" s="49"/>
      <c r="F117" s="48" t="s">
        <v>153</v>
      </c>
      <c r="G117" s="48"/>
      <c r="H117" s="67">
        <v>0</v>
      </c>
      <c r="I117" s="67">
        <v>0</v>
      </c>
      <c r="J117" s="67">
        <v>0</v>
      </c>
      <c r="K117" s="67">
        <v>0</v>
      </c>
      <c r="L117" s="35">
        <v>0</v>
      </c>
      <c r="M117" s="67">
        <v>0</v>
      </c>
      <c r="N117" s="67">
        <v>0</v>
      </c>
      <c r="O117" s="67">
        <v>0</v>
      </c>
      <c r="P117" s="67">
        <v>0</v>
      </c>
      <c r="Q117" s="35">
        <v>0</v>
      </c>
      <c r="R117" s="67">
        <v>0</v>
      </c>
      <c r="S117" s="67">
        <v>0</v>
      </c>
      <c r="T117" s="35">
        <v>0</v>
      </c>
      <c r="U117" s="35">
        <v>0</v>
      </c>
      <c r="V117" s="52">
        <v>0</v>
      </c>
      <c r="W117" s="52">
        <v>0</v>
      </c>
      <c r="X117" s="52">
        <v>0</v>
      </c>
      <c r="Y117" s="52">
        <f>SUM(V117:X117)</f>
        <v>0</v>
      </c>
      <c r="Z117" s="53">
        <f t="shared" si="18"/>
        <v>0</v>
      </c>
      <c r="AA117" s="54">
        <v>0</v>
      </c>
      <c r="AB117" s="54">
        <v>0</v>
      </c>
      <c r="AC117" s="54">
        <f t="shared" si="19"/>
        <v>0</v>
      </c>
      <c r="AD117" s="53">
        <f t="shared" si="20"/>
        <v>0</v>
      </c>
      <c r="AE117" s="55">
        <v>0</v>
      </c>
      <c r="AF117" s="55">
        <v>0</v>
      </c>
      <c r="AG117" s="55">
        <v>0</v>
      </c>
      <c r="AH117" s="55">
        <f>SUM(AE117:AG117)</f>
        <v>0</v>
      </c>
      <c r="AI117" s="53">
        <f t="shared" si="26"/>
        <v>0</v>
      </c>
      <c r="AJ117" s="56">
        <v>0</v>
      </c>
      <c r="AK117" s="56">
        <v>0</v>
      </c>
      <c r="AL117" s="57">
        <v>0</v>
      </c>
      <c r="AM117" s="58">
        <f t="shared" si="24"/>
        <v>0</v>
      </c>
    </row>
    <row r="118" spans="1:43" s="60" customFormat="1" ht="17.5" x14ac:dyDescent="0.35">
      <c r="A118" s="47">
        <v>108</v>
      </c>
      <c r="B118" s="48">
        <v>346</v>
      </c>
      <c r="C118" s="29" t="s">
        <v>66</v>
      </c>
      <c r="D118" s="29" t="s">
        <v>254</v>
      </c>
      <c r="E118" s="49"/>
      <c r="F118" s="48" t="s">
        <v>34</v>
      </c>
      <c r="G118" s="48"/>
      <c r="H118" s="67">
        <v>0</v>
      </c>
      <c r="I118" s="67">
        <v>0</v>
      </c>
      <c r="J118" s="67">
        <v>0</v>
      </c>
      <c r="K118" s="67">
        <v>0</v>
      </c>
      <c r="L118" s="35">
        <v>0</v>
      </c>
      <c r="M118" s="67">
        <v>0</v>
      </c>
      <c r="N118" s="67">
        <v>0</v>
      </c>
      <c r="O118" s="67">
        <v>0</v>
      </c>
      <c r="P118" s="67">
        <v>0</v>
      </c>
      <c r="Q118" s="35">
        <v>0</v>
      </c>
      <c r="R118" s="67">
        <v>0</v>
      </c>
      <c r="S118" s="67">
        <v>0</v>
      </c>
      <c r="T118" s="35">
        <v>0</v>
      </c>
      <c r="U118" s="35">
        <v>0</v>
      </c>
      <c r="V118" s="52">
        <v>0</v>
      </c>
      <c r="W118" s="52">
        <v>0</v>
      </c>
      <c r="X118" s="52">
        <v>0</v>
      </c>
      <c r="Y118" s="52">
        <f>SUM(V118:X118)</f>
        <v>0</v>
      </c>
      <c r="Z118" s="53">
        <f t="shared" si="18"/>
        <v>0</v>
      </c>
      <c r="AA118" s="54">
        <v>0</v>
      </c>
      <c r="AB118" s="54">
        <v>0</v>
      </c>
      <c r="AC118" s="54">
        <v>0</v>
      </c>
      <c r="AD118" s="53">
        <v>0</v>
      </c>
      <c r="AE118" s="55">
        <v>0</v>
      </c>
      <c r="AF118" s="55">
        <v>0</v>
      </c>
      <c r="AG118" s="55">
        <v>0</v>
      </c>
      <c r="AH118" s="55">
        <f>SUM(AE118:AG118)</f>
        <v>0</v>
      </c>
      <c r="AI118" s="53">
        <f t="shared" si="26"/>
        <v>0</v>
      </c>
      <c r="AJ118" s="56">
        <v>0</v>
      </c>
      <c r="AK118" s="56">
        <v>0</v>
      </c>
      <c r="AL118" s="57">
        <v>0</v>
      </c>
      <c r="AM118" s="58">
        <f t="shared" si="24"/>
        <v>0</v>
      </c>
    </row>
    <row r="119" spans="1:43" s="60" customFormat="1" ht="17.5" x14ac:dyDescent="0.35">
      <c r="A119" s="47">
        <v>109</v>
      </c>
      <c r="B119" s="48">
        <v>368</v>
      </c>
      <c r="C119" s="29" t="s">
        <v>255</v>
      </c>
      <c r="D119" s="29" t="s">
        <v>256</v>
      </c>
      <c r="E119" s="49"/>
      <c r="F119" s="48"/>
      <c r="G119" s="48"/>
      <c r="H119" s="67">
        <v>0</v>
      </c>
      <c r="I119" s="67">
        <v>0</v>
      </c>
      <c r="J119" s="67">
        <v>0</v>
      </c>
      <c r="K119" s="67">
        <v>0</v>
      </c>
      <c r="L119" s="35">
        <v>0</v>
      </c>
      <c r="M119" s="67">
        <v>0</v>
      </c>
      <c r="N119" s="67">
        <v>0</v>
      </c>
      <c r="O119" s="67">
        <v>0</v>
      </c>
      <c r="P119" s="67">
        <v>0</v>
      </c>
      <c r="Q119" s="35">
        <v>0</v>
      </c>
      <c r="R119" s="67">
        <v>0</v>
      </c>
      <c r="S119" s="67">
        <v>0</v>
      </c>
      <c r="T119" s="35">
        <v>0</v>
      </c>
      <c r="U119" s="35">
        <v>0</v>
      </c>
      <c r="V119" s="52">
        <v>0</v>
      </c>
      <c r="W119" s="52">
        <v>0</v>
      </c>
      <c r="X119" s="52">
        <v>0</v>
      </c>
      <c r="Y119" s="52">
        <f>SUM(V119:X119)</f>
        <v>0</v>
      </c>
      <c r="Z119" s="53">
        <f t="shared" si="18"/>
        <v>0</v>
      </c>
      <c r="AA119" s="54">
        <v>0</v>
      </c>
      <c r="AB119" s="54">
        <v>0</v>
      </c>
      <c r="AC119" s="54">
        <f>SUM(AA119:AB119)</f>
        <v>0</v>
      </c>
      <c r="AD119" s="53">
        <f>SUM(AC119,Z119,)</f>
        <v>0</v>
      </c>
      <c r="AE119" s="55">
        <v>0</v>
      </c>
      <c r="AF119" s="55">
        <v>0</v>
      </c>
      <c r="AG119" s="55">
        <v>0</v>
      </c>
      <c r="AH119" s="55">
        <f>SUM(AE119:AG119)</f>
        <v>0</v>
      </c>
      <c r="AI119" s="53">
        <f t="shared" si="26"/>
        <v>0</v>
      </c>
      <c r="AJ119" s="56">
        <v>0</v>
      </c>
      <c r="AK119" s="56">
        <v>0</v>
      </c>
      <c r="AL119" s="57">
        <v>0</v>
      </c>
      <c r="AM119" s="58">
        <f t="shared" si="24"/>
        <v>0</v>
      </c>
    </row>
    <row r="120" spans="1:43" s="60" customFormat="1" ht="17.5" x14ac:dyDescent="0.35">
      <c r="A120" s="47">
        <v>110</v>
      </c>
      <c r="B120" s="48">
        <v>268</v>
      </c>
      <c r="C120" s="29" t="s">
        <v>257</v>
      </c>
      <c r="D120" s="29" t="s">
        <v>258</v>
      </c>
      <c r="E120" s="49"/>
      <c r="F120" s="48" t="s">
        <v>30</v>
      </c>
      <c r="G120" s="48"/>
      <c r="H120" s="67">
        <v>0</v>
      </c>
      <c r="I120" s="67">
        <v>0</v>
      </c>
      <c r="J120" s="67">
        <v>0</v>
      </c>
      <c r="K120" s="67">
        <v>0</v>
      </c>
      <c r="L120" s="35">
        <v>0</v>
      </c>
      <c r="M120" s="67">
        <v>0</v>
      </c>
      <c r="N120" s="67">
        <v>0</v>
      </c>
      <c r="O120" s="67">
        <v>0</v>
      </c>
      <c r="P120" s="67">
        <v>0</v>
      </c>
      <c r="Q120" s="35">
        <v>0</v>
      </c>
      <c r="R120" s="67">
        <v>0</v>
      </c>
      <c r="S120" s="67">
        <v>0</v>
      </c>
      <c r="T120" s="35">
        <v>0</v>
      </c>
      <c r="U120" s="35">
        <v>0</v>
      </c>
      <c r="V120" s="52">
        <v>0</v>
      </c>
      <c r="W120" s="52">
        <v>0</v>
      </c>
      <c r="X120" s="52">
        <v>0</v>
      </c>
      <c r="Y120" s="52">
        <f>SUM(V120:X120)</f>
        <v>0</v>
      </c>
      <c r="Z120" s="53">
        <f t="shared" si="18"/>
        <v>0</v>
      </c>
      <c r="AA120" s="54">
        <v>0</v>
      </c>
      <c r="AB120" s="54">
        <v>0</v>
      </c>
      <c r="AC120" s="54">
        <f>SUM(AA120:AB120)</f>
        <v>0</v>
      </c>
      <c r="AD120" s="53">
        <f>SUM(AC120,Z120,)</f>
        <v>0</v>
      </c>
      <c r="AE120" s="55"/>
      <c r="AF120" s="55"/>
      <c r="AG120" s="55"/>
      <c r="AH120" s="55">
        <f t="shared" si="21"/>
        <v>0</v>
      </c>
      <c r="AI120" s="53">
        <f t="shared" si="26"/>
        <v>0</v>
      </c>
      <c r="AJ120" s="56"/>
      <c r="AK120" s="56"/>
      <c r="AL120" s="57">
        <f t="shared" si="23"/>
        <v>0</v>
      </c>
      <c r="AM120" s="58">
        <f t="shared" si="24"/>
        <v>0</v>
      </c>
    </row>
    <row r="121" spans="1:43" s="60" customFormat="1" ht="17.5" x14ac:dyDescent="0.35">
      <c r="A121" s="47">
        <v>111</v>
      </c>
      <c r="B121" s="48">
        <v>300</v>
      </c>
      <c r="C121" s="29" t="s">
        <v>259</v>
      </c>
      <c r="D121" s="29" t="s">
        <v>260</v>
      </c>
      <c r="E121" s="49"/>
      <c r="F121" s="48" t="s">
        <v>53</v>
      </c>
      <c r="G121" s="48"/>
      <c r="H121" s="67">
        <v>0</v>
      </c>
      <c r="I121" s="67">
        <v>0</v>
      </c>
      <c r="J121" s="67">
        <v>0</v>
      </c>
      <c r="K121" s="67">
        <v>0</v>
      </c>
      <c r="L121" s="35">
        <v>0</v>
      </c>
      <c r="M121" s="67">
        <v>0</v>
      </c>
      <c r="N121" s="67">
        <v>0</v>
      </c>
      <c r="O121" s="67">
        <v>0</v>
      </c>
      <c r="P121" s="67">
        <v>0</v>
      </c>
      <c r="Q121" s="35">
        <v>0</v>
      </c>
      <c r="R121" s="67">
        <v>0</v>
      </c>
      <c r="S121" s="67">
        <v>0</v>
      </c>
      <c r="T121" s="35">
        <v>0</v>
      </c>
      <c r="U121" s="35">
        <v>0</v>
      </c>
      <c r="V121" s="52"/>
      <c r="W121" s="52"/>
      <c r="X121" s="52"/>
      <c r="Y121" s="52">
        <f t="shared" si="17"/>
        <v>0</v>
      </c>
      <c r="Z121" s="53">
        <f t="shared" si="18"/>
        <v>0</v>
      </c>
      <c r="AA121" s="54"/>
      <c r="AB121" s="54"/>
      <c r="AC121" s="54">
        <f t="shared" si="19"/>
        <v>0</v>
      </c>
      <c r="AD121" s="53">
        <f>SUM(AC121,Z121,)</f>
        <v>0</v>
      </c>
      <c r="AE121" s="55"/>
      <c r="AF121" s="55"/>
      <c r="AG121" s="55"/>
      <c r="AH121" s="55">
        <f>SUM(AE121:AG121)</f>
        <v>0</v>
      </c>
      <c r="AI121" s="53">
        <f t="shared" si="26"/>
        <v>0</v>
      </c>
      <c r="AJ121" s="56"/>
      <c r="AK121" s="56"/>
      <c r="AL121" s="57">
        <f t="shared" si="23"/>
        <v>0</v>
      </c>
      <c r="AM121" s="58">
        <f t="shared" si="24"/>
        <v>0</v>
      </c>
    </row>
    <row r="122" spans="1:43" ht="25" customHeight="1" x14ac:dyDescent="0.4">
      <c r="B122" s="32"/>
      <c r="C122" s="69"/>
      <c r="D122" s="69"/>
      <c r="E122" s="71"/>
      <c r="F122" s="32"/>
      <c r="G122" s="32"/>
      <c r="L122" s="18"/>
      <c r="Q122" s="53"/>
      <c r="R122" s="53"/>
      <c r="S122" s="53"/>
      <c r="T122" s="53"/>
      <c r="U122" s="18"/>
      <c r="AE122" s="47"/>
      <c r="AF122" s="53"/>
      <c r="AG122" s="53"/>
      <c r="AH122" s="47"/>
    </row>
    <row r="123" spans="1:43" s="24" customFormat="1" ht="15.5" x14ac:dyDescent="0.35">
      <c r="A123" s="19" t="s">
        <v>74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</row>
    <row r="124" spans="1:43" s="24" customFormat="1" ht="15.5" x14ac:dyDescent="0.35">
      <c r="A124" s="19" t="s">
        <v>261</v>
      </c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</row>
    <row r="125" spans="1:43" s="24" customFormat="1" ht="15.5" x14ac:dyDescent="0.35">
      <c r="A125" s="19" t="s">
        <v>76</v>
      </c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</row>
    <row r="126" spans="1:43" s="24" customFormat="1" x14ac:dyDescent="0.4">
      <c r="A126" s="25"/>
      <c r="B126" s="25"/>
      <c r="C126" s="25"/>
      <c r="D126" s="25"/>
      <c r="E126" s="26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7"/>
      <c r="Z126" s="25"/>
      <c r="AA126" s="25"/>
      <c r="AB126" s="25"/>
      <c r="AC126" s="25"/>
      <c r="AD126" s="25"/>
      <c r="AE126" s="27"/>
      <c r="AF126" s="25"/>
      <c r="AG126" s="25"/>
      <c r="AH126" s="27"/>
      <c r="AI126" s="25"/>
      <c r="AJ126" s="27"/>
      <c r="AK126" s="18"/>
      <c r="AM126" s="2"/>
    </row>
    <row r="127" spans="1:43" s="24" customFormat="1" x14ac:dyDescent="0.4">
      <c r="A127" s="28" t="s">
        <v>3</v>
      </c>
      <c r="C127" s="29" t="s">
        <v>262</v>
      </c>
      <c r="D127" s="29" t="s">
        <v>263</v>
      </c>
      <c r="E127" s="30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31"/>
      <c r="V127" s="18"/>
      <c r="W127" s="18"/>
      <c r="X127" s="18"/>
      <c r="Y127" s="32"/>
      <c r="Z127" s="18"/>
      <c r="AA127" s="18"/>
      <c r="AB127" s="18"/>
      <c r="AC127" s="18"/>
      <c r="AD127" s="18"/>
      <c r="AE127" s="32"/>
      <c r="AF127" s="18"/>
      <c r="AG127" s="18"/>
      <c r="AH127" s="32"/>
      <c r="AI127" s="18"/>
      <c r="AJ127" s="33"/>
      <c r="AK127" s="18"/>
      <c r="AM127" s="2"/>
    </row>
    <row r="128" spans="1:43" s="24" customFormat="1" x14ac:dyDescent="0.4">
      <c r="A128" s="28" t="s">
        <v>4</v>
      </c>
      <c r="C128" s="29" t="s">
        <v>264</v>
      </c>
      <c r="D128" s="29" t="s">
        <v>265</v>
      </c>
      <c r="E128" s="30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31"/>
      <c r="V128" s="18"/>
      <c r="W128" s="18"/>
      <c r="X128" s="18"/>
      <c r="Y128" s="32"/>
      <c r="Z128" s="18"/>
      <c r="AA128" s="18"/>
      <c r="AB128" s="18"/>
      <c r="AC128" s="18"/>
      <c r="AD128" s="18"/>
      <c r="AE128" s="32"/>
      <c r="AF128" s="18"/>
      <c r="AG128" s="18"/>
      <c r="AH128" s="32"/>
      <c r="AI128" s="18"/>
      <c r="AJ128" s="33"/>
      <c r="AK128" s="18"/>
      <c r="AM128" s="2"/>
    </row>
    <row r="129" spans="1:43" s="24" customFormat="1" x14ac:dyDescent="0.4">
      <c r="A129" s="28" t="s">
        <v>5</v>
      </c>
      <c r="C129" s="29" t="s">
        <v>266</v>
      </c>
      <c r="D129" s="29" t="s">
        <v>267</v>
      </c>
      <c r="E129" s="30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31"/>
      <c r="V129" s="18"/>
      <c r="W129" s="18"/>
      <c r="X129" s="18"/>
      <c r="Y129" s="32"/>
      <c r="Z129" s="18"/>
      <c r="AA129" s="18"/>
      <c r="AB129" s="18"/>
      <c r="AC129" s="18"/>
      <c r="AD129" s="18"/>
      <c r="AE129" s="32"/>
      <c r="AF129" s="18"/>
      <c r="AG129" s="18"/>
      <c r="AH129" s="32"/>
      <c r="AI129" s="18"/>
      <c r="AJ129" s="33"/>
      <c r="AK129" s="18"/>
      <c r="AM129" s="2"/>
    </row>
    <row r="130" spans="1:43" s="24" customFormat="1" x14ac:dyDescent="0.4">
      <c r="A130" s="28"/>
      <c r="E130" s="30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32"/>
      <c r="Z130" s="18"/>
      <c r="AA130" s="18"/>
      <c r="AB130" s="18"/>
      <c r="AC130" s="18"/>
      <c r="AD130" s="18"/>
      <c r="AE130" s="32"/>
      <c r="AF130" s="18"/>
      <c r="AG130" s="18"/>
      <c r="AH130" s="32"/>
      <c r="AI130" s="18"/>
      <c r="AJ130" s="32"/>
      <c r="AK130" s="18"/>
      <c r="AM130" s="2"/>
    </row>
    <row r="131" spans="1:43" s="24" customFormat="1" x14ac:dyDescent="0.4">
      <c r="A131" s="18"/>
      <c r="D131" s="18"/>
      <c r="E131"/>
      <c r="F131"/>
      <c r="G131"/>
      <c r="H131" s="34" t="s">
        <v>83</v>
      </c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35" t="s">
        <v>7</v>
      </c>
      <c r="V131" s="36" t="s">
        <v>84</v>
      </c>
      <c r="W131" s="37"/>
      <c r="X131" s="37"/>
      <c r="Y131" s="37"/>
      <c r="Z131" s="18"/>
      <c r="AA131" s="38" t="s">
        <v>85</v>
      </c>
      <c r="AB131" s="38"/>
      <c r="AC131" s="38"/>
      <c r="AD131" s="18"/>
      <c r="AE131" s="39" t="s">
        <v>86</v>
      </c>
      <c r="AF131" s="40"/>
      <c r="AG131" s="40"/>
      <c r="AH131" s="40"/>
      <c r="AI131" s="18"/>
      <c r="AJ131" s="41" t="s">
        <v>87</v>
      </c>
      <c r="AK131" s="41"/>
      <c r="AL131" s="41"/>
      <c r="AM131" s="2"/>
    </row>
    <row r="132" spans="1:43" s="18" customFormat="1" ht="15" customHeight="1" x14ac:dyDescent="0.4">
      <c r="A132" s="18" t="s">
        <v>8</v>
      </c>
      <c r="B132" s="18" t="s">
        <v>9</v>
      </c>
      <c r="C132" s="18" t="s">
        <v>10</v>
      </c>
      <c r="D132" s="18" t="s">
        <v>11</v>
      </c>
      <c r="E132" s="42" t="s">
        <v>12</v>
      </c>
      <c r="F132" s="18" t="s">
        <v>13</v>
      </c>
      <c r="G132" s="18" t="s">
        <v>14</v>
      </c>
      <c r="H132" s="35">
        <v>25</v>
      </c>
      <c r="I132" s="35">
        <v>50</v>
      </c>
      <c r="J132" s="35">
        <v>75</v>
      </c>
      <c r="K132" s="35">
        <v>100</v>
      </c>
      <c r="L132" s="35" t="s">
        <v>15</v>
      </c>
      <c r="M132" s="35">
        <v>25</v>
      </c>
      <c r="N132" s="35">
        <v>50</v>
      </c>
      <c r="O132" s="35">
        <v>75</v>
      </c>
      <c r="P132" s="35">
        <v>100</v>
      </c>
      <c r="Q132" s="35" t="s">
        <v>16</v>
      </c>
      <c r="R132" s="35">
        <v>25</v>
      </c>
      <c r="S132" s="35">
        <v>50</v>
      </c>
      <c r="T132" s="35" t="s">
        <v>88</v>
      </c>
      <c r="U132" s="35" t="s">
        <v>18</v>
      </c>
      <c r="V132" s="43">
        <v>25</v>
      </c>
      <c r="W132" s="43">
        <v>50</v>
      </c>
      <c r="X132" s="43">
        <v>75</v>
      </c>
      <c r="Y132" s="43" t="s">
        <v>15</v>
      </c>
      <c r="Z132" s="18" t="s">
        <v>18</v>
      </c>
      <c r="AA132" s="44">
        <v>25</v>
      </c>
      <c r="AB132" s="44">
        <v>50</v>
      </c>
      <c r="AC132" s="44" t="s">
        <v>16</v>
      </c>
      <c r="AD132" s="18" t="s">
        <v>18</v>
      </c>
      <c r="AE132" s="45">
        <v>25</v>
      </c>
      <c r="AF132" s="45">
        <v>50</v>
      </c>
      <c r="AG132" s="45">
        <v>75</v>
      </c>
      <c r="AH132" s="45" t="s">
        <v>89</v>
      </c>
      <c r="AI132" s="18" t="s">
        <v>18</v>
      </c>
      <c r="AJ132" s="46">
        <v>25</v>
      </c>
      <c r="AK132" s="46">
        <v>50</v>
      </c>
      <c r="AL132" s="46" t="s">
        <v>90</v>
      </c>
      <c r="AM132" s="1" t="s">
        <v>18</v>
      </c>
      <c r="AN132" s="18" t="s">
        <v>91</v>
      </c>
      <c r="AO132" s="18" t="s">
        <v>19</v>
      </c>
      <c r="AP132" s="18" t="s">
        <v>91</v>
      </c>
      <c r="AQ132" s="18" t="s">
        <v>18</v>
      </c>
    </row>
    <row r="133" spans="1:43" x14ac:dyDescent="0.4">
      <c r="A133" s="32">
        <v>1</v>
      </c>
      <c r="B133" s="48">
        <v>225</v>
      </c>
      <c r="C133" s="29" t="s">
        <v>262</v>
      </c>
      <c r="D133" s="29" t="s">
        <v>263</v>
      </c>
      <c r="E133" s="49">
        <v>24762</v>
      </c>
      <c r="F133" s="48"/>
      <c r="G133" s="48" t="s">
        <v>268</v>
      </c>
      <c r="H133" s="67">
        <v>23</v>
      </c>
      <c r="I133" s="67">
        <v>20</v>
      </c>
      <c r="J133" s="67">
        <v>25</v>
      </c>
      <c r="K133" s="67">
        <v>23</v>
      </c>
      <c r="L133" s="35">
        <f t="shared" ref="L133:L162" si="28">SUM(H133:K133)</f>
        <v>91</v>
      </c>
      <c r="M133" s="67">
        <v>20</v>
      </c>
      <c r="N133" s="67">
        <v>22</v>
      </c>
      <c r="O133" s="67">
        <v>25</v>
      </c>
      <c r="P133" s="67">
        <v>22</v>
      </c>
      <c r="Q133" s="35">
        <f t="shared" ref="Q133:Q162" si="29">SUM(M133:P133)</f>
        <v>89</v>
      </c>
      <c r="R133" s="67">
        <v>23</v>
      </c>
      <c r="S133" s="67">
        <v>23</v>
      </c>
      <c r="T133" s="35">
        <f t="shared" ref="T133:T162" si="30">S133+R133</f>
        <v>46</v>
      </c>
      <c r="U133" s="35">
        <f t="shared" ref="U133:U162" si="31">T133+Q133+L133</f>
        <v>226</v>
      </c>
      <c r="V133" s="68">
        <v>24</v>
      </c>
      <c r="W133" s="68">
        <v>23</v>
      </c>
      <c r="X133" s="73">
        <v>25</v>
      </c>
      <c r="Y133" s="68">
        <f t="shared" ref="Y133:Y164" si="32">SUM(V133:X133)</f>
        <v>72</v>
      </c>
      <c r="Z133" s="18">
        <f t="shared" ref="Z133:Z164" si="33">SUM(Y133,U133)</f>
        <v>298</v>
      </c>
      <c r="AA133" s="74">
        <v>24</v>
      </c>
      <c r="AB133" s="74">
        <v>21</v>
      </c>
      <c r="AC133" s="74">
        <f t="shared" ref="AC133:AC164" si="34">SUM(AA133:AB133)</f>
        <v>45</v>
      </c>
      <c r="AD133" s="18">
        <f t="shared" ref="AD133:AD164" si="35">SUM(AC133,Z133,)</f>
        <v>343</v>
      </c>
      <c r="AE133" s="75">
        <v>22</v>
      </c>
      <c r="AF133" s="75">
        <v>23</v>
      </c>
      <c r="AG133" s="75">
        <v>24</v>
      </c>
      <c r="AH133" s="75">
        <f t="shared" ref="AH133:AH164" si="36">SUM(AE133:AG133)</f>
        <v>69</v>
      </c>
      <c r="AI133" s="18">
        <f t="shared" ref="AI133:AI164" si="37">SUM(AH133, AD133)</f>
        <v>412</v>
      </c>
      <c r="AJ133" s="76">
        <v>21</v>
      </c>
      <c r="AK133" s="76">
        <v>21</v>
      </c>
      <c r="AL133" s="77">
        <f t="shared" ref="AL133:AL164" si="38">SUM(AJ133:AK133)</f>
        <v>42</v>
      </c>
      <c r="AM133" s="2">
        <f t="shared" ref="AM133:AM164" si="39">SUM(AL133, AI133)</f>
        <v>454</v>
      </c>
      <c r="AO133" s="24">
        <v>21</v>
      </c>
      <c r="AP133" s="24"/>
      <c r="AQ133" s="24">
        <f t="shared" ref="AQ133:AQ138" si="40">SUM(AM133:AP133)</f>
        <v>475</v>
      </c>
    </row>
    <row r="134" spans="1:43" x14ac:dyDescent="0.4">
      <c r="A134" s="32">
        <v>2</v>
      </c>
      <c r="B134" s="48">
        <v>230</v>
      </c>
      <c r="C134" s="29" t="s">
        <v>264</v>
      </c>
      <c r="D134" s="29" t="s">
        <v>265</v>
      </c>
      <c r="E134" s="49">
        <v>454</v>
      </c>
      <c r="F134" s="48"/>
      <c r="G134" s="48" t="s">
        <v>268</v>
      </c>
      <c r="H134" s="67">
        <v>22</v>
      </c>
      <c r="I134" s="78">
        <v>25</v>
      </c>
      <c r="J134" s="67">
        <v>24</v>
      </c>
      <c r="K134" s="67">
        <v>22</v>
      </c>
      <c r="L134" s="35">
        <f t="shared" si="28"/>
        <v>93</v>
      </c>
      <c r="M134" s="67">
        <v>23</v>
      </c>
      <c r="N134" s="67">
        <v>22</v>
      </c>
      <c r="O134" s="67">
        <v>20</v>
      </c>
      <c r="P134" s="67">
        <v>23</v>
      </c>
      <c r="Q134" s="35">
        <f t="shared" si="29"/>
        <v>88</v>
      </c>
      <c r="R134" s="67">
        <v>23</v>
      </c>
      <c r="S134" s="67">
        <v>22</v>
      </c>
      <c r="T134" s="35">
        <f t="shared" si="30"/>
        <v>45</v>
      </c>
      <c r="U134" s="35">
        <f t="shared" si="31"/>
        <v>226</v>
      </c>
      <c r="V134" s="68">
        <v>23</v>
      </c>
      <c r="W134" s="79">
        <v>21</v>
      </c>
      <c r="X134" s="68">
        <v>19</v>
      </c>
      <c r="Y134" s="68">
        <f t="shared" si="32"/>
        <v>63</v>
      </c>
      <c r="Z134" s="18">
        <f t="shared" si="33"/>
        <v>289</v>
      </c>
      <c r="AA134" s="74">
        <v>23</v>
      </c>
      <c r="AB134" s="74">
        <v>23</v>
      </c>
      <c r="AC134" s="74">
        <f t="shared" si="34"/>
        <v>46</v>
      </c>
      <c r="AD134" s="18">
        <f t="shared" si="35"/>
        <v>335</v>
      </c>
      <c r="AE134" s="75">
        <v>24</v>
      </c>
      <c r="AF134" s="75">
        <v>22</v>
      </c>
      <c r="AG134" s="75">
        <v>19</v>
      </c>
      <c r="AH134" s="75">
        <f t="shared" si="36"/>
        <v>65</v>
      </c>
      <c r="AI134" s="18">
        <f t="shared" si="37"/>
        <v>400</v>
      </c>
      <c r="AJ134" s="76">
        <v>23</v>
      </c>
      <c r="AK134" s="76">
        <v>23</v>
      </c>
      <c r="AL134" s="77">
        <f t="shared" si="38"/>
        <v>46</v>
      </c>
      <c r="AM134" s="2">
        <f t="shared" si="39"/>
        <v>446</v>
      </c>
      <c r="AO134" s="24">
        <v>17</v>
      </c>
      <c r="AP134" s="24"/>
      <c r="AQ134" s="24">
        <f t="shared" si="40"/>
        <v>463</v>
      </c>
    </row>
    <row r="135" spans="1:43" x14ac:dyDescent="0.4">
      <c r="A135" s="32">
        <v>3</v>
      </c>
      <c r="B135" s="48">
        <v>331</v>
      </c>
      <c r="C135" s="29" t="s">
        <v>266</v>
      </c>
      <c r="D135" s="29" t="s">
        <v>267</v>
      </c>
      <c r="E135" s="49">
        <v>23053</v>
      </c>
      <c r="F135" s="48"/>
      <c r="G135" s="48" t="s">
        <v>269</v>
      </c>
      <c r="H135" s="67">
        <v>23</v>
      </c>
      <c r="I135" s="78">
        <v>25</v>
      </c>
      <c r="J135" s="67">
        <v>24</v>
      </c>
      <c r="K135" s="67">
        <v>25</v>
      </c>
      <c r="L135" s="35">
        <f>SUM(H135:K135)</f>
        <v>97</v>
      </c>
      <c r="M135" s="67">
        <v>21</v>
      </c>
      <c r="N135" s="67">
        <v>23</v>
      </c>
      <c r="O135" s="67">
        <v>19</v>
      </c>
      <c r="P135" s="67">
        <v>23</v>
      </c>
      <c r="Q135" s="35">
        <f>SUM(M135:P135)</f>
        <v>86</v>
      </c>
      <c r="R135" s="67">
        <v>23</v>
      </c>
      <c r="S135" s="67">
        <v>25</v>
      </c>
      <c r="T135" s="35">
        <f>S135+R135</f>
        <v>48</v>
      </c>
      <c r="U135" s="35">
        <f>T135+Q135+L135</f>
        <v>231</v>
      </c>
      <c r="V135" s="68">
        <v>22</v>
      </c>
      <c r="W135" s="79">
        <v>18</v>
      </c>
      <c r="X135" s="68">
        <v>21</v>
      </c>
      <c r="Y135" s="68">
        <f t="shared" si="32"/>
        <v>61</v>
      </c>
      <c r="Z135" s="18">
        <f t="shared" si="33"/>
        <v>292</v>
      </c>
      <c r="AA135" s="74">
        <v>19</v>
      </c>
      <c r="AB135" s="74">
        <v>19</v>
      </c>
      <c r="AC135" s="74">
        <f t="shared" si="34"/>
        <v>38</v>
      </c>
      <c r="AD135" s="18">
        <f t="shared" si="35"/>
        <v>330</v>
      </c>
      <c r="AE135" s="75">
        <v>24</v>
      </c>
      <c r="AF135" s="75">
        <v>18</v>
      </c>
      <c r="AG135" s="75">
        <v>21</v>
      </c>
      <c r="AH135" s="75">
        <f t="shared" si="36"/>
        <v>63</v>
      </c>
      <c r="AI135" s="18">
        <f t="shared" si="37"/>
        <v>393</v>
      </c>
      <c r="AJ135" s="76">
        <v>23</v>
      </c>
      <c r="AK135" s="76">
        <v>22</v>
      </c>
      <c r="AL135" s="77">
        <f t="shared" si="38"/>
        <v>45</v>
      </c>
      <c r="AM135" s="2">
        <f t="shared" si="39"/>
        <v>438</v>
      </c>
      <c r="AO135" s="24">
        <v>19</v>
      </c>
      <c r="AP135" s="24"/>
      <c r="AQ135" s="24">
        <f t="shared" si="40"/>
        <v>457</v>
      </c>
    </row>
    <row r="136" spans="1:43" x14ac:dyDescent="0.4">
      <c r="A136" s="32">
        <v>4</v>
      </c>
      <c r="B136" s="48">
        <v>362</v>
      </c>
      <c r="C136" s="29" t="s">
        <v>270</v>
      </c>
      <c r="D136" s="29" t="s">
        <v>271</v>
      </c>
      <c r="E136" s="49">
        <v>31241</v>
      </c>
      <c r="F136" s="48"/>
      <c r="G136" s="48" t="s">
        <v>269</v>
      </c>
      <c r="H136" s="67">
        <v>23</v>
      </c>
      <c r="I136" s="67">
        <v>23</v>
      </c>
      <c r="J136" s="67">
        <v>21</v>
      </c>
      <c r="K136" s="67">
        <v>23</v>
      </c>
      <c r="L136" s="35">
        <f t="shared" si="28"/>
        <v>90</v>
      </c>
      <c r="M136" s="67">
        <v>21</v>
      </c>
      <c r="N136" s="67">
        <v>24</v>
      </c>
      <c r="O136" s="67">
        <v>21</v>
      </c>
      <c r="P136" s="67">
        <v>22</v>
      </c>
      <c r="Q136" s="35">
        <f t="shared" si="29"/>
        <v>88</v>
      </c>
      <c r="R136" s="67">
        <v>25</v>
      </c>
      <c r="S136" s="67">
        <v>19</v>
      </c>
      <c r="T136" s="35">
        <f t="shared" si="30"/>
        <v>44</v>
      </c>
      <c r="U136" s="35">
        <f t="shared" si="31"/>
        <v>222</v>
      </c>
      <c r="V136" s="68">
        <v>21</v>
      </c>
      <c r="W136" s="68">
        <v>22</v>
      </c>
      <c r="X136" s="68">
        <v>19</v>
      </c>
      <c r="Y136" s="68">
        <f t="shared" si="32"/>
        <v>62</v>
      </c>
      <c r="Z136" s="18">
        <f t="shared" si="33"/>
        <v>284</v>
      </c>
      <c r="AA136" s="74">
        <v>22</v>
      </c>
      <c r="AB136" s="74">
        <v>23</v>
      </c>
      <c r="AC136" s="74">
        <f t="shared" si="34"/>
        <v>45</v>
      </c>
      <c r="AD136" s="18">
        <f t="shared" si="35"/>
        <v>329</v>
      </c>
      <c r="AE136" s="75">
        <v>22</v>
      </c>
      <c r="AF136" s="75">
        <v>19</v>
      </c>
      <c r="AG136" s="75">
        <v>22</v>
      </c>
      <c r="AH136" s="75">
        <f t="shared" si="36"/>
        <v>63</v>
      </c>
      <c r="AI136" s="18">
        <f t="shared" si="37"/>
        <v>392</v>
      </c>
      <c r="AJ136" s="76">
        <v>22</v>
      </c>
      <c r="AK136" s="76">
        <v>21</v>
      </c>
      <c r="AL136" s="77">
        <f t="shared" si="38"/>
        <v>43</v>
      </c>
      <c r="AM136" s="2">
        <f t="shared" si="39"/>
        <v>435</v>
      </c>
      <c r="AO136" s="24">
        <v>19</v>
      </c>
      <c r="AP136" s="24"/>
      <c r="AQ136" s="24">
        <f t="shared" si="40"/>
        <v>454</v>
      </c>
    </row>
    <row r="137" spans="1:43" x14ac:dyDescent="0.4">
      <c r="A137" s="32">
        <v>5</v>
      </c>
      <c r="B137" s="48">
        <v>233</v>
      </c>
      <c r="C137" s="29" t="s">
        <v>272</v>
      </c>
      <c r="D137" s="29" t="s">
        <v>273</v>
      </c>
      <c r="E137" s="49">
        <v>455</v>
      </c>
      <c r="F137" s="48"/>
      <c r="G137" s="48" t="s">
        <v>268</v>
      </c>
      <c r="H137" s="67">
        <v>24</v>
      </c>
      <c r="I137" s="67">
        <v>21</v>
      </c>
      <c r="J137" s="67">
        <v>23</v>
      </c>
      <c r="K137" s="67">
        <v>23</v>
      </c>
      <c r="L137" s="35">
        <f t="shared" si="28"/>
        <v>91</v>
      </c>
      <c r="M137" s="67">
        <v>21</v>
      </c>
      <c r="N137" s="67">
        <v>22</v>
      </c>
      <c r="O137" s="67">
        <v>23</v>
      </c>
      <c r="P137" s="67">
        <v>25</v>
      </c>
      <c r="Q137" s="35">
        <f t="shared" si="29"/>
        <v>91</v>
      </c>
      <c r="R137" s="67">
        <v>24</v>
      </c>
      <c r="S137" s="67">
        <v>24</v>
      </c>
      <c r="T137" s="35">
        <f t="shared" si="30"/>
        <v>48</v>
      </c>
      <c r="U137" s="35">
        <f t="shared" si="31"/>
        <v>230</v>
      </c>
      <c r="V137" s="68">
        <v>21</v>
      </c>
      <c r="W137" s="68">
        <v>18</v>
      </c>
      <c r="X137" s="68">
        <v>18</v>
      </c>
      <c r="Y137" s="68">
        <f t="shared" si="32"/>
        <v>57</v>
      </c>
      <c r="Z137" s="18">
        <f t="shared" si="33"/>
        <v>287</v>
      </c>
      <c r="AA137" s="74">
        <v>18</v>
      </c>
      <c r="AB137" s="74">
        <v>22</v>
      </c>
      <c r="AC137" s="74">
        <f t="shared" si="34"/>
        <v>40</v>
      </c>
      <c r="AD137" s="18">
        <f t="shared" si="35"/>
        <v>327</v>
      </c>
      <c r="AE137" s="75">
        <v>22</v>
      </c>
      <c r="AF137" s="75">
        <v>22</v>
      </c>
      <c r="AG137" s="75">
        <v>20</v>
      </c>
      <c r="AH137" s="75">
        <f t="shared" si="36"/>
        <v>64</v>
      </c>
      <c r="AI137" s="18">
        <f t="shared" si="37"/>
        <v>391</v>
      </c>
      <c r="AJ137" s="76">
        <v>21</v>
      </c>
      <c r="AK137" s="76">
        <v>22</v>
      </c>
      <c r="AL137" s="77">
        <f t="shared" si="38"/>
        <v>43</v>
      </c>
      <c r="AM137" s="2">
        <f t="shared" si="39"/>
        <v>434</v>
      </c>
      <c r="AO137" s="24">
        <v>19</v>
      </c>
      <c r="AP137" s="24"/>
      <c r="AQ137" s="24">
        <f t="shared" si="40"/>
        <v>453</v>
      </c>
    </row>
    <row r="138" spans="1:43" x14ac:dyDescent="0.4">
      <c r="A138" s="32">
        <v>6</v>
      </c>
      <c r="B138" s="48">
        <v>290</v>
      </c>
      <c r="C138" s="29" t="s">
        <v>274</v>
      </c>
      <c r="D138" s="29" t="s">
        <v>275</v>
      </c>
      <c r="E138" s="49">
        <v>12118</v>
      </c>
      <c r="F138" s="48"/>
      <c r="G138" s="48" t="s">
        <v>269</v>
      </c>
      <c r="H138" s="67">
        <v>21</v>
      </c>
      <c r="I138" s="67">
        <v>22</v>
      </c>
      <c r="J138" s="67">
        <v>23</v>
      </c>
      <c r="K138" s="67">
        <v>23</v>
      </c>
      <c r="L138" s="35">
        <f t="shared" si="28"/>
        <v>89</v>
      </c>
      <c r="M138" s="67">
        <v>25</v>
      </c>
      <c r="N138" s="67">
        <v>24</v>
      </c>
      <c r="O138" s="67">
        <v>25</v>
      </c>
      <c r="P138" s="67">
        <v>23</v>
      </c>
      <c r="Q138" s="35">
        <f t="shared" si="29"/>
        <v>97</v>
      </c>
      <c r="R138" s="67">
        <v>23</v>
      </c>
      <c r="S138" s="67">
        <v>25</v>
      </c>
      <c r="T138" s="35">
        <f t="shared" si="30"/>
        <v>48</v>
      </c>
      <c r="U138" s="35">
        <f t="shared" si="31"/>
        <v>234</v>
      </c>
      <c r="V138" s="68">
        <v>21</v>
      </c>
      <c r="W138" s="68">
        <v>20</v>
      </c>
      <c r="X138" s="68">
        <v>21</v>
      </c>
      <c r="Y138" s="68">
        <f>SUM(V138:X138)</f>
        <v>62</v>
      </c>
      <c r="Z138" s="18">
        <f t="shared" si="33"/>
        <v>296</v>
      </c>
      <c r="AA138" s="74">
        <v>22</v>
      </c>
      <c r="AB138" s="74">
        <v>18</v>
      </c>
      <c r="AC138" s="74">
        <f t="shared" si="34"/>
        <v>40</v>
      </c>
      <c r="AD138" s="18">
        <f t="shared" si="35"/>
        <v>336</v>
      </c>
      <c r="AE138" s="75">
        <v>22</v>
      </c>
      <c r="AF138" s="75">
        <v>20</v>
      </c>
      <c r="AG138" s="75">
        <v>20</v>
      </c>
      <c r="AH138" s="75">
        <f t="shared" si="36"/>
        <v>62</v>
      </c>
      <c r="AI138" s="18">
        <f t="shared" si="37"/>
        <v>398</v>
      </c>
      <c r="AJ138" s="76">
        <v>14</v>
      </c>
      <c r="AK138" s="76">
        <v>20</v>
      </c>
      <c r="AL138" s="77">
        <f t="shared" si="38"/>
        <v>34</v>
      </c>
      <c r="AM138" s="2">
        <f t="shared" si="39"/>
        <v>432</v>
      </c>
      <c r="AO138" s="24">
        <v>15</v>
      </c>
      <c r="AP138" s="24"/>
      <c r="AQ138" s="24">
        <f t="shared" si="40"/>
        <v>447</v>
      </c>
    </row>
    <row r="139" spans="1:43" x14ac:dyDescent="0.4">
      <c r="A139" s="32">
        <v>7</v>
      </c>
      <c r="B139" s="48">
        <v>232</v>
      </c>
      <c r="C139" s="29" t="s">
        <v>276</v>
      </c>
      <c r="D139" s="29" t="s">
        <v>277</v>
      </c>
      <c r="E139" s="49">
        <v>26314</v>
      </c>
      <c r="F139" s="48" t="s">
        <v>30</v>
      </c>
      <c r="G139" s="48" t="s">
        <v>268</v>
      </c>
      <c r="H139" s="67">
        <v>22</v>
      </c>
      <c r="I139" s="67">
        <v>24</v>
      </c>
      <c r="J139" s="67">
        <v>21</v>
      </c>
      <c r="K139" s="67">
        <v>21</v>
      </c>
      <c r="L139" s="35">
        <f t="shared" si="28"/>
        <v>88</v>
      </c>
      <c r="M139" s="67">
        <v>23</v>
      </c>
      <c r="N139" s="67">
        <v>24</v>
      </c>
      <c r="O139" s="67">
        <v>20</v>
      </c>
      <c r="P139" s="67">
        <v>23</v>
      </c>
      <c r="Q139" s="35">
        <f t="shared" si="29"/>
        <v>90</v>
      </c>
      <c r="R139" s="67">
        <v>23</v>
      </c>
      <c r="S139" s="67">
        <v>22</v>
      </c>
      <c r="T139" s="35">
        <f t="shared" si="30"/>
        <v>45</v>
      </c>
      <c r="U139" s="35">
        <f t="shared" si="31"/>
        <v>223</v>
      </c>
      <c r="V139" s="68">
        <v>17</v>
      </c>
      <c r="W139" s="68">
        <v>14</v>
      </c>
      <c r="X139" s="68">
        <v>17</v>
      </c>
      <c r="Y139" s="68">
        <f t="shared" si="32"/>
        <v>48</v>
      </c>
      <c r="Z139" s="18">
        <f t="shared" si="33"/>
        <v>271</v>
      </c>
      <c r="AA139" s="74">
        <v>22</v>
      </c>
      <c r="AB139" s="74">
        <v>23</v>
      </c>
      <c r="AC139" s="74">
        <f t="shared" si="34"/>
        <v>45</v>
      </c>
      <c r="AD139" s="18">
        <f t="shared" si="35"/>
        <v>316</v>
      </c>
      <c r="AE139" s="75">
        <v>22</v>
      </c>
      <c r="AF139" s="75">
        <v>23</v>
      </c>
      <c r="AG139" s="75">
        <v>22</v>
      </c>
      <c r="AH139" s="75">
        <f t="shared" si="36"/>
        <v>67</v>
      </c>
      <c r="AI139" s="18">
        <f t="shared" si="37"/>
        <v>383</v>
      </c>
      <c r="AJ139" s="76">
        <v>21</v>
      </c>
      <c r="AK139" s="76">
        <v>22</v>
      </c>
      <c r="AL139" s="77">
        <f t="shared" si="38"/>
        <v>43</v>
      </c>
      <c r="AM139" s="2">
        <f>SUM(AL139, AI139)</f>
        <v>426</v>
      </c>
    </row>
    <row r="140" spans="1:43" x14ac:dyDescent="0.4">
      <c r="A140" s="32">
        <v>8</v>
      </c>
      <c r="B140" s="48">
        <v>302</v>
      </c>
      <c r="C140" s="29" t="s">
        <v>278</v>
      </c>
      <c r="D140" s="29" t="s">
        <v>279</v>
      </c>
      <c r="E140" s="49">
        <v>23003</v>
      </c>
      <c r="F140" s="48"/>
      <c r="G140" s="48" t="s">
        <v>268</v>
      </c>
      <c r="H140" s="67">
        <v>21</v>
      </c>
      <c r="I140" s="67">
        <v>23</v>
      </c>
      <c r="J140" s="67">
        <v>20</v>
      </c>
      <c r="K140" s="67">
        <v>21</v>
      </c>
      <c r="L140" s="35">
        <f>SUM(H140:K140)</f>
        <v>85</v>
      </c>
      <c r="M140" s="67">
        <v>22</v>
      </c>
      <c r="N140" s="67">
        <v>21</v>
      </c>
      <c r="O140" s="67">
        <v>23</v>
      </c>
      <c r="P140" s="67">
        <v>23</v>
      </c>
      <c r="Q140" s="35">
        <f>SUM(M140:P140)</f>
        <v>89</v>
      </c>
      <c r="R140" s="67">
        <v>22</v>
      </c>
      <c r="S140" s="67">
        <v>22</v>
      </c>
      <c r="T140" s="35">
        <f>S140+R140</f>
        <v>44</v>
      </c>
      <c r="U140" s="35">
        <f>T140+Q140+L140</f>
        <v>218</v>
      </c>
      <c r="V140" s="68">
        <v>19</v>
      </c>
      <c r="W140" s="68">
        <v>19</v>
      </c>
      <c r="X140" s="68">
        <v>18</v>
      </c>
      <c r="Y140" s="68">
        <f t="shared" si="32"/>
        <v>56</v>
      </c>
      <c r="Z140" s="18">
        <f>SUM(Y140,U140)</f>
        <v>274</v>
      </c>
      <c r="AA140" s="74">
        <v>19</v>
      </c>
      <c r="AB140" s="74">
        <v>23</v>
      </c>
      <c r="AC140" s="74">
        <f>SUM(AA140:AB140)</f>
        <v>42</v>
      </c>
      <c r="AD140" s="18">
        <f>SUM(AC140,Z140,)</f>
        <v>316</v>
      </c>
      <c r="AE140" s="75">
        <v>22</v>
      </c>
      <c r="AF140" s="75">
        <v>25</v>
      </c>
      <c r="AG140" s="75">
        <v>23</v>
      </c>
      <c r="AH140" s="75">
        <f t="shared" si="36"/>
        <v>70</v>
      </c>
      <c r="AI140" s="18">
        <f t="shared" si="37"/>
        <v>386</v>
      </c>
      <c r="AJ140" s="76">
        <v>21</v>
      </c>
      <c r="AK140" s="76">
        <v>18</v>
      </c>
      <c r="AL140" s="77">
        <f t="shared" si="38"/>
        <v>39</v>
      </c>
      <c r="AM140" s="2">
        <f t="shared" si="39"/>
        <v>425</v>
      </c>
    </row>
    <row r="141" spans="1:43" x14ac:dyDescent="0.4">
      <c r="A141" s="32">
        <v>9</v>
      </c>
      <c r="B141" s="48">
        <v>357</v>
      </c>
      <c r="C141" s="29" t="s">
        <v>154</v>
      </c>
      <c r="D141" s="29" t="s">
        <v>280</v>
      </c>
      <c r="E141" s="49">
        <v>29277</v>
      </c>
      <c r="F141" s="48" t="s">
        <v>34</v>
      </c>
      <c r="G141" s="48" t="s">
        <v>268</v>
      </c>
      <c r="H141" s="67">
        <v>24</v>
      </c>
      <c r="I141" s="67">
        <v>23</v>
      </c>
      <c r="J141" s="67">
        <v>24</v>
      </c>
      <c r="K141" s="67">
        <v>22</v>
      </c>
      <c r="L141" s="35">
        <f t="shared" si="28"/>
        <v>93</v>
      </c>
      <c r="M141" s="67">
        <v>21</v>
      </c>
      <c r="N141" s="67">
        <v>19</v>
      </c>
      <c r="O141" s="67">
        <v>23</v>
      </c>
      <c r="P141" s="67">
        <v>23</v>
      </c>
      <c r="Q141" s="35">
        <f t="shared" si="29"/>
        <v>86</v>
      </c>
      <c r="R141" s="67">
        <v>22</v>
      </c>
      <c r="S141" s="67">
        <v>23</v>
      </c>
      <c r="T141" s="35">
        <f t="shared" si="30"/>
        <v>45</v>
      </c>
      <c r="U141" s="35">
        <f t="shared" si="31"/>
        <v>224</v>
      </c>
      <c r="V141" s="68">
        <v>18</v>
      </c>
      <c r="W141" s="68">
        <v>21</v>
      </c>
      <c r="X141" s="68">
        <v>21</v>
      </c>
      <c r="Y141" s="68">
        <f t="shared" si="32"/>
        <v>60</v>
      </c>
      <c r="Z141" s="18">
        <f t="shared" si="33"/>
        <v>284</v>
      </c>
      <c r="AA141" s="74">
        <v>22</v>
      </c>
      <c r="AB141" s="74">
        <v>23</v>
      </c>
      <c r="AC141" s="74">
        <f t="shared" si="34"/>
        <v>45</v>
      </c>
      <c r="AD141" s="18">
        <f t="shared" si="35"/>
        <v>329</v>
      </c>
      <c r="AE141" s="75">
        <v>23</v>
      </c>
      <c r="AF141" s="75">
        <v>14</v>
      </c>
      <c r="AG141" s="75">
        <v>20</v>
      </c>
      <c r="AH141" s="75">
        <f t="shared" si="36"/>
        <v>57</v>
      </c>
      <c r="AI141" s="18">
        <f t="shared" si="37"/>
        <v>386</v>
      </c>
      <c r="AJ141" s="76">
        <v>21</v>
      </c>
      <c r="AK141" s="76">
        <v>18</v>
      </c>
      <c r="AL141" s="77">
        <f t="shared" si="38"/>
        <v>39</v>
      </c>
      <c r="AM141" s="2">
        <f t="shared" si="39"/>
        <v>425</v>
      </c>
    </row>
    <row r="142" spans="1:43" x14ac:dyDescent="0.4">
      <c r="A142" s="32">
        <v>10</v>
      </c>
      <c r="B142" s="48">
        <v>330</v>
      </c>
      <c r="C142" s="29" t="s">
        <v>281</v>
      </c>
      <c r="D142" s="29" t="s">
        <v>282</v>
      </c>
      <c r="E142" s="49">
        <v>13036</v>
      </c>
      <c r="F142" s="48"/>
      <c r="G142" s="48" t="s">
        <v>269</v>
      </c>
      <c r="H142" s="67">
        <v>22</v>
      </c>
      <c r="I142" s="67">
        <v>23</v>
      </c>
      <c r="J142" s="67">
        <v>22</v>
      </c>
      <c r="K142" s="67">
        <v>23</v>
      </c>
      <c r="L142" s="35">
        <f t="shared" si="28"/>
        <v>90</v>
      </c>
      <c r="M142" s="67">
        <v>24</v>
      </c>
      <c r="N142" s="67">
        <v>20</v>
      </c>
      <c r="O142" s="67">
        <v>22</v>
      </c>
      <c r="P142" s="67">
        <v>20</v>
      </c>
      <c r="Q142" s="35">
        <f t="shared" si="29"/>
        <v>86</v>
      </c>
      <c r="R142" s="67">
        <v>21</v>
      </c>
      <c r="S142" s="67">
        <v>17</v>
      </c>
      <c r="T142" s="35">
        <f t="shared" si="30"/>
        <v>38</v>
      </c>
      <c r="U142" s="35">
        <f t="shared" si="31"/>
        <v>214</v>
      </c>
      <c r="V142" s="68">
        <v>20</v>
      </c>
      <c r="W142" s="68">
        <v>19</v>
      </c>
      <c r="X142" s="68">
        <v>22</v>
      </c>
      <c r="Y142" s="68">
        <f t="shared" si="32"/>
        <v>61</v>
      </c>
      <c r="Z142" s="18">
        <f t="shared" si="33"/>
        <v>275</v>
      </c>
      <c r="AA142" s="74">
        <v>15</v>
      </c>
      <c r="AB142" s="74">
        <v>19</v>
      </c>
      <c r="AC142" s="74">
        <f t="shared" si="34"/>
        <v>34</v>
      </c>
      <c r="AD142" s="18">
        <f t="shared" si="35"/>
        <v>309</v>
      </c>
      <c r="AE142" s="75">
        <v>24</v>
      </c>
      <c r="AF142" s="75">
        <v>22</v>
      </c>
      <c r="AG142" s="75">
        <v>25</v>
      </c>
      <c r="AH142" s="75">
        <f t="shared" si="36"/>
        <v>71</v>
      </c>
      <c r="AI142" s="18">
        <f t="shared" si="37"/>
        <v>380</v>
      </c>
      <c r="AJ142" s="76">
        <v>22</v>
      </c>
      <c r="AK142" s="76">
        <v>20</v>
      </c>
      <c r="AL142" s="77">
        <f t="shared" si="38"/>
        <v>42</v>
      </c>
      <c r="AM142" s="2">
        <f t="shared" si="39"/>
        <v>422</v>
      </c>
    </row>
    <row r="143" spans="1:43" x14ac:dyDescent="0.4">
      <c r="A143" s="32">
        <v>11</v>
      </c>
      <c r="B143" s="48">
        <v>209</v>
      </c>
      <c r="C143" s="29" t="s">
        <v>283</v>
      </c>
      <c r="D143" s="29" t="s">
        <v>284</v>
      </c>
      <c r="E143" s="49">
        <v>27934</v>
      </c>
      <c r="F143" s="48" t="s">
        <v>30</v>
      </c>
      <c r="G143" s="48" t="s">
        <v>268</v>
      </c>
      <c r="H143" s="67">
        <v>19</v>
      </c>
      <c r="I143" s="67">
        <v>22</v>
      </c>
      <c r="J143" s="67">
        <v>23</v>
      </c>
      <c r="K143" s="67">
        <v>22</v>
      </c>
      <c r="L143" s="35">
        <f t="shared" si="28"/>
        <v>86</v>
      </c>
      <c r="M143" s="67">
        <v>19</v>
      </c>
      <c r="N143" s="67">
        <v>23</v>
      </c>
      <c r="O143" s="67">
        <v>17</v>
      </c>
      <c r="P143" s="67">
        <v>23</v>
      </c>
      <c r="Q143" s="35">
        <f t="shared" si="29"/>
        <v>82</v>
      </c>
      <c r="R143" s="67">
        <v>23</v>
      </c>
      <c r="S143" s="67">
        <v>23</v>
      </c>
      <c r="T143" s="35">
        <f t="shared" si="30"/>
        <v>46</v>
      </c>
      <c r="U143" s="35">
        <f t="shared" si="31"/>
        <v>214</v>
      </c>
      <c r="V143" s="68">
        <v>19</v>
      </c>
      <c r="W143" s="68">
        <v>22</v>
      </c>
      <c r="X143" s="68">
        <v>23</v>
      </c>
      <c r="Y143" s="68">
        <f t="shared" si="32"/>
        <v>64</v>
      </c>
      <c r="Z143" s="18">
        <f t="shared" si="33"/>
        <v>278</v>
      </c>
      <c r="AA143" s="74">
        <v>19</v>
      </c>
      <c r="AB143" s="74">
        <v>20</v>
      </c>
      <c r="AC143" s="74">
        <f t="shared" si="34"/>
        <v>39</v>
      </c>
      <c r="AD143" s="18">
        <f t="shared" si="35"/>
        <v>317</v>
      </c>
      <c r="AE143" s="75">
        <v>20</v>
      </c>
      <c r="AF143" s="75">
        <v>22</v>
      </c>
      <c r="AG143" s="75">
        <v>23</v>
      </c>
      <c r="AH143" s="75">
        <f>SUM(AE143:AG143)</f>
        <v>65</v>
      </c>
      <c r="AI143" s="18">
        <f>SUM(AH143, AD143)</f>
        <v>382</v>
      </c>
      <c r="AJ143" s="76">
        <v>21</v>
      </c>
      <c r="AK143" s="76">
        <v>19</v>
      </c>
      <c r="AL143" s="77">
        <f t="shared" si="38"/>
        <v>40</v>
      </c>
      <c r="AM143" s="2">
        <f t="shared" si="39"/>
        <v>422</v>
      </c>
    </row>
    <row r="144" spans="1:43" x14ac:dyDescent="0.4">
      <c r="A144" s="32">
        <v>12</v>
      </c>
      <c r="B144" s="48">
        <v>212</v>
      </c>
      <c r="C144" s="29" t="s">
        <v>285</v>
      </c>
      <c r="D144" s="29" t="s">
        <v>286</v>
      </c>
      <c r="E144" s="49">
        <v>22998</v>
      </c>
      <c r="F144" s="48" t="s">
        <v>30</v>
      </c>
      <c r="G144" s="48" t="s">
        <v>268</v>
      </c>
      <c r="H144" s="67">
        <v>22</v>
      </c>
      <c r="I144" s="67">
        <v>24</v>
      </c>
      <c r="J144" s="67">
        <v>22</v>
      </c>
      <c r="K144" s="67">
        <v>23</v>
      </c>
      <c r="L144" s="35">
        <f t="shared" si="28"/>
        <v>91</v>
      </c>
      <c r="M144" s="67">
        <v>20</v>
      </c>
      <c r="N144" s="67">
        <v>21</v>
      </c>
      <c r="O144" s="67">
        <v>22</v>
      </c>
      <c r="P144" s="67">
        <v>22</v>
      </c>
      <c r="Q144" s="35">
        <f t="shared" si="29"/>
        <v>85</v>
      </c>
      <c r="R144" s="67">
        <v>21</v>
      </c>
      <c r="S144" s="67">
        <v>21</v>
      </c>
      <c r="T144" s="35">
        <f t="shared" si="30"/>
        <v>42</v>
      </c>
      <c r="U144" s="35">
        <f t="shared" si="31"/>
        <v>218</v>
      </c>
      <c r="V144" s="68">
        <v>19</v>
      </c>
      <c r="W144" s="68">
        <v>22</v>
      </c>
      <c r="X144" s="68">
        <v>19</v>
      </c>
      <c r="Y144" s="68">
        <f t="shared" si="32"/>
        <v>60</v>
      </c>
      <c r="Z144" s="18">
        <f t="shared" si="33"/>
        <v>278</v>
      </c>
      <c r="AA144" s="74">
        <v>18</v>
      </c>
      <c r="AB144" s="74">
        <v>19</v>
      </c>
      <c r="AC144" s="74">
        <f t="shared" si="34"/>
        <v>37</v>
      </c>
      <c r="AD144" s="18">
        <f t="shared" si="35"/>
        <v>315</v>
      </c>
      <c r="AE144" s="75">
        <v>22</v>
      </c>
      <c r="AF144" s="75">
        <v>22</v>
      </c>
      <c r="AG144" s="75">
        <v>24</v>
      </c>
      <c r="AH144" s="75">
        <f t="shared" si="36"/>
        <v>68</v>
      </c>
      <c r="AI144" s="18">
        <f t="shared" si="37"/>
        <v>383</v>
      </c>
      <c r="AJ144" s="76">
        <v>16</v>
      </c>
      <c r="AK144" s="76">
        <v>17</v>
      </c>
      <c r="AL144" s="77">
        <f t="shared" si="38"/>
        <v>33</v>
      </c>
      <c r="AM144" s="2">
        <f t="shared" si="39"/>
        <v>416</v>
      </c>
    </row>
    <row r="145" spans="1:39" x14ac:dyDescent="0.4">
      <c r="A145" s="32">
        <v>13</v>
      </c>
      <c r="B145" s="48">
        <v>265</v>
      </c>
      <c r="C145" s="29" t="s">
        <v>287</v>
      </c>
      <c r="D145" s="29" t="s">
        <v>288</v>
      </c>
      <c r="E145" s="49">
        <v>24778</v>
      </c>
      <c r="F145" s="48" t="s">
        <v>30</v>
      </c>
      <c r="G145" s="48" t="s">
        <v>268</v>
      </c>
      <c r="H145" s="67">
        <v>21</v>
      </c>
      <c r="I145" s="67">
        <v>20</v>
      </c>
      <c r="J145" s="67">
        <v>22</v>
      </c>
      <c r="K145" s="67">
        <v>22</v>
      </c>
      <c r="L145" s="35">
        <f t="shared" si="28"/>
        <v>85</v>
      </c>
      <c r="M145" s="67">
        <v>21</v>
      </c>
      <c r="N145" s="67">
        <v>22</v>
      </c>
      <c r="O145" s="67">
        <v>23</v>
      </c>
      <c r="P145" s="67">
        <v>23</v>
      </c>
      <c r="Q145" s="35">
        <f t="shared" si="29"/>
        <v>89</v>
      </c>
      <c r="R145" s="67">
        <v>20</v>
      </c>
      <c r="S145" s="67">
        <v>19</v>
      </c>
      <c r="T145" s="35">
        <f t="shared" si="30"/>
        <v>39</v>
      </c>
      <c r="U145" s="35">
        <f t="shared" si="31"/>
        <v>213</v>
      </c>
      <c r="V145" s="68">
        <v>17</v>
      </c>
      <c r="W145" s="68">
        <v>19</v>
      </c>
      <c r="X145" s="68">
        <v>19</v>
      </c>
      <c r="Y145" s="68">
        <f t="shared" si="32"/>
        <v>55</v>
      </c>
      <c r="Z145" s="18">
        <f t="shared" si="33"/>
        <v>268</v>
      </c>
      <c r="AA145" s="74">
        <v>17</v>
      </c>
      <c r="AB145" s="74">
        <v>22</v>
      </c>
      <c r="AC145" s="74">
        <f t="shared" si="34"/>
        <v>39</v>
      </c>
      <c r="AD145" s="18">
        <f t="shared" si="35"/>
        <v>307</v>
      </c>
      <c r="AE145" s="75">
        <v>21</v>
      </c>
      <c r="AF145" s="75">
        <v>21</v>
      </c>
      <c r="AG145" s="75">
        <v>19</v>
      </c>
      <c r="AH145" s="75">
        <f t="shared" si="36"/>
        <v>61</v>
      </c>
      <c r="AI145" s="18">
        <f t="shared" si="37"/>
        <v>368</v>
      </c>
      <c r="AJ145" s="76">
        <v>23</v>
      </c>
      <c r="AK145" s="76">
        <v>23</v>
      </c>
      <c r="AL145" s="77">
        <f t="shared" si="38"/>
        <v>46</v>
      </c>
      <c r="AM145" s="2">
        <f t="shared" si="39"/>
        <v>414</v>
      </c>
    </row>
    <row r="146" spans="1:39" ht="20" x14ac:dyDescent="0.4">
      <c r="A146" s="32">
        <v>14</v>
      </c>
      <c r="B146" s="48">
        <v>359</v>
      </c>
      <c r="C146" s="29" t="s">
        <v>289</v>
      </c>
      <c r="D146" s="29" t="s">
        <v>290</v>
      </c>
      <c r="E146" s="49">
        <v>18202</v>
      </c>
      <c r="F146" s="48"/>
      <c r="G146" s="48" t="s">
        <v>269</v>
      </c>
      <c r="H146" s="67">
        <v>24</v>
      </c>
      <c r="I146" s="67">
        <v>21</v>
      </c>
      <c r="J146" s="67">
        <v>21</v>
      </c>
      <c r="K146" s="67">
        <v>24</v>
      </c>
      <c r="L146" s="35">
        <f t="shared" si="28"/>
        <v>90</v>
      </c>
      <c r="M146" s="67">
        <v>22</v>
      </c>
      <c r="N146" s="67">
        <v>23</v>
      </c>
      <c r="O146" s="67">
        <v>20</v>
      </c>
      <c r="P146" s="67">
        <v>23</v>
      </c>
      <c r="Q146" s="35">
        <f t="shared" si="29"/>
        <v>88</v>
      </c>
      <c r="R146" s="67">
        <v>25</v>
      </c>
      <c r="S146" s="67">
        <v>24</v>
      </c>
      <c r="T146" s="35">
        <f t="shared" si="30"/>
        <v>49</v>
      </c>
      <c r="U146" s="35">
        <f t="shared" si="31"/>
        <v>227</v>
      </c>
      <c r="V146" s="68">
        <v>20</v>
      </c>
      <c r="W146" s="68">
        <v>21</v>
      </c>
      <c r="X146" s="68">
        <v>15</v>
      </c>
      <c r="Y146" s="68">
        <f t="shared" si="32"/>
        <v>56</v>
      </c>
      <c r="Z146" s="18">
        <f t="shared" si="33"/>
        <v>283</v>
      </c>
      <c r="AA146" s="74">
        <v>15</v>
      </c>
      <c r="AB146" s="74">
        <v>15</v>
      </c>
      <c r="AC146" s="74">
        <f t="shared" si="34"/>
        <v>30</v>
      </c>
      <c r="AD146" s="18">
        <f t="shared" si="35"/>
        <v>313</v>
      </c>
      <c r="AE146" s="80">
        <v>18</v>
      </c>
      <c r="AF146" s="75">
        <v>20</v>
      </c>
      <c r="AG146" s="75">
        <v>18</v>
      </c>
      <c r="AH146" s="75">
        <f t="shared" si="36"/>
        <v>56</v>
      </c>
      <c r="AI146" s="18">
        <f t="shared" si="37"/>
        <v>369</v>
      </c>
      <c r="AJ146" s="76">
        <v>20</v>
      </c>
      <c r="AK146" s="76">
        <v>22</v>
      </c>
      <c r="AL146" s="77">
        <f t="shared" si="38"/>
        <v>42</v>
      </c>
      <c r="AM146" s="2">
        <f t="shared" si="39"/>
        <v>411</v>
      </c>
    </row>
    <row r="147" spans="1:39" x14ac:dyDescent="0.4">
      <c r="A147" s="32">
        <v>15</v>
      </c>
      <c r="B147" s="48">
        <v>208</v>
      </c>
      <c r="C147" s="29" t="s">
        <v>291</v>
      </c>
      <c r="D147" s="29" t="s">
        <v>292</v>
      </c>
      <c r="E147" s="49">
        <v>30026</v>
      </c>
      <c r="F147" s="48" t="s">
        <v>34</v>
      </c>
      <c r="G147" s="48" t="s">
        <v>268</v>
      </c>
      <c r="H147" s="67">
        <v>19</v>
      </c>
      <c r="I147" s="67">
        <v>23</v>
      </c>
      <c r="J147" s="67">
        <v>22</v>
      </c>
      <c r="K147" s="67">
        <v>22</v>
      </c>
      <c r="L147" s="35">
        <f t="shared" si="28"/>
        <v>86</v>
      </c>
      <c r="M147" s="67">
        <v>20</v>
      </c>
      <c r="N147" s="67">
        <v>22</v>
      </c>
      <c r="O147" s="67">
        <v>22</v>
      </c>
      <c r="P147" s="67">
        <v>21</v>
      </c>
      <c r="Q147" s="35">
        <f t="shared" si="29"/>
        <v>85</v>
      </c>
      <c r="R147" s="67">
        <v>21</v>
      </c>
      <c r="S147" s="67">
        <v>22</v>
      </c>
      <c r="T147" s="35">
        <f t="shared" si="30"/>
        <v>43</v>
      </c>
      <c r="U147" s="35">
        <f t="shared" si="31"/>
        <v>214</v>
      </c>
      <c r="V147" s="68">
        <v>21</v>
      </c>
      <c r="W147" s="68">
        <v>18</v>
      </c>
      <c r="X147" s="68">
        <v>18</v>
      </c>
      <c r="Y147" s="68">
        <f t="shared" si="32"/>
        <v>57</v>
      </c>
      <c r="Z147" s="18">
        <f t="shared" si="33"/>
        <v>271</v>
      </c>
      <c r="AA147" s="74">
        <v>16</v>
      </c>
      <c r="AB147" s="74">
        <v>15</v>
      </c>
      <c r="AC147" s="74">
        <f t="shared" si="34"/>
        <v>31</v>
      </c>
      <c r="AD147" s="18">
        <f t="shared" si="35"/>
        <v>302</v>
      </c>
      <c r="AE147" s="75">
        <v>21</v>
      </c>
      <c r="AF147" s="75">
        <v>20</v>
      </c>
      <c r="AG147" s="75">
        <v>22</v>
      </c>
      <c r="AH147" s="75">
        <f t="shared" si="36"/>
        <v>63</v>
      </c>
      <c r="AI147" s="18">
        <f t="shared" si="37"/>
        <v>365</v>
      </c>
      <c r="AJ147" s="76">
        <v>19</v>
      </c>
      <c r="AK147" s="76">
        <v>17</v>
      </c>
      <c r="AL147" s="77">
        <f t="shared" si="38"/>
        <v>36</v>
      </c>
      <c r="AM147" s="2">
        <f t="shared" si="39"/>
        <v>401</v>
      </c>
    </row>
    <row r="148" spans="1:39" x14ac:dyDescent="0.4">
      <c r="A148" s="32">
        <v>16</v>
      </c>
      <c r="B148" s="48">
        <v>295</v>
      </c>
      <c r="C148" s="29" t="s">
        <v>293</v>
      </c>
      <c r="D148" s="29" t="s">
        <v>294</v>
      </c>
      <c r="E148" s="49">
        <v>31390</v>
      </c>
      <c r="F148" s="48" t="s">
        <v>34</v>
      </c>
      <c r="G148" s="48" t="s">
        <v>268</v>
      </c>
      <c r="H148" s="67">
        <v>22</v>
      </c>
      <c r="I148" s="67">
        <v>22</v>
      </c>
      <c r="J148" s="67">
        <v>24</v>
      </c>
      <c r="K148" s="67">
        <v>20</v>
      </c>
      <c r="L148" s="35">
        <f t="shared" si="28"/>
        <v>88</v>
      </c>
      <c r="M148" s="67">
        <v>21</v>
      </c>
      <c r="N148" s="67">
        <v>22</v>
      </c>
      <c r="O148" s="67">
        <v>22</v>
      </c>
      <c r="P148" s="67">
        <v>20</v>
      </c>
      <c r="Q148" s="35">
        <f t="shared" si="29"/>
        <v>85</v>
      </c>
      <c r="R148" s="67">
        <v>21</v>
      </c>
      <c r="S148" s="67">
        <v>21</v>
      </c>
      <c r="T148" s="35">
        <f t="shared" si="30"/>
        <v>42</v>
      </c>
      <c r="U148" s="35">
        <f t="shared" si="31"/>
        <v>215</v>
      </c>
      <c r="V148" s="68">
        <v>12</v>
      </c>
      <c r="W148" s="68">
        <v>23</v>
      </c>
      <c r="X148" s="68">
        <v>19</v>
      </c>
      <c r="Y148" s="68">
        <f t="shared" si="32"/>
        <v>54</v>
      </c>
      <c r="Z148" s="18">
        <f t="shared" si="33"/>
        <v>269</v>
      </c>
      <c r="AA148" s="74">
        <v>17</v>
      </c>
      <c r="AB148" s="74">
        <v>18</v>
      </c>
      <c r="AC148" s="74">
        <f t="shared" si="34"/>
        <v>35</v>
      </c>
      <c r="AD148" s="18">
        <f t="shared" si="35"/>
        <v>304</v>
      </c>
      <c r="AE148" s="75">
        <v>18</v>
      </c>
      <c r="AF148" s="75">
        <v>19</v>
      </c>
      <c r="AG148" s="75">
        <v>17</v>
      </c>
      <c r="AH148" s="75">
        <f t="shared" si="36"/>
        <v>54</v>
      </c>
      <c r="AI148" s="18">
        <f t="shared" si="37"/>
        <v>358</v>
      </c>
      <c r="AJ148" s="76">
        <v>19</v>
      </c>
      <c r="AK148" s="76">
        <v>20</v>
      </c>
      <c r="AL148" s="77">
        <f t="shared" si="38"/>
        <v>39</v>
      </c>
      <c r="AM148" s="2">
        <f t="shared" si="39"/>
        <v>397</v>
      </c>
    </row>
    <row r="149" spans="1:39" x14ac:dyDescent="0.4">
      <c r="A149" s="32">
        <v>17</v>
      </c>
      <c r="B149" s="48">
        <v>227</v>
      </c>
      <c r="C149" s="29" t="s">
        <v>136</v>
      </c>
      <c r="D149" s="29" t="s">
        <v>295</v>
      </c>
      <c r="E149" s="49">
        <v>30134</v>
      </c>
      <c r="F149" s="48" t="s">
        <v>34</v>
      </c>
      <c r="G149" s="48" t="s">
        <v>269</v>
      </c>
      <c r="H149" s="67">
        <v>14</v>
      </c>
      <c r="I149" s="67">
        <v>16</v>
      </c>
      <c r="J149" s="67">
        <v>17</v>
      </c>
      <c r="K149" s="67">
        <v>17</v>
      </c>
      <c r="L149" s="35">
        <f t="shared" si="28"/>
        <v>64</v>
      </c>
      <c r="M149" s="67">
        <v>13</v>
      </c>
      <c r="N149" s="67">
        <v>16</v>
      </c>
      <c r="O149" s="67">
        <v>20</v>
      </c>
      <c r="P149" s="67">
        <v>24</v>
      </c>
      <c r="Q149" s="35">
        <f t="shared" si="29"/>
        <v>73</v>
      </c>
      <c r="R149" s="67">
        <v>21</v>
      </c>
      <c r="S149" s="67">
        <v>21</v>
      </c>
      <c r="T149" s="35">
        <f t="shared" si="30"/>
        <v>42</v>
      </c>
      <c r="U149" s="35">
        <f t="shared" si="31"/>
        <v>179</v>
      </c>
      <c r="V149" s="68">
        <v>21</v>
      </c>
      <c r="W149" s="68">
        <v>20</v>
      </c>
      <c r="X149" s="68">
        <v>22</v>
      </c>
      <c r="Y149" s="68">
        <f t="shared" si="32"/>
        <v>63</v>
      </c>
      <c r="Z149" s="18">
        <f t="shared" si="33"/>
        <v>242</v>
      </c>
      <c r="AA149" s="74">
        <v>19</v>
      </c>
      <c r="AB149" s="74">
        <v>20</v>
      </c>
      <c r="AC149" s="74">
        <f t="shared" si="34"/>
        <v>39</v>
      </c>
      <c r="AD149" s="18">
        <f t="shared" si="35"/>
        <v>281</v>
      </c>
      <c r="AE149" s="75">
        <v>24</v>
      </c>
      <c r="AF149" s="75">
        <v>24</v>
      </c>
      <c r="AG149" s="75">
        <v>21</v>
      </c>
      <c r="AH149" s="75">
        <f t="shared" si="36"/>
        <v>69</v>
      </c>
      <c r="AI149" s="18">
        <f t="shared" si="37"/>
        <v>350</v>
      </c>
      <c r="AJ149" s="76">
        <v>22</v>
      </c>
      <c r="AK149" s="76">
        <v>22</v>
      </c>
      <c r="AL149" s="77">
        <f t="shared" si="38"/>
        <v>44</v>
      </c>
      <c r="AM149" s="2">
        <f t="shared" si="39"/>
        <v>394</v>
      </c>
    </row>
    <row r="150" spans="1:39" x14ac:dyDescent="0.4">
      <c r="A150" s="32">
        <v>18</v>
      </c>
      <c r="B150" s="48">
        <v>216</v>
      </c>
      <c r="C150" s="29" t="s">
        <v>296</v>
      </c>
      <c r="D150" s="29" t="s">
        <v>297</v>
      </c>
      <c r="E150" s="49">
        <v>31314</v>
      </c>
      <c r="F150" s="48" t="s">
        <v>30</v>
      </c>
      <c r="G150" s="48" t="s">
        <v>268</v>
      </c>
      <c r="H150" s="67">
        <v>20</v>
      </c>
      <c r="I150" s="67">
        <v>21</v>
      </c>
      <c r="J150" s="67">
        <v>21</v>
      </c>
      <c r="K150" s="67">
        <v>23</v>
      </c>
      <c r="L150" s="35">
        <f t="shared" si="28"/>
        <v>85</v>
      </c>
      <c r="M150" s="67">
        <v>22</v>
      </c>
      <c r="N150" s="67">
        <v>19</v>
      </c>
      <c r="O150" s="67">
        <v>22</v>
      </c>
      <c r="P150" s="67">
        <v>21</v>
      </c>
      <c r="Q150" s="35">
        <f t="shared" si="29"/>
        <v>84</v>
      </c>
      <c r="R150" s="67">
        <v>21</v>
      </c>
      <c r="S150" s="67">
        <v>22</v>
      </c>
      <c r="T150" s="35">
        <f t="shared" si="30"/>
        <v>43</v>
      </c>
      <c r="U150" s="35">
        <f t="shared" si="31"/>
        <v>212</v>
      </c>
      <c r="V150" s="68">
        <v>21</v>
      </c>
      <c r="W150" s="68">
        <v>17</v>
      </c>
      <c r="X150" s="68">
        <v>19</v>
      </c>
      <c r="Y150" s="68">
        <f t="shared" si="32"/>
        <v>57</v>
      </c>
      <c r="Z150" s="18">
        <f t="shared" si="33"/>
        <v>269</v>
      </c>
      <c r="AA150" s="74">
        <v>17</v>
      </c>
      <c r="AB150" s="74">
        <v>12</v>
      </c>
      <c r="AC150" s="74">
        <f t="shared" si="34"/>
        <v>29</v>
      </c>
      <c r="AD150" s="18">
        <f t="shared" si="35"/>
        <v>298</v>
      </c>
      <c r="AE150" s="75">
        <v>21</v>
      </c>
      <c r="AF150" s="75">
        <v>20</v>
      </c>
      <c r="AG150" s="75">
        <v>18</v>
      </c>
      <c r="AH150" s="75">
        <f t="shared" si="36"/>
        <v>59</v>
      </c>
      <c r="AI150" s="18">
        <f t="shared" si="37"/>
        <v>357</v>
      </c>
      <c r="AJ150" s="76">
        <v>17</v>
      </c>
      <c r="AK150" s="76">
        <v>19</v>
      </c>
      <c r="AL150" s="77">
        <f t="shared" si="38"/>
        <v>36</v>
      </c>
      <c r="AM150" s="2">
        <f t="shared" si="39"/>
        <v>393</v>
      </c>
    </row>
    <row r="151" spans="1:39" x14ac:dyDescent="0.4">
      <c r="A151" s="32">
        <v>19</v>
      </c>
      <c r="B151" s="48">
        <v>218</v>
      </c>
      <c r="C151" s="29" t="s">
        <v>130</v>
      </c>
      <c r="D151" s="29" t="s">
        <v>298</v>
      </c>
      <c r="E151" s="49">
        <v>30126</v>
      </c>
      <c r="F151" s="48" t="s">
        <v>34</v>
      </c>
      <c r="G151" s="48" t="s">
        <v>268</v>
      </c>
      <c r="H151" s="67">
        <v>19</v>
      </c>
      <c r="I151" s="67">
        <v>22</v>
      </c>
      <c r="J151" s="67">
        <v>21</v>
      </c>
      <c r="K151" s="67">
        <v>21</v>
      </c>
      <c r="L151" s="35">
        <f t="shared" si="28"/>
        <v>83</v>
      </c>
      <c r="M151" s="67">
        <v>22</v>
      </c>
      <c r="N151" s="67">
        <v>22</v>
      </c>
      <c r="O151" s="67">
        <v>23</v>
      </c>
      <c r="P151" s="67">
        <v>21</v>
      </c>
      <c r="Q151" s="35">
        <f t="shared" si="29"/>
        <v>88</v>
      </c>
      <c r="R151" s="67">
        <v>23</v>
      </c>
      <c r="S151" s="67">
        <v>24</v>
      </c>
      <c r="T151" s="35">
        <f t="shared" si="30"/>
        <v>47</v>
      </c>
      <c r="U151" s="35">
        <f t="shared" si="31"/>
        <v>218</v>
      </c>
      <c r="V151" s="68">
        <v>16</v>
      </c>
      <c r="W151" s="68">
        <v>17</v>
      </c>
      <c r="X151" s="68">
        <v>16</v>
      </c>
      <c r="Y151" s="68">
        <f t="shared" si="32"/>
        <v>49</v>
      </c>
      <c r="Z151" s="18">
        <f t="shared" si="33"/>
        <v>267</v>
      </c>
      <c r="AA151" s="74">
        <v>16</v>
      </c>
      <c r="AB151" s="74">
        <v>17</v>
      </c>
      <c r="AC151" s="74">
        <f t="shared" si="34"/>
        <v>33</v>
      </c>
      <c r="AD151" s="18">
        <f t="shared" si="35"/>
        <v>300</v>
      </c>
      <c r="AE151" s="75">
        <v>19</v>
      </c>
      <c r="AF151" s="75">
        <v>21</v>
      </c>
      <c r="AG151" s="75">
        <v>15</v>
      </c>
      <c r="AH151" s="75">
        <f t="shared" si="36"/>
        <v>55</v>
      </c>
      <c r="AI151" s="18">
        <f t="shared" si="37"/>
        <v>355</v>
      </c>
      <c r="AJ151" s="76">
        <v>18</v>
      </c>
      <c r="AK151" s="76">
        <v>18</v>
      </c>
      <c r="AL151" s="77">
        <f t="shared" si="38"/>
        <v>36</v>
      </c>
      <c r="AM151" s="2">
        <f t="shared" si="39"/>
        <v>391</v>
      </c>
    </row>
    <row r="152" spans="1:39" x14ac:dyDescent="0.4">
      <c r="A152" s="32">
        <v>20</v>
      </c>
      <c r="B152" s="48">
        <v>220</v>
      </c>
      <c r="C152" s="29" t="s">
        <v>299</v>
      </c>
      <c r="D152" s="29" t="s">
        <v>300</v>
      </c>
      <c r="E152" s="49">
        <v>31118</v>
      </c>
      <c r="F152" s="48" t="s">
        <v>34</v>
      </c>
      <c r="G152" s="48" t="s">
        <v>268</v>
      </c>
      <c r="H152" s="67">
        <v>20</v>
      </c>
      <c r="I152" s="67">
        <v>23</v>
      </c>
      <c r="J152" s="67">
        <v>20</v>
      </c>
      <c r="K152" s="67">
        <v>21</v>
      </c>
      <c r="L152" s="35">
        <f t="shared" si="28"/>
        <v>84</v>
      </c>
      <c r="M152" s="67">
        <v>19</v>
      </c>
      <c r="N152" s="67">
        <v>20</v>
      </c>
      <c r="O152" s="67">
        <v>20</v>
      </c>
      <c r="P152" s="67">
        <v>21</v>
      </c>
      <c r="Q152" s="35">
        <f t="shared" si="29"/>
        <v>80</v>
      </c>
      <c r="R152" s="67">
        <v>19</v>
      </c>
      <c r="S152" s="67">
        <v>22</v>
      </c>
      <c r="T152" s="35">
        <f t="shared" si="30"/>
        <v>41</v>
      </c>
      <c r="U152" s="35">
        <f t="shared" si="31"/>
        <v>205</v>
      </c>
      <c r="V152" s="68">
        <v>18</v>
      </c>
      <c r="W152" s="68">
        <v>19</v>
      </c>
      <c r="X152" s="68">
        <v>14</v>
      </c>
      <c r="Y152" s="68">
        <f t="shared" si="32"/>
        <v>51</v>
      </c>
      <c r="Z152" s="18">
        <f t="shared" si="33"/>
        <v>256</v>
      </c>
      <c r="AA152" s="74">
        <v>16</v>
      </c>
      <c r="AB152" s="74">
        <v>16</v>
      </c>
      <c r="AC152" s="74">
        <f t="shared" si="34"/>
        <v>32</v>
      </c>
      <c r="AD152" s="18">
        <f t="shared" si="35"/>
        <v>288</v>
      </c>
      <c r="AE152" s="75">
        <v>18</v>
      </c>
      <c r="AF152" s="75">
        <v>19</v>
      </c>
      <c r="AG152" s="75">
        <v>16</v>
      </c>
      <c r="AH152" s="75">
        <f t="shared" si="36"/>
        <v>53</v>
      </c>
      <c r="AI152" s="18">
        <f t="shared" si="37"/>
        <v>341</v>
      </c>
      <c r="AJ152" s="76">
        <v>18</v>
      </c>
      <c r="AK152" s="76">
        <v>20</v>
      </c>
      <c r="AL152" s="77">
        <f t="shared" si="38"/>
        <v>38</v>
      </c>
      <c r="AM152" s="2">
        <f t="shared" si="39"/>
        <v>379</v>
      </c>
    </row>
    <row r="153" spans="1:39" x14ac:dyDescent="0.4">
      <c r="A153" s="32">
        <v>21</v>
      </c>
      <c r="B153" s="48">
        <v>267</v>
      </c>
      <c r="C153" s="29" t="s">
        <v>301</v>
      </c>
      <c r="D153" s="29" t="s">
        <v>302</v>
      </c>
      <c r="E153" s="49">
        <v>112169</v>
      </c>
      <c r="F153" s="48" t="s">
        <v>34</v>
      </c>
      <c r="G153" s="48" t="s">
        <v>268</v>
      </c>
      <c r="H153" s="67">
        <v>18</v>
      </c>
      <c r="I153" s="67">
        <v>19</v>
      </c>
      <c r="J153" s="67">
        <v>18</v>
      </c>
      <c r="K153" s="67">
        <v>16</v>
      </c>
      <c r="L153" s="35">
        <f t="shared" si="28"/>
        <v>71</v>
      </c>
      <c r="M153" s="67">
        <v>15</v>
      </c>
      <c r="N153" s="67">
        <v>16</v>
      </c>
      <c r="O153" s="67">
        <v>14</v>
      </c>
      <c r="P153" s="67">
        <v>15</v>
      </c>
      <c r="Q153" s="35">
        <f t="shared" si="29"/>
        <v>60</v>
      </c>
      <c r="R153" s="67">
        <v>21</v>
      </c>
      <c r="S153" s="67">
        <v>19</v>
      </c>
      <c r="T153" s="35">
        <f t="shared" si="30"/>
        <v>40</v>
      </c>
      <c r="U153" s="35">
        <f t="shared" si="31"/>
        <v>171</v>
      </c>
      <c r="V153" s="68">
        <v>18</v>
      </c>
      <c r="W153" s="68">
        <v>17</v>
      </c>
      <c r="X153" s="68">
        <v>18</v>
      </c>
      <c r="Y153" s="68">
        <f t="shared" si="32"/>
        <v>53</v>
      </c>
      <c r="Z153" s="18">
        <f t="shared" si="33"/>
        <v>224</v>
      </c>
      <c r="AA153" s="74">
        <v>16</v>
      </c>
      <c r="AB153" s="74">
        <v>16</v>
      </c>
      <c r="AC153" s="74">
        <f t="shared" si="34"/>
        <v>32</v>
      </c>
      <c r="AD153" s="18">
        <f t="shared" si="35"/>
        <v>256</v>
      </c>
      <c r="AE153" s="75">
        <v>18</v>
      </c>
      <c r="AF153" s="75">
        <v>17</v>
      </c>
      <c r="AG153" s="75">
        <v>19</v>
      </c>
      <c r="AH153" s="75">
        <f t="shared" si="36"/>
        <v>54</v>
      </c>
      <c r="AI153" s="18">
        <f t="shared" si="37"/>
        <v>310</v>
      </c>
      <c r="AJ153" s="76">
        <v>23</v>
      </c>
      <c r="AK153" s="76">
        <v>16</v>
      </c>
      <c r="AL153" s="77">
        <f t="shared" si="38"/>
        <v>39</v>
      </c>
      <c r="AM153" s="2">
        <f t="shared" si="39"/>
        <v>349</v>
      </c>
    </row>
    <row r="154" spans="1:39" x14ac:dyDescent="0.4">
      <c r="A154" s="32">
        <v>22</v>
      </c>
      <c r="B154" s="48">
        <v>253</v>
      </c>
      <c r="C154" s="29" t="s">
        <v>303</v>
      </c>
      <c r="D154" s="29" t="s">
        <v>304</v>
      </c>
      <c r="E154" s="49">
        <v>30285</v>
      </c>
      <c r="F154" s="48" t="s">
        <v>34</v>
      </c>
      <c r="G154" s="48" t="s">
        <v>268</v>
      </c>
      <c r="H154" s="67">
        <v>20</v>
      </c>
      <c r="I154" s="67">
        <v>18</v>
      </c>
      <c r="J154" s="67">
        <v>20</v>
      </c>
      <c r="K154" s="67">
        <v>16</v>
      </c>
      <c r="L154" s="35">
        <f t="shared" si="28"/>
        <v>74</v>
      </c>
      <c r="M154" s="67">
        <v>20</v>
      </c>
      <c r="N154" s="67">
        <v>21</v>
      </c>
      <c r="O154" s="67">
        <v>18</v>
      </c>
      <c r="P154" s="67">
        <v>21</v>
      </c>
      <c r="Q154" s="35">
        <f t="shared" si="29"/>
        <v>80</v>
      </c>
      <c r="R154" s="67">
        <v>19</v>
      </c>
      <c r="S154" s="67">
        <v>21</v>
      </c>
      <c r="T154" s="35">
        <f t="shared" si="30"/>
        <v>40</v>
      </c>
      <c r="U154" s="35">
        <f t="shared" si="31"/>
        <v>194</v>
      </c>
      <c r="V154" s="68">
        <v>15</v>
      </c>
      <c r="W154" s="68">
        <v>16</v>
      </c>
      <c r="X154" s="68">
        <v>10</v>
      </c>
      <c r="Y154" s="68">
        <f t="shared" si="32"/>
        <v>41</v>
      </c>
      <c r="Z154" s="18">
        <f t="shared" si="33"/>
        <v>235</v>
      </c>
      <c r="AA154" s="74">
        <v>15</v>
      </c>
      <c r="AB154" s="74">
        <v>11</v>
      </c>
      <c r="AC154" s="74">
        <f t="shared" si="34"/>
        <v>26</v>
      </c>
      <c r="AD154" s="18">
        <f t="shared" si="35"/>
        <v>261</v>
      </c>
      <c r="AE154" s="75">
        <v>15</v>
      </c>
      <c r="AF154" s="75">
        <v>16</v>
      </c>
      <c r="AG154" s="75">
        <v>16</v>
      </c>
      <c r="AH154" s="75">
        <f t="shared" si="36"/>
        <v>47</v>
      </c>
      <c r="AI154" s="18">
        <f t="shared" si="37"/>
        <v>308</v>
      </c>
      <c r="AJ154" s="76">
        <v>15</v>
      </c>
      <c r="AK154" s="76">
        <v>15</v>
      </c>
      <c r="AL154" s="77">
        <f t="shared" si="38"/>
        <v>30</v>
      </c>
      <c r="AM154" s="2">
        <f t="shared" si="39"/>
        <v>338</v>
      </c>
    </row>
    <row r="155" spans="1:39" x14ac:dyDescent="0.4">
      <c r="A155" s="32">
        <v>23</v>
      </c>
      <c r="B155" s="48">
        <v>227</v>
      </c>
      <c r="C155" s="29" t="s">
        <v>305</v>
      </c>
      <c r="D155" s="29" t="s">
        <v>306</v>
      </c>
      <c r="E155" s="49">
        <v>112866</v>
      </c>
      <c r="F155" s="48" t="s">
        <v>34</v>
      </c>
      <c r="G155" s="48" t="s">
        <v>268</v>
      </c>
      <c r="H155" s="67">
        <v>18</v>
      </c>
      <c r="I155" s="67">
        <v>15</v>
      </c>
      <c r="J155" s="67">
        <v>19</v>
      </c>
      <c r="K155" s="67">
        <v>19</v>
      </c>
      <c r="L155" s="35">
        <f t="shared" si="28"/>
        <v>71</v>
      </c>
      <c r="M155" s="67">
        <v>15</v>
      </c>
      <c r="N155" s="67">
        <v>14</v>
      </c>
      <c r="O155" s="67">
        <v>16</v>
      </c>
      <c r="P155" s="67">
        <v>12</v>
      </c>
      <c r="Q155" s="35">
        <f t="shared" si="29"/>
        <v>57</v>
      </c>
      <c r="R155" s="67">
        <v>19</v>
      </c>
      <c r="S155" s="67">
        <v>18</v>
      </c>
      <c r="T155" s="35">
        <f t="shared" si="30"/>
        <v>37</v>
      </c>
      <c r="U155" s="35">
        <f t="shared" si="31"/>
        <v>165</v>
      </c>
      <c r="V155" s="68">
        <v>18</v>
      </c>
      <c r="W155" s="68">
        <v>18</v>
      </c>
      <c r="X155" s="68">
        <v>17</v>
      </c>
      <c r="Y155" s="68">
        <f t="shared" si="32"/>
        <v>53</v>
      </c>
      <c r="Z155" s="18">
        <f t="shared" si="33"/>
        <v>218</v>
      </c>
      <c r="AA155" s="74">
        <v>16</v>
      </c>
      <c r="AB155" s="74">
        <v>15</v>
      </c>
      <c r="AC155" s="74">
        <f t="shared" si="34"/>
        <v>31</v>
      </c>
      <c r="AD155" s="18">
        <f t="shared" si="35"/>
        <v>249</v>
      </c>
      <c r="AE155" s="75">
        <v>16</v>
      </c>
      <c r="AF155" s="75">
        <v>19</v>
      </c>
      <c r="AG155" s="75">
        <v>14</v>
      </c>
      <c r="AH155" s="75">
        <f t="shared" si="36"/>
        <v>49</v>
      </c>
      <c r="AI155" s="18">
        <f t="shared" si="37"/>
        <v>298</v>
      </c>
      <c r="AJ155" s="76">
        <v>18</v>
      </c>
      <c r="AK155" s="76">
        <v>18</v>
      </c>
      <c r="AL155" s="77">
        <f t="shared" si="38"/>
        <v>36</v>
      </c>
      <c r="AM155" s="2">
        <f t="shared" si="39"/>
        <v>334</v>
      </c>
    </row>
    <row r="156" spans="1:39" x14ac:dyDescent="0.4">
      <c r="A156" s="32">
        <v>24</v>
      </c>
      <c r="B156" s="48"/>
      <c r="C156" s="29" t="s">
        <v>307</v>
      </c>
      <c r="D156" s="29" t="s">
        <v>308</v>
      </c>
      <c r="E156" s="49">
        <v>11947</v>
      </c>
      <c r="F156" s="48"/>
      <c r="G156" s="48" t="s">
        <v>268</v>
      </c>
      <c r="H156" s="67">
        <v>25</v>
      </c>
      <c r="I156" s="67">
        <v>25</v>
      </c>
      <c r="J156" s="67">
        <v>22</v>
      </c>
      <c r="K156" s="67">
        <v>22</v>
      </c>
      <c r="L156" s="35">
        <f t="shared" si="28"/>
        <v>94</v>
      </c>
      <c r="M156" s="67">
        <v>22</v>
      </c>
      <c r="N156" s="67">
        <v>22</v>
      </c>
      <c r="O156" s="67">
        <v>25</v>
      </c>
      <c r="P156" s="67">
        <v>25</v>
      </c>
      <c r="Q156" s="35">
        <f t="shared" si="29"/>
        <v>94</v>
      </c>
      <c r="R156" s="67">
        <v>24</v>
      </c>
      <c r="S156" s="67">
        <v>21</v>
      </c>
      <c r="T156" s="35">
        <f t="shared" si="30"/>
        <v>45</v>
      </c>
      <c r="U156" s="35">
        <f t="shared" si="31"/>
        <v>233</v>
      </c>
      <c r="V156" s="68">
        <v>0</v>
      </c>
      <c r="W156" s="68">
        <v>0</v>
      </c>
      <c r="X156" s="68">
        <v>0</v>
      </c>
      <c r="Y156" s="68">
        <f t="shared" si="32"/>
        <v>0</v>
      </c>
      <c r="Z156" s="18">
        <f t="shared" si="33"/>
        <v>233</v>
      </c>
      <c r="AA156" s="74">
        <v>0</v>
      </c>
      <c r="AB156" s="74">
        <v>0</v>
      </c>
      <c r="AC156" s="74">
        <f t="shared" si="34"/>
        <v>0</v>
      </c>
      <c r="AD156" s="18">
        <f t="shared" si="35"/>
        <v>233</v>
      </c>
      <c r="AE156" s="75">
        <v>0</v>
      </c>
      <c r="AF156" s="75">
        <v>0</v>
      </c>
      <c r="AG156" s="75">
        <v>0</v>
      </c>
      <c r="AH156" s="75">
        <f t="shared" si="36"/>
        <v>0</v>
      </c>
      <c r="AI156" s="18">
        <f t="shared" si="37"/>
        <v>233</v>
      </c>
      <c r="AJ156" s="76">
        <v>0</v>
      </c>
      <c r="AK156" s="76">
        <v>0</v>
      </c>
      <c r="AL156" s="77">
        <f t="shared" si="38"/>
        <v>0</v>
      </c>
      <c r="AM156" s="2">
        <f t="shared" si="39"/>
        <v>233</v>
      </c>
    </row>
    <row r="157" spans="1:39" x14ac:dyDescent="0.4">
      <c r="A157" s="32">
        <v>25</v>
      </c>
      <c r="B157" s="48"/>
      <c r="C157" s="29" t="s">
        <v>309</v>
      </c>
      <c r="D157" s="29" t="s">
        <v>310</v>
      </c>
      <c r="E157" s="49">
        <v>23103</v>
      </c>
      <c r="F157" s="48"/>
      <c r="G157" s="48" t="s">
        <v>268</v>
      </c>
      <c r="H157" s="67">
        <v>22</v>
      </c>
      <c r="I157" s="67">
        <v>20</v>
      </c>
      <c r="J157" s="67">
        <v>17</v>
      </c>
      <c r="K157" s="67">
        <v>22</v>
      </c>
      <c r="L157" s="35">
        <f t="shared" si="28"/>
        <v>81</v>
      </c>
      <c r="M157" s="67">
        <v>20</v>
      </c>
      <c r="N157" s="67">
        <v>20</v>
      </c>
      <c r="O157" s="67">
        <v>21</v>
      </c>
      <c r="P157" s="67">
        <v>18</v>
      </c>
      <c r="Q157" s="35">
        <f t="shared" si="29"/>
        <v>79</v>
      </c>
      <c r="R157" s="67">
        <v>24</v>
      </c>
      <c r="S157" s="67">
        <v>22</v>
      </c>
      <c r="T157" s="35">
        <f t="shared" si="30"/>
        <v>46</v>
      </c>
      <c r="U157" s="35">
        <f t="shared" si="31"/>
        <v>206</v>
      </c>
      <c r="V157" s="68">
        <v>0</v>
      </c>
      <c r="W157" s="68">
        <v>0</v>
      </c>
      <c r="X157" s="68">
        <v>0</v>
      </c>
      <c r="Y157" s="68">
        <f t="shared" si="32"/>
        <v>0</v>
      </c>
      <c r="Z157" s="18">
        <f t="shared" si="33"/>
        <v>206</v>
      </c>
      <c r="AA157" s="74">
        <v>0</v>
      </c>
      <c r="AB157" s="74">
        <v>0</v>
      </c>
      <c r="AC157" s="74">
        <v>0</v>
      </c>
      <c r="AD157" s="18">
        <f t="shared" si="35"/>
        <v>206</v>
      </c>
      <c r="AE157" s="75">
        <v>0</v>
      </c>
      <c r="AF157" s="75">
        <v>0</v>
      </c>
      <c r="AG157" s="75">
        <v>0</v>
      </c>
      <c r="AH157" s="75">
        <v>0</v>
      </c>
      <c r="AI157" s="18">
        <v>206</v>
      </c>
      <c r="AJ157" s="76">
        <v>0</v>
      </c>
      <c r="AK157" s="76">
        <v>0</v>
      </c>
      <c r="AL157" s="77">
        <f t="shared" si="38"/>
        <v>0</v>
      </c>
      <c r="AM157" s="2">
        <f t="shared" si="39"/>
        <v>206</v>
      </c>
    </row>
    <row r="158" spans="1:39" x14ac:dyDescent="0.4">
      <c r="A158" s="32">
        <v>26</v>
      </c>
      <c r="B158" s="48">
        <v>309</v>
      </c>
      <c r="C158" s="29" t="s">
        <v>311</v>
      </c>
      <c r="D158" s="29" t="s">
        <v>267</v>
      </c>
      <c r="E158" s="49"/>
      <c r="F158" s="48" t="s">
        <v>312</v>
      </c>
      <c r="G158" s="48" t="s">
        <v>268</v>
      </c>
      <c r="H158" s="67">
        <v>0</v>
      </c>
      <c r="I158" s="67">
        <v>0</v>
      </c>
      <c r="J158" s="67">
        <v>0</v>
      </c>
      <c r="K158" s="67">
        <v>0</v>
      </c>
      <c r="L158" s="35">
        <v>0</v>
      </c>
      <c r="M158" s="67">
        <v>0</v>
      </c>
      <c r="N158" s="67">
        <v>0</v>
      </c>
      <c r="O158" s="67">
        <v>0</v>
      </c>
      <c r="P158" s="67">
        <v>0</v>
      </c>
      <c r="Q158" s="35">
        <v>0</v>
      </c>
      <c r="R158" s="67">
        <v>0</v>
      </c>
      <c r="S158" s="67">
        <v>0</v>
      </c>
      <c r="T158" s="35">
        <v>0</v>
      </c>
      <c r="U158" s="35">
        <v>0</v>
      </c>
      <c r="V158" s="68">
        <v>17</v>
      </c>
      <c r="W158" s="68">
        <v>19</v>
      </c>
      <c r="X158" s="68">
        <v>21</v>
      </c>
      <c r="Y158" s="68">
        <f t="shared" si="32"/>
        <v>57</v>
      </c>
      <c r="Z158" s="18">
        <f t="shared" si="33"/>
        <v>57</v>
      </c>
      <c r="AA158" s="74">
        <v>16</v>
      </c>
      <c r="AB158" s="74">
        <v>20</v>
      </c>
      <c r="AC158" s="74">
        <f t="shared" si="34"/>
        <v>36</v>
      </c>
      <c r="AD158" s="18">
        <f t="shared" si="35"/>
        <v>93</v>
      </c>
      <c r="AE158" s="75">
        <v>21</v>
      </c>
      <c r="AF158" s="75">
        <v>20</v>
      </c>
      <c r="AG158" s="75">
        <v>24</v>
      </c>
      <c r="AH158" s="75">
        <f t="shared" si="36"/>
        <v>65</v>
      </c>
      <c r="AI158" s="18">
        <f t="shared" si="37"/>
        <v>158</v>
      </c>
      <c r="AJ158" s="76">
        <v>23</v>
      </c>
      <c r="AK158" s="76">
        <v>23</v>
      </c>
      <c r="AL158" s="77">
        <f t="shared" si="38"/>
        <v>46</v>
      </c>
      <c r="AM158" s="2">
        <f t="shared" si="39"/>
        <v>204</v>
      </c>
    </row>
    <row r="159" spans="1:39" x14ac:dyDescent="0.4">
      <c r="A159" s="32">
        <v>27</v>
      </c>
      <c r="B159" s="48">
        <v>303</v>
      </c>
      <c r="C159" s="29" t="s">
        <v>313</v>
      </c>
      <c r="D159" s="29" t="s">
        <v>314</v>
      </c>
      <c r="E159" s="49"/>
      <c r="F159" s="48" t="s">
        <v>246</v>
      </c>
      <c r="G159" s="48" t="s">
        <v>268</v>
      </c>
      <c r="H159" s="67">
        <v>0</v>
      </c>
      <c r="I159" s="67">
        <v>0</v>
      </c>
      <c r="J159" s="67">
        <v>0</v>
      </c>
      <c r="K159" s="67">
        <v>0</v>
      </c>
      <c r="L159" s="35">
        <v>0</v>
      </c>
      <c r="M159" s="67">
        <v>0</v>
      </c>
      <c r="N159" s="67">
        <v>0</v>
      </c>
      <c r="O159" s="67">
        <v>0</v>
      </c>
      <c r="P159" s="67">
        <v>0</v>
      </c>
      <c r="Q159" s="35">
        <v>0</v>
      </c>
      <c r="R159" s="67">
        <v>0</v>
      </c>
      <c r="S159" s="67">
        <v>0</v>
      </c>
      <c r="T159" s="35">
        <v>0</v>
      </c>
      <c r="U159" s="35">
        <v>0</v>
      </c>
      <c r="V159" s="68">
        <v>20</v>
      </c>
      <c r="W159" s="68">
        <v>19</v>
      </c>
      <c r="X159" s="68">
        <v>18</v>
      </c>
      <c r="Y159" s="68">
        <f t="shared" si="32"/>
        <v>57</v>
      </c>
      <c r="Z159" s="18">
        <f t="shared" si="33"/>
        <v>57</v>
      </c>
      <c r="AA159" s="74">
        <v>22</v>
      </c>
      <c r="AB159" s="74">
        <v>19</v>
      </c>
      <c r="AC159" s="74">
        <f t="shared" si="34"/>
        <v>41</v>
      </c>
      <c r="AD159" s="18">
        <f t="shared" si="35"/>
        <v>98</v>
      </c>
      <c r="AE159" s="75">
        <v>21</v>
      </c>
      <c r="AF159" s="75">
        <v>19</v>
      </c>
      <c r="AG159" s="75">
        <v>21</v>
      </c>
      <c r="AH159" s="75">
        <f t="shared" si="36"/>
        <v>61</v>
      </c>
      <c r="AI159" s="18">
        <f t="shared" si="37"/>
        <v>159</v>
      </c>
      <c r="AJ159" s="76">
        <v>23</v>
      </c>
      <c r="AK159" s="76">
        <v>22</v>
      </c>
      <c r="AL159" s="77">
        <f t="shared" si="38"/>
        <v>45</v>
      </c>
      <c r="AM159" s="2">
        <f t="shared" si="39"/>
        <v>204</v>
      </c>
    </row>
    <row r="160" spans="1:39" x14ac:dyDescent="0.4">
      <c r="A160" s="32">
        <v>28</v>
      </c>
      <c r="B160" s="48"/>
      <c r="C160" s="29" t="s">
        <v>315</v>
      </c>
      <c r="D160" s="29" t="s">
        <v>316</v>
      </c>
      <c r="E160" s="49">
        <v>23542</v>
      </c>
      <c r="F160" s="48" t="s">
        <v>30</v>
      </c>
      <c r="G160" s="48" t="s">
        <v>269</v>
      </c>
      <c r="H160" s="67">
        <v>16</v>
      </c>
      <c r="I160" s="67">
        <v>16</v>
      </c>
      <c r="J160" s="67">
        <v>21</v>
      </c>
      <c r="K160" s="67">
        <v>22</v>
      </c>
      <c r="L160" s="35">
        <f t="shared" si="28"/>
        <v>75</v>
      </c>
      <c r="M160" s="67">
        <v>18</v>
      </c>
      <c r="N160" s="67">
        <v>20</v>
      </c>
      <c r="O160" s="67">
        <v>21</v>
      </c>
      <c r="P160" s="67">
        <v>19</v>
      </c>
      <c r="Q160" s="35">
        <f t="shared" si="29"/>
        <v>78</v>
      </c>
      <c r="R160" s="67">
        <v>23</v>
      </c>
      <c r="S160" s="67">
        <v>22</v>
      </c>
      <c r="T160" s="35">
        <f t="shared" si="30"/>
        <v>45</v>
      </c>
      <c r="U160" s="35">
        <f t="shared" si="31"/>
        <v>198</v>
      </c>
      <c r="V160" s="68">
        <v>0</v>
      </c>
      <c r="W160" s="68">
        <v>0</v>
      </c>
      <c r="X160" s="68">
        <v>0</v>
      </c>
      <c r="Y160" s="68">
        <f t="shared" si="32"/>
        <v>0</v>
      </c>
      <c r="Z160" s="18">
        <f t="shared" si="33"/>
        <v>198</v>
      </c>
      <c r="AA160" s="74">
        <v>0</v>
      </c>
      <c r="AB160" s="74">
        <v>0</v>
      </c>
      <c r="AC160" s="74">
        <f t="shared" si="34"/>
        <v>0</v>
      </c>
      <c r="AD160" s="18">
        <f t="shared" si="35"/>
        <v>198</v>
      </c>
      <c r="AE160" s="75">
        <v>0</v>
      </c>
      <c r="AF160" s="75">
        <v>0</v>
      </c>
      <c r="AG160" s="75">
        <v>0</v>
      </c>
      <c r="AH160" s="75">
        <f t="shared" si="36"/>
        <v>0</v>
      </c>
      <c r="AI160" s="18">
        <f t="shared" si="37"/>
        <v>198</v>
      </c>
      <c r="AJ160" s="76">
        <v>0</v>
      </c>
      <c r="AK160" s="76">
        <v>0</v>
      </c>
      <c r="AL160" s="77">
        <f t="shared" si="38"/>
        <v>0</v>
      </c>
      <c r="AM160" s="2">
        <f t="shared" si="39"/>
        <v>198</v>
      </c>
    </row>
    <row r="161" spans="1:39" x14ac:dyDescent="0.4">
      <c r="A161" s="32">
        <v>29</v>
      </c>
      <c r="B161" s="48">
        <v>325</v>
      </c>
      <c r="C161" s="29" t="s">
        <v>317</v>
      </c>
      <c r="D161" s="29" t="s">
        <v>318</v>
      </c>
      <c r="E161" s="49"/>
      <c r="F161" s="48" t="s">
        <v>246</v>
      </c>
      <c r="G161" s="48" t="s">
        <v>268</v>
      </c>
      <c r="H161" s="67">
        <v>0</v>
      </c>
      <c r="I161" s="67">
        <v>0</v>
      </c>
      <c r="J161" s="67">
        <v>0</v>
      </c>
      <c r="K161" s="67">
        <v>0</v>
      </c>
      <c r="L161" s="35">
        <v>0</v>
      </c>
      <c r="M161" s="67">
        <v>0</v>
      </c>
      <c r="N161" s="67">
        <v>0</v>
      </c>
      <c r="O161" s="67">
        <v>0</v>
      </c>
      <c r="P161" s="67">
        <v>0</v>
      </c>
      <c r="Q161" s="35">
        <v>0</v>
      </c>
      <c r="R161" s="67">
        <v>0</v>
      </c>
      <c r="S161" s="67">
        <v>0</v>
      </c>
      <c r="T161" s="35">
        <v>0</v>
      </c>
      <c r="U161" s="35">
        <v>0</v>
      </c>
      <c r="V161" s="68">
        <v>18</v>
      </c>
      <c r="W161" s="68">
        <v>16</v>
      </c>
      <c r="X161" s="68">
        <v>17</v>
      </c>
      <c r="Y161" s="68">
        <f t="shared" si="32"/>
        <v>51</v>
      </c>
      <c r="Z161" s="18">
        <f t="shared" si="33"/>
        <v>51</v>
      </c>
      <c r="AA161" s="74">
        <v>18</v>
      </c>
      <c r="AB161" s="74">
        <v>19</v>
      </c>
      <c r="AC161" s="74">
        <f t="shared" si="34"/>
        <v>37</v>
      </c>
      <c r="AD161" s="18">
        <f t="shared" si="35"/>
        <v>88</v>
      </c>
      <c r="AE161" s="75">
        <v>22</v>
      </c>
      <c r="AF161" s="75">
        <v>18</v>
      </c>
      <c r="AG161" s="75">
        <v>20</v>
      </c>
      <c r="AH161" s="75">
        <f t="shared" si="36"/>
        <v>60</v>
      </c>
      <c r="AI161" s="18">
        <f t="shared" si="37"/>
        <v>148</v>
      </c>
      <c r="AJ161" s="76">
        <v>19</v>
      </c>
      <c r="AK161" s="76">
        <v>20</v>
      </c>
      <c r="AL161" s="77">
        <f t="shared" si="38"/>
        <v>39</v>
      </c>
      <c r="AM161" s="2">
        <f t="shared" si="39"/>
        <v>187</v>
      </c>
    </row>
    <row r="162" spans="1:39" ht="18" customHeight="1" x14ac:dyDescent="0.4">
      <c r="A162" s="32">
        <v>30</v>
      </c>
      <c r="B162" s="48">
        <v>336</v>
      </c>
      <c r="C162" s="29" t="s">
        <v>319</v>
      </c>
      <c r="D162" s="29" t="s">
        <v>320</v>
      </c>
      <c r="E162" s="49">
        <v>28730</v>
      </c>
      <c r="F162" s="48" t="s">
        <v>30</v>
      </c>
      <c r="G162" s="48" t="s">
        <v>269</v>
      </c>
      <c r="H162" s="67">
        <v>21</v>
      </c>
      <c r="I162" s="67">
        <v>22</v>
      </c>
      <c r="J162" s="67">
        <v>21</v>
      </c>
      <c r="K162" s="67">
        <v>19</v>
      </c>
      <c r="L162" s="35">
        <f t="shared" si="28"/>
        <v>83</v>
      </c>
      <c r="M162" s="67">
        <v>19</v>
      </c>
      <c r="N162" s="67">
        <v>19</v>
      </c>
      <c r="O162" s="67">
        <v>15</v>
      </c>
      <c r="P162" s="67">
        <v>12</v>
      </c>
      <c r="Q162" s="35">
        <f t="shared" si="29"/>
        <v>65</v>
      </c>
      <c r="R162" s="67">
        <v>16</v>
      </c>
      <c r="S162" s="67">
        <v>19</v>
      </c>
      <c r="T162" s="35">
        <f t="shared" si="30"/>
        <v>35</v>
      </c>
      <c r="U162" s="35">
        <f t="shared" si="31"/>
        <v>183</v>
      </c>
      <c r="V162" s="68">
        <v>0</v>
      </c>
      <c r="W162" s="68">
        <v>0</v>
      </c>
      <c r="X162" s="68">
        <v>0</v>
      </c>
      <c r="Y162" s="68">
        <f t="shared" si="32"/>
        <v>0</v>
      </c>
      <c r="Z162" s="18">
        <f t="shared" si="33"/>
        <v>183</v>
      </c>
      <c r="AA162" s="74">
        <v>0</v>
      </c>
      <c r="AB162" s="74">
        <v>0</v>
      </c>
      <c r="AC162" s="74">
        <v>0</v>
      </c>
      <c r="AD162" s="18">
        <f t="shared" si="35"/>
        <v>183</v>
      </c>
      <c r="AE162" s="75">
        <v>0</v>
      </c>
      <c r="AF162" s="75">
        <v>0</v>
      </c>
      <c r="AG162" s="75">
        <v>0</v>
      </c>
      <c r="AH162" s="75">
        <f t="shared" si="36"/>
        <v>0</v>
      </c>
      <c r="AI162" s="18">
        <f t="shared" si="37"/>
        <v>183</v>
      </c>
      <c r="AJ162" s="76">
        <v>0</v>
      </c>
      <c r="AK162" s="76">
        <v>0</v>
      </c>
      <c r="AL162" s="77">
        <f t="shared" si="38"/>
        <v>0</v>
      </c>
      <c r="AM162" s="2">
        <f t="shared" si="39"/>
        <v>183</v>
      </c>
    </row>
    <row r="163" spans="1:39" ht="18" customHeight="1" x14ac:dyDescent="0.4">
      <c r="A163" s="32">
        <v>31</v>
      </c>
      <c r="B163" s="48">
        <v>275</v>
      </c>
      <c r="C163" s="29" t="s">
        <v>321</v>
      </c>
      <c r="D163" s="29" t="s">
        <v>322</v>
      </c>
      <c r="E163" s="49"/>
      <c r="F163" s="48" t="s">
        <v>30</v>
      </c>
      <c r="G163" s="48" t="s">
        <v>269</v>
      </c>
      <c r="H163" s="67">
        <v>0</v>
      </c>
      <c r="I163" s="67">
        <v>0</v>
      </c>
      <c r="J163" s="67">
        <v>0</v>
      </c>
      <c r="K163" s="67">
        <v>0</v>
      </c>
      <c r="L163" s="35">
        <v>0</v>
      </c>
      <c r="M163" s="67">
        <v>0</v>
      </c>
      <c r="N163" s="67">
        <v>0</v>
      </c>
      <c r="O163" s="67">
        <v>0</v>
      </c>
      <c r="P163" s="67">
        <v>0</v>
      </c>
      <c r="Q163" s="35">
        <v>0</v>
      </c>
      <c r="R163" s="67">
        <v>0</v>
      </c>
      <c r="S163" s="67">
        <v>0</v>
      </c>
      <c r="T163" s="35">
        <v>0</v>
      </c>
      <c r="U163" s="35">
        <v>0</v>
      </c>
      <c r="V163" s="68">
        <v>14</v>
      </c>
      <c r="W163" s="68">
        <v>17</v>
      </c>
      <c r="X163" s="68">
        <v>16</v>
      </c>
      <c r="Y163" s="68">
        <f t="shared" si="32"/>
        <v>47</v>
      </c>
      <c r="Z163" s="18">
        <f t="shared" si="33"/>
        <v>47</v>
      </c>
      <c r="AA163" s="74">
        <v>13</v>
      </c>
      <c r="AB163" s="74">
        <v>20</v>
      </c>
      <c r="AC163" s="74">
        <f t="shared" si="34"/>
        <v>33</v>
      </c>
      <c r="AD163" s="18">
        <f t="shared" si="35"/>
        <v>80</v>
      </c>
      <c r="AE163" s="75">
        <v>15</v>
      </c>
      <c r="AF163" s="75">
        <v>17</v>
      </c>
      <c r="AG163" s="75">
        <v>14</v>
      </c>
      <c r="AH163" s="75">
        <f t="shared" si="36"/>
        <v>46</v>
      </c>
      <c r="AI163" s="18">
        <f t="shared" si="37"/>
        <v>126</v>
      </c>
      <c r="AJ163" s="76">
        <v>18</v>
      </c>
      <c r="AK163" s="76">
        <v>18</v>
      </c>
      <c r="AL163" s="77">
        <f t="shared" si="38"/>
        <v>36</v>
      </c>
      <c r="AM163" s="2">
        <f t="shared" si="39"/>
        <v>162</v>
      </c>
    </row>
    <row r="164" spans="1:39" ht="20" x14ac:dyDescent="0.4">
      <c r="A164" s="32">
        <v>32</v>
      </c>
      <c r="B164" s="48">
        <v>211</v>
      </c>
      <c r="C164" s="29" t="s">
        <v>323</v>
      </c>
      <c r="D164" s="29" t="s">
        <v>324</v>
      </c>
      <c r="E164" s="81" t="s">
        <v>325</v>
      </c>
      <c r="F164" s="48" t="s">
        <v>30</v>
      </c>
      <c r="G164" s="48" t="s">
        <v>268</v>
      </c>
      <c r="H164" s="67">
        <v>0</v>
      </c>
      <c r="I164" s="67">
        <v>0</v>
      </c>
      <c r="J164" s="67">
        <v>0</v>
      </c>
      <c r="K164" s="67">
        <v>0</v>
      </c>
      <c r="L164" s="35">
        <v>0</v>
      </c>
      <c r="M164" s="67">
        <v>0</v>
      </c>
      <c r="N164" s="67">
        <v>0</v>
      </c>
      <c r="O164" s="67">
        <v>0</v>
      </c>
      <c r="P164" s="67">
        <v>0</v>
      </c>
      <c r="Q164" s="35">
        <v>0</v>
      </c>
      <c r="R164" s="67">
        <v>0</v>
      </c>
      <c r="S164" s="67">
        <v>0</v>
      </c>
      <c r="T164" s="35">
        <v>0</v>
      </c>
      <c r="U164" s="35">
        <v>0</v>
      </c>
      <c r="V164" s="68">
        <v>13</v>
      </c>
      <c r="W164" s="68">
        <v>13</v>
      </c>
      <c r="X164" s="68">
        <v>15</v>
      </c>
      <c r="Y164" s="68">
        <f t="shared" si="32"/>
        <v>41</v>
      </c>
      <c r="Z164" s="18">
        <f t="shared" si="33"/>
        <v>41</v>
      </c>
      <c r="AA164" s="74">
        <v>16</v>
      </c>
      <c r="AB164" s="82">
        <v>17</v>
      </c>
      <c r="AC164" s="74">
        <f t="shared" si="34"/>
        <v>33</v>
      </c>
      <c r="AD164" s="18">
        <f t="shared" si="35"/>
        <v>74</v>
      </c>
      <c r="AE164" s="75">
        <v>21</v>
      </c>
      <c r="AF164" s="75">
        <v>10</v>
      </c>
      <c r="AG164" s="75">
        <v>14</v>
      </c>
      <c r="AH164" s="75">
        <f t="shared" si="36"/>
        <v>45</v>
      </c>
      <c r="AI164" s="18">
        <f t="shared" si="37"/>
        <v>119</v>
      </c>
      <c r="AJ164" s="76">
        <v>17</v>
      </c>
      <c r="AK164" s="76">
        <v>19</v>
      </c>
      <c r="AL164" s="77">
        <f t="shared" si="38"/>
        <v>36</v>
      </c>
      <c r="AM164" s="2">
        <f t="shared" si="39"/>
        <v>155</v>
      </c>
    </row>
    <row r="165" spans="1:39" x14ac:dyDescent="0.4">
      <c r="B165" s="47"/>
      <c r="C165" s="47"/>
      <c r="D165" s="47"/>
      <c r="E165" s="70"/>
      <c r="F165" s="47"/>
      <c r="G165" s="47"/>
      <c r="L165" s="18"/>
      <c r="Q165" s="18"/>
      <c r="T165" s="18"/>
      <c r="U165" s="18"/>
    </row>
    <row r="166" spans="1:39" ht="18" customHeight="1" x14ac:dyDescent="0.6">
      <c r="A166" s="83"/>
      <c r="B166" s="83"/>
      <c r="C166" s="84"/>
      <c r="D166" s="83"/>
      <c r="E166" s="85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4"/>
      <c r="R166" s="84"/>
      <c r="S166" s="84"/>
      <c r="T166" s="84"/>
      <c r="U166" s="83"/>
      <c r="V166" s="83"/>
      <c r="W166" s="83"/>
      <c r="X166" s="83"/>
      <c r="Y166" s="86"/>
      <c r="Z166" s="83"/>
      <c r="AA166" s="83"/>
      <c r="AB166" s="83"/>
      <c r="AC166" s="83"/>
      <c r="AD166" s="83"/>
      <c r="AE166" s="87"/>
      <c r="AF166" s="84"/>
      <c r="AG166" s="84"/>
      <c r="AH166" s="87"/>
      <c r="AI166" s="83"/>
      <c r="AJ166" s="86"/>
    </row>
    <row r="167" spans="1:39" x14ac:dyDescent="0.4">
      <c r="A167" s="25"/>
      <c r="B167" s="27"/>
      <c r="C167" s="27"/>
      <c r="D167" s="27"/>
      <c r="E167" s="88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5"/>
      <c r="AA167" s="27"/>
      <c r="AB167" s="27"/>
      <c r="AC167" s="27"/>
      <c r="AD167" s="25"/>
      <c r="AE167" s="27"/>
      <c r="AF167" s="27"/>
      <c r="AG167" s="27"/>
      <c r="AH167" s="27"/>
      <c r="AI167" s="25"/>
      <c r="AJ167" s="27"/>
    </row>
    <row r="168" spans="1:39" x14ac:dyDescent="0.4">
      <c r="A168" s="18"/>
      <c r="B168" s="18"/>
      <c r="C168" s="18"/>
      <c r="D168" s="18"/>
      <c r="E168" s="42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AA168" s="18"/>
      <c r="AB168" s="18"/>
      <c r="AC168" s="18"/>
      <c r="AF168" s="18"/>
      <c r="AG168" s="18"/>
    </row>
    <row r="169" spans="1:39" x14ac:dyDescent="0.4">
      <c r="B169" s="48"/>
      <c r="C169" s="29"/>
      <c r="D169" s="29"/>
      <c r="E169" s="49"/>
      <c r="F169" s="48"/>
      <c r="G169" s="48"/>
      <c r="L169" s="18"/>
      <c r="Q169" s="18"/>
      <c r="T169" s="18"/>
      <c r="U169" s="18"/>
    </row>
    <row r="170" spans="1:39" x14ac:dyDescent="0.4">
      <c r="B170" s="48"/>
      <c r="C170" s="29"/>
      <c r="D170" s="29"/>
      <c r="E170" s="49"/>
      <c r="F170" s="48"/>
      <c r="G170" s="48"/>
      <c r="L170" s="18"/>
      <c r="Q170" s="18"/>
      <c r="T170" s="18"/>
      <c r="U170" s="18"/>
    </row>
    <row r="171" spans="1:39" x14ac:dyDescent="0.4">
      <c r="B171" s="48"/>
      <c r="C171" s="29"/>
      <c r="D171" s="29"/>
      <c r="E171" s="49"/>
      <c r="F171" s="48"/>
      <c r="G171" s="48"/>
      <c r="L171" s="18"/>
      <c r="Q171" s="18"/>
      <c r="T171" s="18"/>
      <c r="U171" s="18"/>
    </row>
    <row r="172" spans="1:39" x14ac:dyDescent="0.4">
      <c r="B172" s="48"/>
      <c r="C172" s="29"/>
      <c r="D172" s="29"/>
      <c r="E172" s="49"/>
      <c r="F172" s="48"/>
      <c r="G172" s="48"/>
      <c r="L172" s="18"/>
      <c r="Q172" s="18"/>
      <c r="T172" s="18"/>
      <c r="U172" s="18"/>
    </row>
    <row r="173" spans="1:39" x14ac:dyDescent="0.4">
      <c r="B173" s="48"/>
      <c r="C173" s="29"/>
      <c r="D173" s="29"/>
      <c r="E173" s="49"/>
      <c r="F173" s="48"/>
      <c r="G173" s="48"/>
      <c r="L173" s="18"/>
      <c r="Q173" s="18"/>
      <c r="T173" s="18"/>
      <c r="U173" s="18"/>
    </row>
    <row r="174" spans="1:39" x14ac:dyDescent="0.4">
      <c r="B174" s="48"/>
      <c r="C174" s="29"/>
      <c r="D174" s="29"/>
      <c r="E174" s="49"/>
      <c r="F174" s="48"/>
      <c r="G174" s="48"/>
      <c r="L174" s="18"/>
      <c r="Q174" s="18"/>
      <c r="T174" s="18"/>
      <c r="U174" s="18"/>
    </row>
    <row r="175" spans="1:39" x14ac:dyDescent="0.4">
      <c r="B175" s="48"/>
      <c r="C175" s="29"/>
      <c r="D175" s="29"/>
      <c r="E175" s="49"/>
      <c r="F175" s="48"/>
      <c r="G175" s="48"/>
      <c r="L175" s="18"/>
      <c r="Q175" s="18"/>
      <c r="T175" s="18"/>
      <c r="U175" s="18"/>
    </row>
    <row r="176" spans="1:39" x14ac:dyDescent="0.4">
      <c r="B176" s="48"/>
      <c r="C176" s="29"/>
      <c r="D176" s="29"/>
      <c r="E176" s="49"/>
      <c r="F176" s="48"/>
      <c r="G176" s="48"/>
      <c r="L176" s="18"/>
      <c r="Q176" s="18"/>
      <c r="T176" s="18"/>
      <c r="U176" s="18"/>
    </row>
    <row r="177" spans="2:21" x14ac:dyDescent="0.4">
      <c r="B177" s="48"/>
      <c r="C177" s="29"/>
      <c r="D177" s="29"/>
      <c r="E177" s="49"/>
      <c r="F177" s="48"/>
      <c r="G177" s="48"/>
      <c r="L177" s="18"/>
      <c r="Q177" s="18"/>
      <c r="T177" s="18"/>
      <c r="U177" s="18"/>
    </row>
    <row r="178" spans="2:21" x14ac:dyDescent="0.4">
      <c r="B178" s="48"/>
      <c r="C178" s="29"/>
      <c r="D178" s="29"/>
      <c r="E178" s="49"/>
      <c r="F178" s="48"/>
      <c r="G178" s="48"/>
      <c r="L178" s="18"/>
      <c r="Q178" s="18"/>
      <c r="T178" s="18"/>
      <c r="U178" s="18"/>
    </row>
    <row r="179" spans="2:21" x14ac:dyDescent="0.4">
      <c r="B179" s="48"/>
      <c r="C179" s="29"/>
      <c r="D179" s="29"/>
      <c r="E179" s="49"/>
      <c r="F179" s="48"/>
      <c r="G179" s="48"/>
      <c r="L179" s="18"/>
      <c r="Q179" s="18"/>
      <c r="T179" s="18"/>
      <c r="U179" s="18"/>
    </row>
    <row r="180" spans="2:21" x14ac:dyDescent="0.4">
      <c r="B180" s="48"/>
      <c r="C180" s="29"/>
      <c r="D180" s="29"/>
      <c r="E180" s="49"/>
      <c r="F180" s="48"/>
      <c r="G180" s="48"/>
      <c r="L180" s="18"/>
      <c r="Q180" s="18"/>
      <c r="T180" s="18"/>
      <c r="U180" s="18"/>
    </row>
    <row r="181" spans="2:21" x14ac:dyDescent="0.4">
      <c r="B181" s="48"/>
      <c r="C181" s="29"/>
      <c r="D181" s="29"/>
      <c r="E181" s="49"/>
      <c r="F181" s="48"/>
      <c r="G181" s="48"/>
      <c r="L181" s="18"/>
      <c r="Q181" s="18"/>
      <c r="T181" s="18"/>
      <c r="U181" s="18"/>
    </row>
    <row r="182" spans="2:21" x14ac:dyDescent="0.4">
      <c r="B182" s="48"/>
      <c r="C182" s="29"/>
      <c r="D182" s="29"/>
      <c r="E182" s="49"/>
      <c r="F182" s="48"/>
      <c r="G182" s="48"/>
      <c r="L182" s="18"/>
      <c r="Q182" s="18"/>
      <c r="T182" s="18"/>
      <c r="U182" s="18"/>
    </row>
    <row r="183" spans="2:21" x14ac:dyDescent="0.4">
      <c r="B183" s="48"/>
      <c r="C183" s="29"/>
      <c r="D183" s="29"/>
      <c r="E183" s="49"/>
      <c r="F183" s="48"/>
      <c r="G183" s="48"/>
      <c r="L183" s="18"/>
      <c r="Q183" s="18"/>
      <c r="T183" s="18"/>
      <c r="U183" s="18"/>
    </row>
    <row r="184" spans="2:21" x14ac:dyDescent="0.4">
      <c r="B184" s="48"/>
      <c r="C184" s="29"/>
      <c r="D184" s="29"/>
      <c r="E184" s="49"/>
      <c r="F184" s="48"/>
      <c r="G184" s="48"/>
      <c r="L184" s="18"/>
      <c r="Q184" s="18"/>
      <c r="T184" s="18"/>
      <c r="U184" s="18"/>
    </row>
    <row r="185" spans="2:21" x14ac:dyDescent="0.4">
      <c r="B185" s="48"/>
      <c r="C185" s="29"/>
      <c r="D185" s="29"/>
      <c r="E185" s="49"/>
      <c r="F185" s="48"/>
      <c r="G185" s="48"/>
      <c r="L185" s="18"/>
      <c r="Q185" s="18"/>
      <c r="T185" s="18"/>
      <c r="U185" s="18"/>
    </row>
  </sheetData>
  <mergeCells count="16">
    <mergeCell ref="A123:AQ123"/>
    <mergeCell ref="A124:AQ124"/>
    <mergeCell ref="A125:AQ125"/>
    <mergeCell ref="H131:T131"/>
    <mergeCell ref="V131:Y131"/>
    <mergeCell ref="AA131:AC131"/>
    <mergeCell ref="AE131:AH131"/>
    <mergeCell ref="AJ131:AL131"/>
    <mergeCell ref="A1:AQ1"/>
    <mergeCell ref="A2:AQ2"/>
    <mergeCell ref="A3:AQ3"/>
    <mergeCell ref="H9:T9"/>
    <mergeCell ref="V9:Y9"/>
    <mergeCell ref="AA9:AC9"/>
    <mergeCell ref="AE9:AH9"/>
    <mergeCell ref="AJ9:AL9"/>
  </mergeCells>
  <conditionalFormatting sqref="H128:U128 C5:D7 H6:T8 AK126:IV127 U5:U8 A166:A167 AI131:AL131 B11:X14 A169 H189:U65536 A172:U188 B122:AJ122 A156 AE9 H137:X170 AH134:AI170 V6:Y8 V126:AI128 H9:V9 H133:AJ133 A159 V172:AJ65536 AQ139:AQ169 AA11:AB14 AE11:AG14 AJ11:AK14 AJ9:AL9 A135:X135 A162 AA135:AB135 AA137:AB170 AC134:AD170 AE135:AG135 AE137:AG170 AJ137:AJ170 Y134:Z170 AJ135:AK135 AK137:AK169 AL165:AM169 A44:AM121 Z6:AD9 AI6:AI9 AE6:AH8 AJ5:AJ8 H130:T130 U129:U130 AJ126:AJ130 V130:AI130 Z131:AE131 A138 A141 A144 A147 A150 A153 B137:G167 V16:X28 Y11:Y28 U131:V131 AE16:AG43 AA16:AB43 V29:Y43 B16:U43 Z11:Z43 AH11:AI43 AC11:AD43 AL11:AM43 A11:A43 AJ16:AK43 AR135:IV135 AN137:AP169 AR137:IV169 AN135:AP135 AN16:AP121 AR16:IV121 AN11:AP14 AR11:IV14 AQ11:AQ121 B126:B127 E126:U127 C126:D126 C129:D129">
    <cfRule type="cellIs" dxfId="3" priority="1" stopIfTrue="1" operator="equal">
      <formula>25</formula>
    </cfRule>
  </conditionalFormatting>
  <conditionalFormatting sqref="AK122:IV122 A122 A171:AJ171 A10:XFD10 A132:XFD132 A134:X134 AA134:AB134 AE134:AG134 AJ134:AK134 A164 A137 A140 A143 A146 A149 A152 A155 A158 A161 AN134:AP134 AR134:IV134 C128:D128">
    <cfRule type="cellIs" dxfId="2" priority="2" stopIfTrue="1" operator="equal">
      <formula>25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zoomScaleNormal="100" workbookViewId="0">
      <selection sqref="A1:AB1"/>
    </sheetView>
  </sheetViews>
  <sheetFormatPr defaultColWidth="9.1796875" defaultRowHeight="20.149999999999999" customHeight="1" x14ac:dyDescent="0.4"/>
  <cols>
    <col min="1" max="1" width="6.453125" style="6" customWidth="1"/>
    <col min="2" max="2" width="7.54296875" style="7" customWidth="1"/>
    <col min="3" max="3" width="17.26953125" style="7" customWidth="1"/>
    <col min="4" max="4" width="15" style="7" customWidth="1"/>
    <col min="5" max="5" width="10.453125" style="7" hidden="1" customWidth="1"/>
    <col min="6" max="6" width="6.453125" style="7" hidden="1" customWidth="1"/>
    <col min="7" max="7" width="6.1796875" style="7" hidden="1" customWidth="1"/>
    <col min="8" max="8" width="4.81640625" style="6" hidden="1" customWidth="1"/>
    <col min="9" max="9" width="5.81640625" style="6" hidden="1" customWidth="1"/>
    <col min="10" max="10" width="6.26953125" style="6" hidden="1" customWidth="1"/>
    <col min="11" max="11" width="7.1796875" style="6" hidden="1" customWidth="1"/>
    <col min="12" max="12" width="5.1796875" style="6" hidden="1" customWidth="1"/>
    <col min="13" max="13" width="6.453125" style="6" hidden="1" customWidth="1"/>
    <col min="14" max="14" width="6.7265625" style="6" hidden="1" customWidth="1"/>
    <col min="15" max="15" width="7" style="6" hidden="1" customWidth="1"/>
    <col min="16" max="20" width="10.7265625" style="6" customWidth="1"/>
    <col min="21" max="21" width="10.7265625" style="1" customWidth="1"/>
    <col min="22" max="25" width="9.1796875" style="6"/>
    <col min="26" max="26" width="9.1796875" style="2"/>
    <col min="27" max="27" width="9.1796875" style="7"/>
    <col min="28" max="28" width="9.1796875" style="2"/>
    <col min="29" max="16384" width="9.1796875" style="7"/>
  </cols>
  <sheetData>
    <row r="1" spans="1:28" s="2" customFormat="1" ht="20.149999999999999" customHeight="1" x14ac:dyDescent="0.4">
      <c r="A1" s="2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s="2" customFormat="1" ht="20.149999999999999" customHeight="1" x14ac:dyDescent="0.4">
      <c r="A2" s="21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s="2" customFormat="1" ht="20.149999999999999" customHeight="1" x14ac:dyDescent="0.4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s="2" customFormat="1" ht="20.149999999999999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s="2" customFormat="1" ht="20.149999999999999" customHeight="1" x14ac:dyDescent="0.4">
      <c r="A5" s="4" t="s">
        <v>3</v>
      </c>
      <c r="B5" s="3"/>
      <c r="C5" s="3"/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s="2" customFormat="1" ht="20.149999999999999" customHeight="1" x14ac:dyDescent="0.4">
      <c r="A6" s="4" t="s">
        <v>4</v>
      </c>
      <c r="B6" s="3"/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s="2" customFormat="1" ht="20.149999999999999" customHeight="1" x14ac:dyDescent="0.4">
      <c r="A7" s="4" t="s">
        <v>5</v>
      </c>
      <c r="B7" s="3"/>
      <c r="C7" s="3"/>
      <c r="D7" s="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s="2" customFormat="1" ht="20.149999999999999" customHeight="1" x14ac:dyDescent="0.4">
      <c r="A8" s="4"/>
      <c r="B8" s="3"/>
      <c r="C8" s="3"/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0.149999999999999" customHeight="1" x14ac:dyDescent="0.4">
      <c r="H9" s="22" t="s">
        <v>6</v>
      </c>
      <c r="I9" s="22"/>
      <c r="J9" s="22"/>
      <c r="K9" s="22"/>
      <c r="L9" s="22"/>
      <c r="M9" s="22"/>
      <c r="N9" s="22"/>
      <c r="O9" s="22"/>
      <c r="P9" s="9" t="s">
        <v>7</v>
      </c>
    </row>
    <row r="10" spans="1:28" s="2" customFormat="1" ht="20.149999999999999" customHeight="1" x14ac:dyDescent="0.4">
      <c r="A10" s="1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10" t="s">
        <v>13</v>
      </c>
      <c r="G10" s="10" t="s">
        <v>14</v>
      </c>
      <c r="H10" s="8">
        <v>50</v>
      </c>
      <c r="I10" s="8">
        <v>100</v>
      </c>
      <c r="J10" s="8">
        <v>150</v>
      </c>
      <c r="K10" s="8" t="s">
        <v>15</v>
      </c>
      <c r="L10" s="8">
        <v>50</v>
      </c>
      <c r="M10" s="8">
        <v>100</v>
      </c>
      <c r="N10" s="8">
        <v>150</v>
      </c>
      <c r="O10" s="8" t="s">
        <v>16</v>
      </c>
      <c r="P10" s="9" t="s">
        <v>17</v>
      </c>
      <c r="Q10" s="12">
        <v>50</v>
      </c>
      <c r="R10" s="12">
        <v>100</v>
      </c>
      <c r="S10" s="12">
        <v>150</v>
      </c>
      <c r="T10" s="12" t="s">
        <v>15</v>
      </c>
      <c r="U10" s="1" t="s">
        <v>18</v>
      </c>
      <c r="V10" s="13">
        <v>50</v>
      </c>
      <c r="W10" s="13">
        <v>100</v>
      </c>
      <c r="X10" s="13">
        <v>150</v>
      </c>
      <c r="Y10" s="13" t="s">
        <v>16</v>
      </c>
      <c r="Z10" s="1" t="s">
        <v>18</v>
      </c>
      <c r="AA10" s="1" t="s">
        <v>19</v>
      </c>
      <c r="AB10" s="1" t="s">
        <v>18</v>
      </c>
    </row>
    <row r="11" spans="1:28" ht="20.149999999999999" customHeight="1" x14ac:dyDescent="0.4">
      <c r="A11" s="6">
        <v>1</v>
      </c>
      <c r="B11" s="6">
        <v>241</v>
      </c>
      <c r="C11" s="14" t="s">
        <v>20</v>
      </c>
      <c r="D11" s="14" t="s">
        <v>21</v>
      </c>
      <c r="E11" s="6">
        <v>100123</v>
      </c>
      <c r="F11" s="6"/>
      <c r="G11" s="6"/>
      <c r="H11" s="15">
        <v>49</v>
      </c>
      <c r="I11" s="15">
        <v>49</v>
      </c>
      <c r="J11" s="15">
        <v>49</v>
      </c>
      <c r="K11" s="8">
        <f t="shared" ref="K11:K32" si="0">SUM(H11:J11)</f>
        <v>147</v>
      </c>
      <c r="L11" s="15">
        <v>46</v>
      </c>
      <c r="M11" s="15">
        <v>48</v>
      </c>
      <c r="N11" s="15">
        <v>47</v>
      </c>
      <c r="O11" s="8">
        <f t="shared" ref="O11:O32" si="1">SUM(L11:N11)</f>
        <v>141</v>
      </c>
      <c r="P11" s="8">
        <f t="shared" ref="P11:P32" si="2">O11+K11</f>
        <v>288</v>
      </c>
      <c r="Q11" s="16">
        <v>44</v>
      </c>
      <c r="R11" s="16">
        <v>47</v>
      </c>
      <c r="S11" s="16">
        <v>47</v>
      </c>
      <c r="T11" s="16">
        <f>SUM(Q11:S11)</f>
        <v>138</v>
      </c>
      <c r="U11" s="1">
        <f>SUM(P11,T11)</f>
        <v>426</v>
      </c>
      <c r="V11" s="17">
        <v>48</v>
      </c>
      <c r="W11" s="17">
        <v>46</v>
      </c>
      <c r="X11" s="17">
        <v>46</v>
      </c>
      <c r="Y11" s="17">
        <f>SUM(V11:X11)</f>
        <v>140</v>
      </c>
      <c r="Z11" s="2">
        <f>SUM(U11,Y11)</f>
        <v>566</v>
      </c>
      <c r="AA11" s="7">
        <v>49</v>
      </c>
      <c r="AB11" s="2">
        <f t="shared" ref="AB11:AB16" si="3">SUM(Z11:AA11)</f>
        <v>615</v>
      </c>
    </row>
    <row r="12" spans="1:28" ht="20.149999999999999" customHeight="1" x14ac:dyDescent="0.4">
      <c r="A12" s="6">
        <v>2</v>
      </c>
      <c r="B12" s="6">
        <v>273</v>
      </c>
      <c r="C12" s="14" t="s">
        <v>22</v>
      </c>
      <c r="D12" s="14" t="s">
        <v>23</v>
      </c>
      <c r="E12" s="6">
        <v>9325</v>
      </c>
      <c r="F12" s="6"/>
      <c r="G12" s="6"/>
      <c r="H12" s="15">
        <v>49</v>
      </c>
      <c r="I12" s="15">
        <v>47</v>
      </c>
      <c r="J12" s="15">
        <v>45</v>
      </c>
      <c r="K12" s="8">
        <f t="shared" si="0"/>
        <v>141</v>
      </c>
      <c r="L12" s="15">
        <v>47</v>
      </c>
      <c r="M12" s="15">
        <v>50</v>
      </c>
      <c r="N12" s="15">
        <v>48</v>
      </c>
      <c r="O12" s="8">
        <f t="shared" si="1"/>
        <v>145</v>
      </c>
      <c r="P12" s="8">
        <f t="shared" si="2"/>
        <v>286</v>
      </c>
      <c r="Q12" s="16">
        <v>44</v>
      </c>
      <c r="R12" s="16">
        <v>47</v>
      </c>
      <c r="S12" s="16">
        <v>46</v>
      </c>
      <c r="T12" s="16">
        <f t="shared" ref="T12:T34" si="4">SUM(Q12:S12)</f>
        <v>137</v>
      </c>
      <c r="U12" s="1">
        <f t="shared" ref="U12:U34" si="5">SUM(P12,T12)</f>
        <v>423</v>
      </c>
      <c r="V12" s="17">
        <v>47</v>
      </c>
      <c r="W12" s="17">
        <v>47</v>
      </c>
      <c r="X12" s="17">
        <v>45</v>
      </c>
      <c r="Y12" s="17">
        <f t="shared" ref="Y12:Y34" si="6">SUM(V12:X12)</f>
        <v>139</v>
      </c>
      <c r="Z12" s="2">
        <f t="shared" ref="Z12:Z34" si="7">SUM(U12,Y12)</f>
        <v>562</v>
      </c>
      <c r="AA12" s="7">
        <v>50</v>
      </c>
      <c r="AB12" s="2">
        <f t="shared" si="3"/>
        <v>612</v>
      </c>
    </row>
    <row r="13" spans="1:28" ht="20.149999999999999" customHeight="1" x14ac:dyDescent="0.4">
      <c r="A13" s="6">
        <v>3</v>
      </c>
      <c r="B13" s="6">
        <v>320</v>
      </c>
      <c r="C13" s="14" t="s">
        <v>24</v>
      </c>
      <c r="D13" s="14" t="s">
        <v>25</v>
      </c>
      <c r="E13" s="6">
        <v>13677</v>
      </c>
      <c r="F13" s="6"/>
      <c r="G13" s="6"/>
      <c r="H13" s="15">
        <v>48</v>
      </c>
      <c r="I13" s="15">
        <v>49</v>
      </c>
      <c r="J13" s="15">
        <v>48</v>
      </c>
      <c r="K13" s="8">
        <f t="shared" si="0"/>
        <v>145</v>
      </c>
      <c r="L13" s="15">
        <v>43</v>
      </c>
      <c r="M13" s="15">
        <v>44</v>
      </c>
      <c r="N13" s="15">
        <v>46</v>
      </c>
      <c r="O13" s="8">
        <f t="shared" si="1"/>
        <v>133</v>
      </c>
      <c r="P13" s="8">
        <f t="shared" si="2"/>
        <v>278</v>
      </c>
      <c r="Q13" s="16">
        <v>48</v>
      </c>
      <c r="R13" s="16">
        <v>47</v>
      </c>
      <c r="S13" s="16">
        <v>44</v>
      </c>
      <c r="T13" s="16">
        <f t="shared" si="4"/>
        <v>139</v>
      </c>
      <c r="U13" s="1">
        <f t="shared" si="5"/>
        <v>417</v>
      </c>
      <c r="V13" s="17">
        <v>49</v>
      </c>
      <c r="W13" s="17">
        <v>49</v>
      </c>
      <c r="X13" s="17">
        <v>45</v>
      </c>
      <c r="Y13" s="17">
        <f t="shared" si="6"/>
        <v>143</v>
      </c>
      <c r="Z13" s="2">
        <f t="shared" si="7"/>
        <v>560</v>
      </c>
      <c r="AA13" s="7">
        <v>46</v>
      </c>
      <c r="AB13" s="2">
        <f t="shared" si="3"/>
        <v>606</v>
      </c>
    </row>
    <row r="14" spans="1:28" ht="20.149999999999999" customHeight="1" x14ac:dyDescent="0.4">
      <c r="A14" s="6">
        <v>4</v>
      </c>
      <c r="B14" s="6">
        <v>282</v>
      </c>
      <c r="C14" s="14" t="s">
        <v>26</v>
      </c>
      <c r="D14" s="14" t="s">
        <v>27</v>
      </c>
      <c r="E14" s="6">
        <v>9056</v>
      </c>
      <c r="F14" s="6"/>
      <c r="G14" s="6"/>
      <c r="H14" s="15">
        <v>45</v>
      </c>
      <c r="I14" s="15">
        <v>46</v>
      </c>
      <c r="J14" s="15">
        <v>47</v>
      </c>
      <c r="K14" s="8">
        <f t="shared" si="0"/>
        <v>138</v>
      </c>
      <c r="L14" s="15">
        <v>45</v>
      </c>
      <c r="M14" s="15">
        <v>42</v>
      </c>
      <c r="N14" s="15">
        <v>46</v>
      </c>
      <c r="O14" s="8">
        <f t="shared" si="1"/>
        <v>133</v>
      </c>
      <c r="P14" s="8">
        <f t="shared" si="2"/>
        <v>271</v>
      </c>
      <c r="Q14" s="16">
        <v>45</v>
      </c>
      <c r="R14" s="16">
        <v>47</v>
      </c>
      <c r="S14" s="16">
        <v>47</v>
      </c>
      <c r="T14" s="16">
        <f t="shared" si="4"/>
        <v>139</v>
      </c>
      <c r="U14" s="1">
        <f t="shared" si="5"/>
        <v>410</v>
      </c>
      <c r="V14" s="17">
        <v>49</v>
      </c>
      <c r="W14" s="17">
        <v>43</v>
      </c>
      <c r="X14" s="17">
        <v>45</v>
      </c>
      <c r="Y14" s="17">
        <f t="shared" si="6"/>
        <v>137</v>
      </c>
      <c r="Z14" s="2">
        <f t="shared" si="7"/>
        <v>547</v>
      </c>
      <c r="AA14" s="7">
        <v>49</v>
      </c>
      <c r="AB14" s="2">
        <f t="shared" si="3"/>
        <v>596</v>
      </c>
    </row>
    <row r="15" spans="1:28" ht="20.149999999999999" customHeight="1" x14ac:dyDescent="0.4">
      <c r="A15" s="6">
        <v>5</v>
      </c>
      <c r="B15" s="6">
        <v>246</v>
      </c>
      <c r="C15" s="14" t="s">
        <v>28</v>
      </c>
      <c r="D15" s="14" t="s">
        <v>29</v>
      </c>
      <c r="E15" s="6">
        <v>29503</v>
      </c>
      <c r="F15" s="6" t="s">
        <v>30</v>
      </c>
      <c r="G15" s="6" t="s">
        <v>31</v>
      </c>
      <c r="H15" s="15">
        <v>44</v>
      </c>
      <c r="I15" s="15">
        <v>48</v>
      </c>
      <c r="J15" s="15">
        <v>39</v>
      </c>
      <c r="K15" s="8">
        <f t="shared" si="0"/>
        <v>131</v>
      </c>
      <c r="L15" s="15">
        <v>47</v>
      </c>
      <c r="M15" s="15">
        <v>44</v>
      </c>
      <c r="N15" s="15">
        <v>44</v>
      </c>
      <c r="O15" s="8">
        <f t="shared" si="1"/>
        <v>135</v>
      </c>
      <c r="P15" s="8">
        <f t="shared" si="2"/>
        <v>266</v>
      </c>
      <c r="Q15" s="16">
        <v>47</v>
      </c>
      <c r="R15" s="16">
        <v>42</v>
      </c>
      <c r="S15" s="16">
        <v>43</v>
      </c>
      <c r="T15" s="16">
        <f t="shared" si="4"/>
        <v>132</v>
      </c>
      <c r="U15" s="1">
        <f t="shared" si="5"/>
        <v>398</v>
      </c>
      <c r="V15" s="17">
        <v>44</v>
      </c>
      <c r="W15" s="17">
        <v>42</v>
      </c>
      <c r="X15" s="17">
        <v>44</v>
      </c>
      <c r="Y15" s="17">
        <f t="shared" si="6"/>
        <v>130</v>
      </c>
      <c r="Z15" s="2">
        <f t="shared" si="7"/>
        <v>528</v>
      </c>
      <c r="AA15" s="7">
        <v>42</v>
      </c>
      <c r="AB15" s="2">
        <f t="shared" si="3"/>
        <v>570</v>
      </c>
    </row>
    <row r="16" spans="1:28" ht="20.149999999999999" customHeight="1" x14ac:dyDescent="0.4">
      <c r="A16" s="6">
        <v>6</v>
      </c>
      <c r="B16" s="6">
        <v>248</v>
      </c>
      <c r="C16" s="14" t="s">
        <v>32</v>
      </c>
      <c r="D16" s="14" t="s">
        <v>33</v>
      </c>
      <c r="E16" s="6">
        <v>18123</v>
      </c>
      <c r="F16" s="6" t="s">
        <v>34</v>
      </c>
      <c r="G16" s="6"/>
      <c r="H16" s="15">
        <v>47</v>
      </c>
      <c r="I16" s="15">
        <v>43</v>
      </c>
      <c r="J16" s="15">
        <v>46</v>
      </c>
      <c r="K16" s="8">
        <f t="shared" si="0"/>
        <v>136</v>
      </c>
      <c r="L16" s="15">
        <v>43</v>
      </c>
      <c r="M16" s="15">
        <v>46</v>
      </c>
      <c r="N16" s="15">
        <v>43</v>
      </c>
      <c r="O16" s="8">
        <f t="shared" si="1"/>
        <v>132</v>
      </c>
      <c r="P16" s="8">
        <f t="shared" si="2"/>
        <v>268</v>
      </c>
      <c r="Q16" s="16">
        <v>44</v>
      </c>
      <c r="R16" s="16">
        <v>42</v>
      </c>
      <c r="S16" s="16">
        <v>44</v>
      </c>
      <c r="T16" s="16">
        <f t="shared" si="4"/>
        <v>130</v>
      </c>
      <c r="U16" s="1">
        <f t="shared" si="5"/>
        <v>398</v>
      </c>
      <c r="V16" s="17">
        <v>42</v>
      </c>
      <c r="W16" s="17">
        <v>38</v>
      </c>
      <c r="X16" s="17">
        <v>42</v>
      </c>
      <c r="Y16" s="17">
        <f t="shared" si="6"/>
        <v>122</v>
      </c>
      <c r="Z16" s="2">
        <f t="shared" si="7"/>
        <v>520</v>
      </c>
      <c r="AA16" s="7">
        <v>44</v>
      </c>
      <c r="AB16" s="2">
        <f t="shared" si="3"/>
        <v>564</v>
      </c>
    </row>
    <row r="17" spans="1:26" ht="20.149999999999999" customHeight="1" x14ac:dyDescent="0.4">
      <c r="A17" s="6">
        <v>7</v>
      </c>
      <c r="B17" s="6">
        <v>374</v>
      </c>
      <c r="C17" s="14" t="s">
        <v>35</v>
      </c>
      <c r="D17" s="14" t="s">
        <v>36</v>
      </c>
      <c r="E17" s="6">
        <v>27629</v>
      </c>
      <c r="F17" s="6" t="s">
        <v>30</v>
      </c>
      <c r="G17" s="6"/>
      <c r="H17" s="15">
        <v>41</v>
      </c>
      <c r="I17" s="15">
        <v>44</v>
      </c>
      <c r="J17" s="15">
        <v>44</v>
      </c>
      <c r="K17" s="8">
        <f t="shared" si="0"/>
        <v>129</v>
      </c>
      <c r="L17" s="15">
        <v>45</v>
      </c>
      <c r="M17" s="15">
        <v>43</v>
      </c>
      <c r="N17" s="15">
        <v>46</v>
      </c>
      <c r="O17" s="8">
        <f t="shared" si="1"/>
        <v>134</v>
      </c>
      <c r="P17" s="8">
        <f t="shared" si="2"/>
        <v>263</v>
      </c>
      <c r="Q17" s="16">
        <v>45</v>
      </c>
      <c r="R17" s="16">
        <v>44</v>
      </c>
      <c r="S17" s="16">
        <v>45</v>
      </c>
      <c r="T17" s="16">
        <f t="shared" si="4"/>
        <v>134</v>
      </c>
      <c r="U17" s="1">
        <f t="shared" si="5"/>
        <v>397</v>
      </c>
      <c r="V17" s="17">
        <v>44</v>
      </c>
      <c r="W17" s="17">
        <v>42</v>
      </c>
      <c r="X17" s="17">
        <v>32</v>
      </c>
      <c r="Y17" s="17">
        <f t="shared" si="6"/>
        <v>118</v>
      </c>
      <c r="Z17" s="2">
        <f t="shared" si="7"/>
        <v>515</v>
      </c>
    </row>
    <row r="18" spans="1:26" ht="19.5" customHeight="1" x14ac:dyDescent="0.4">
      <c r="A18" s="6">
        <v>8</v>
      </c>
      <c r="B18" s="6">
        <v>292</v>
      </c>
      <c r="C18" s="14" t="s">
        <v>37</v>
      </c>
      <c r="D18" s="14" t="s">
        <v>38</v>
      </c>
      <c r="E18" s="6">
        <v>23981</v>
      </c>
      <c r="F18" s="6" t="s">
        <v>30</v>
      </c>
      <c r="G18" s="6"/>
      <c r="H18" s="15">
        <v>45</v>
      </c>
      <c r="I18" s="15">
        <v>43</v>
      </c>
      <c r="J18" s="15">
        <v>44</v>
      </c>
      <c r="K18" s="8">
        <f t="shared" si="0"/>
        <v>132</v>
      </c>
      <c r="L18" s="15">
        <v>44</v>
      </c>
      <c r="M18" s="15">
        <v>44</v>
      </c>
      <c r="N18" s="15">
        <v>47</v>
      </c>
      <c r="O18" s="8">
        <f t="shared" si="1"/>
        <v>135</v>
      </c>
      <c r="P18" s="8">
        <f t="shared" si="2"/>
        <v>267</v>
      </c>
      <c r="Q18" s="16">
        <v>33</v>
      </c>
      <c r="R18" s="16">
        <v>41</v>
      </c>
      <c r="S18" s="16">
        <v>43</v>
      </c>
      <c r="T18" s="16">
        <f t="shared" si="4"/>
        <v>117</v>
      </c>
      <c r="U18" s="1">
        <f t="shared" si="5"/>
        <v>384</v>
      </c>
      <c r="V18" s="17">
        <v>45</v>
      </c>
      <c r="W18" s="17">
        <v>37</v>
      </c>
      <c r="X18" s="17">
        <v>38</v>
      </c>
      <c r="Y18" s="17">
        <f t="shared" si="6"/>
        <v>120</v>
      </c>
      <c r="Z18" s="2">
        <f t="shared" si="7"/>
        <v>504</v>
      </c>
    </row>
    <row r="19" spans="1:26" ht="20.149999999999999" customHeight="1" x14ac:dyDescent="0.4">
      <c r="A19" s="6">
        <v>9</v>
      </c>
      <c r="B19" s="6">
        <v>321</v>
      </c>
      <c r="C19" s="14" t="s">
        <v>39</v>
      </c>
      <c r="D19" s="14" t="s">
        <v>40</v>
      </c>
      <c r="E19" s="6">
        <v>29990</v>
      </c>
      <c r="F19" s="6" t="s">
        <v>41</v>
      </c>
      <c r="G19" s="6"/>
      <c r="H19" s="15">
        <v>40</v>
      </c>
      <c r="I19" s="15">
        <v>43</v>
      </c>
      <c r="J19" s="15">
        <v>37</v>
      </c>
      <c r="K19" s="8">
        <f t="shared" si="0"/>
        <v>120</v>
      </c>
      <c r="L19" s="15">
        <v>35</v>
      </c>
      <c r="M19" s="15">
        <v>41</v>
      </c>
      <c r="N19" s="15">
        <v>39</v>
      </c>
      <c r="O19" s="8">
        <f t="shared" si="1"/>
        <v>115</v>
      </c>
      <c r="P19" s="8">
        <f t="shared" si="2"/>
        <v>235</v>
      </c>
      <c r="Q19" s="16">
        <v>40</v>
      </c>
      <c r="R19" s="16">
        <v>42</v>
      </c>
      <c r="S19" s="16">
        <v>49</v>
      </c>
      <c r="T19" s="16">
        <f t="shared" si="4"/>
        <v>131</v>
      </c>
      <c r="U19" s="1">
        <f t="shared" si="5"/>
        <v>366</v>
      </c>
      <c r="V19" s="17">
        <v>43</v>
      </c>
      <c r="W19" s="17">
        <v>42</v>
      </c>
      <c r="X19" s="17">
        <v>43</v>
      </c>
      <c r="Y19" s="17">
        <f t="shared" si="6"/>
        <v>128</v>
      </c>
      <c r="Z19" s="2">
        <f t="shared" si="7"/>
        <v>494</v>
      </c>
    </row>
    <row r="20" spans="1:26" ht="20.149999999999999" customHeight="1" x14ac:dyDescent="0.4">
      <c r="A20" s="6">
        <v>10</v>
      </c>
      <c r="B20" s="6">
        <v>316</v>
      </c>
      <c r="C20" s="14" t="s">
        <v>42</v>
      </c>
      <c r="D20" s="14" t="s">
        <v>43</v>
      </c>
      <c r="E20" s="6">
        <v>13587</v>
      </c>
      <c r="F20" s="6"/>
      <c r="G20" s="6" t="s">
        <v>31</v>
      </c>
      <c r="H20" s="15">
        <v>47</v>
      </c>
      <c r="I20" s="15">
        <v>47</v>
      </c>
      <c r="J20" s="15">
        <v>45</v>
      </c>
      <c r="K20" s="8">
        <f t="shared" si="0"/>
        <v>139</v>
      </c>
      <c r="L20" s="15">
        <v>39</v>
      </c>
      <c r="M20" s="15">
        <v>46</v>
      </c>
      <c r="N20" s="15">
        <v>44</v>
      </c>
      <c r="O20" s="8">
        <f t="shared" si="1"/>
        <v>129</v>
      </c>
      <c r="P20" s="8">
        <f t="shared" si="2"/>
        <v>268</v>
      </c>
      <c r="Q20" s="16">
        <v>37</v>
      </c>
      <c r="R20" s="16">
        <v>37</v>
      </c>
      <c r="S20" s="16">
        <v>42</v>
      </c>
      <c r="T20" s="16">
        <f t="shared" si="4"/>
        <v>116</v>
      </c>
      <c r="U20" s="1">
        <f t="shared" si="5"/>
        <v>384</v>
      </c>
      <c r="V20" s="17">
        <v>43</v>
      </c>
      <c r="W20" s="17">
        <v>37</v>
      </c>
      <c r="X20" s="17">
        <v>28</v>
      </c>
      <c r="Y20" s="17">
        <f t="shared" si="6"/>
        <v>108</v>
      </c>
      <c r="Z20" s="2">
        <f t="shared" si="7"/>
        <v>492</v>
      </c>
    </row>
    <row r="21" spans="1:26" ht="20.149999999999999" customHeight="1" x14ac:dyDescent="0.4">
      <c r="A21" s="6">
        <v>11</v>
      </c>
      <c r="B21" s="6">
        <v>228</v>
      </c>
      <c r="C21" s="14" t="s">
        <v>44</v>
      </c>
      <c r="D21" s="14" t="s">
        <v>45</v>
      </c>
      <c r="E21" s="6">
        <v>30029</v>
      </c>
      <c r="F21" s="6" t="s">
        <v>41</v>
      </c>
      <c r="G21" s="6"/>
      <c r="H21" s="15">
        <v>42</v>
      </c>
      <c r="I21" s="15">
        <v>38</v>
      </c>
      <c r="J21" s="15">
        <v>38</v>
      </c>
      <c r="K21" s="8">
        <f t="shared" si="0"/>
        <v>118</v>
      </c>
      <c r="L21" s="15">
        <v>39</v>
      </c>
      <c r="M21" s="15">
        <v>37</v>
      </c>
      <c r="N21" s="15">
        <v>36</v>
      </c>
      <c r="O21" s="8">
        <f t="shared" si="1"/>
        <v>112</v>
      </c>
      <c r="P21" s="8">
        <f t="shared" si="2"/>
        <v>230</v>
      </c>
      <c r="Q21" s="16">
        <v>46</v>
      </c>
      <c r="R21" s="16">
        <v>39</v>
      </c>
      <c r="S21" s="16">
        <v>45</v>
      </c>
      <c r="T21" s="16">
        <f t="shared" si="4"/>
        <v>130</v>
      </c>
      <c r="U21" s="1">
        <f t="shared" si="5"/>
        <v>360</v>
      </c>
      <c r="V21" s="17">
        <v>46</v>
      </c>
      <c r="W21" s="17">
        <v>43</v>
      </c>
      <c r="X21" s="17">
        <v>42</v>
      </c>
      <c r="Y21" s="17">
        <f t="shared" si="6"/>
        <v>131</v>
      </c>
      <c r="Z21" s="2">
        <f t="shared" si="7"/>
        <v>491</v>
      </c>
    </row>
    <row r="22" spans="1:26" ht="20.149999999999999" customHeight="1" x14ac:dyDescent="0.4">
      <c r="A22" s="6">
        <v>12</v>
      </c>
      <c r="B22" s="6">
        <v>351</v>
      </c>
      <c r="C22" s="14" t="s">
        <v>46</v>
      </c>
      <c r="D22" s="14" t="s">
        <v>47</v>
      </c>
      <c r="E22" s="6">
        <v>13730</v>
      </c>
      <c r="F22" s="6"/>
      <c r="G22" s="6"/>
      <c r="H22" s="15">
        <v>42</v>
      </c>
      <c r="I22" s="15">
        <v>41</v>
      </c>
      <c r="J22" s="15">
        <v>39</v>
      </c>
      <c r="K22" s="8">
        <f t="shared" si="0"/>
        <v>122</v>
      </c>
      <c r="L22" s="15">
        <v>40</v>
      </c>
      <c r="M22" s="15">
        <v>38</v>
      </c>
      <c r="N22" s="15">
        <v>40</v>
      </c>
      <c r="O22" s="8">
        <f t="shared" si="1"/>
        <v>118</v>
      </c>
      <c r="P22" s="8">
        <f t="shared" si="2"/>
        <v>240</v>
      </c>
      <c r="Q22" s="16">
        <v>30</v>
      </c>
      <c r="R22" s="16">
        <v>42</v>
      </c>
      <c r="S22" s="16">
        <v>42</v>
      </c>
      <c r="T22" s="16">
        <f t="shared" si="4"/>
        <v>114</v>
      </c>
      <c r="U22" s="1">
        <f t="shared" si="5"/>
        <v>354</v>
      </c>
      <c r="V22" s="17">
        <v>41</v>
      </c>
      <c r="W22" s="17">
        <v>35</v>
      </c>
      <c r="X22" s="17">
        <v>31</v>
      </c>
      <c r="Y22" s="17">
        <f t="shared" si="6"/>
        <v>107</v>
      </c>
      <c r="Z22" s="2">
        <f t="shared" si="7"/>
        <v>461</v>
      </c>
    </row>
    <row r="23" spans="1:26" ht="20.149999999999999" customHeight="1" x14ac:dyDescent="0.4">
      <c r="A23" s="6">
        <v>13</v>
      </c>
      <c r="B23" s="7">
        <v>372</v>
      </c>
      <c r="C23" s="7" t="s">
        <v>48</v>
      </c>
      <c r="D23" s="7" t="s">
        <v>49</v>
      </c>
      <c r="P23" s="15" t="s">
        <v>50</v>
      </c>
      <c r="Q23" s="16">
        <v>47</v>
      </c>
      <c r="R23" s="16">
        <v>41</v>
      </c>
      <c r="S23" s="16">
        <v>42</v>
      </c>
      <c r="T23" s="16">
        <f t="shared" si="4"/>
        <v>130</v>
      </c>
      <c r="U23" s="1">
        <f t="shared" si="5"/>
        <v>130</v>
      </c>
      <c r="V23" s="17">
        <v>45</v>
      </c>
      <c r="W23" s="17">
        <v>44</v>
      </c>
      <c r="X23" s="17">
        <v>45</v>
      </c>
      <c r="Y23" s="17">
        <f t="shared" si="6"/>
        <v>134</v>
      </c>
      <c r="Z23" s="2">
        <f t="shared" si="7"/>
        <v>264</v>
      </c>
    </row>
    <row r="24" spans="1:26" ht="20.149999999999999" customHeight="1" x14ac:dyDescent="0.4">
      <c r="A24" s="6">
        <v>14</v>
      </c>
      <c r="B24" s="6"/>
      <c r="C24" s="14" t="s">
        <v>51</v>
      </c>
      <c r="D24" s="14" t="s">
        <v>52</v>
      </c>
      <c r="E24" s="6">
        <v>100187</v>
      </c>
      <c r="F24" s="6" t="s">
        <v>53</v>
      </c>
      <c r="G24" s="6"/>
      <c r="H24" s="15">
        <v>44</v>
      </c>
      <c r="I24" s="15">
        <v>41</v>
      </c>
      <c r="J24" s="15">
        <v>45</v>
      </c>
      <c r="K24" s="8">
        <f t="shared" si="0"/>
        <v>130</v>
      </c>
      <c r="L24" s="15">
        <v>39</v>
      </c>
      <c r="M24" s="15">
        <v>46</v>
      </c>
      <c r="N24" s="15">
        <v>45</v>
      </c>
      <c r="O24" s="8">
        <f t="shared" si="1"/>
        <v>130</v>
      </c>
      <c r="P24" s="8">
        <f t="shared" si="2"/>
        <v>260</v>
      </c>
      <c r="Q24" s="16" t="s">
        <v>50</v>
      </c>
      <c r="R24" s="16" t="s">
        <v>50</v>
      </c>
      <c r="S24" s="16" t="s">
        <v>50</v>
      </c>
      <c r="T24" s="16" t="s">
        <v>50</v>
      </c>
      <c r="U24" s="1">
        <f t="shared" si="5"/>
        <v>260</v>
      </c>
      <c r="V24" s="17" t="s">
        <v>50</v>
      </c>
      <c r="W24" s="17" t="s">
        <v>50</v>
      </c>
      <c r="X24" s="17" t="s">
        <v>50</v>
      </c>
      <c r="Y24" s="17" t="s">
        <v>50</v>
      </c>
      <c r="Z24" s="2">
        <f t="shared" si="7"/>
        <v>260</v>
      </c>
    </row>
    <row r="25" spans="1:26" ht="20.149999999999999" customHeight="1" x14ac:dyDescent="0.4">
      <c r="A25" s="6">
        <v>15</v>
      </c>
      <c r="B25" s="6"/>
      <c r="C25" s="14" t="s">
        <v>46</v>
      </c>
      <c r="D25" s="14" t="s">
        <v>54</v>
      </c>
      <c r="E25" s="6"/>
      <c r="F25" s="6"/>
      <c r="G25" s="6"/>
      <c r="H25" s="15">
        <v>42</v>
      </c>
      <c r="I25" s="15">
        <v>46</v>
      </c>
      <c r="J25" s="15">
        <v>41</v>
      </c>
      <c r="K25" s="8">
        <f t="shared" si="0"/>
        <v>129</v>
      </c>
      <c r="L25" s="15">
        <v>42</v>
      </c>
      <c r="M25" s="15">
        <v>43</v>
      </c>
      <c r="N25" s="15">
        <v>45</v>
      </c>
      <c r="O25" s="8">
        <f t="shared" si="1"/>
        <v>130</v>
      </c>
      <c r="P25" s="8">
        <f t="shared" si="2"/>
        <v>259</v>
      </c>
      <c r="Q25" s="16" t="s">
        <v>50</v>
      </c>
      <c r="R25" s="16" t="s">
        <v>50</v>
      </c>
      <c r="S25" s="16" t="s">
        <v>50</v>
      </c>
      <c r="T25" s="16" t="s">
        <v>50</v>
      </c>
      <c r="U25" s="1">
        <f t="shared" si="5"/>
        <v>259</v>
      </c>
      <c r="V25" s="17" t="s">
        <v>50</v>
      </c>
      <c r="W25" s="17" t="s">
        <v>50</v>
      </c>
      <c r="X25" s="17" t="s">
        <v>50</v>
      </c>
      <c r="Y25" s="17" t="s">
        <v>50</v>
      </c>
      <c r="Z25" s="2">
        <f t="shared" si="7"/>
        <v>259</v>
      </c>
    </row>
    <row r="26" spans="1:26" ht="20.149999999999999" customHeight="1" x14ac:dyDescent="0.4">
      <c r="A26" s="6">
        <v>16</v>
      </c>
      <c r="B26" s="6"/>
      <c r="C26" s="14" t="s">
        <v>55</v>
      </c>
      <c r="D26" s="14" t="s">
        <v>56</v>
      </c>
      <c r="E26" s="6">
        <v>11956</v>
      </c>
      <c r="F26" s="6"/>
      <c r="G26" s="6"/>
      <c r="H26" s="15">
        <v>40</v>
      </c>
      <c r="I26" s="15">
        <v>40</v>
      </c>
      <c r="J26" s="15">
        <v>41</v>
      </c>
      <c r="K26" s="8">
        <f t="shared" si="0"/>
        <v>121</v>
      </c>
      <c r="L26" s="15">
        <v>44</v>
      </c>
      <c r="M26" s="15">
        <v>46</v>
      </c>
      <c r="N26" s="15">
        <v>46</v>
      </c>
      <c r="O26" s="8">
        <f t="shared" si="1"/>
        <v>136</v>
      </c>
      <c r="P26" s="8">
        <f t="shared" si="2"/>
        <v>257</v>
      </c>
      <c r="Q26" s="16" t="s">
        <v>50</v>
      </c>
      <c r="R26" s="16" t="s">
        <v>50</v>
      </c>
      <c r="S26" s="16" t="s">
        <v>50</v>
      </c>
      <c r="T26" s="16" t="s">
        <v>50</v>
      </c>
      <c r="U26" s="1">
        <f t="shared" si="5"/>
        <v>257</v>
      </c>
      <c r="V26" s="17" t="s">
        <v>50</v>
      </c>
      <c r="W26" s="17" t="s">
        <v>50</v>
      </c>
      <c r="X26" s="17" t="s">
        <v>50</v>
      </c>
      <c r="Y26" s="17" t="s">
        <v>50</v>
      </c>
      <c r="Z26" s="2">
        <f t="shared" si="7"/>
        <v>257</v>
      </c>
    </row>
    <row r="27" spans="1:26" ht="20.149999999999999" customHeight="1" x14ac:dyDescent="0.4">
      <c r="A27" s="6">
        <v>17</v>
      </c>
      <c r="B27" s="6"/>
      <c r="C27" s="14" t="s">
        <v>57</v>
      </c>
      <c r="D27" s="14" t="s">
        <v>58</v>
      </c>
      <c r="E27" s="6">
        <v>24882</v>
      </c>
      <c r="F27" s="6" t="s">
        <v>30</v>
      </c>
      <c r="G27" s="6"/>
      <c r="H27" s="15">
        <v>38</v>
      </c>
      <c r="I27" s="15">
        <v>40</v>
      </c>
      <c r="J27" s="15">
        <v>43</v>
      </c>
      <c r="K27" s="8">
        <f t="shared" si="0"/>
        <v>121</v>
      </c>
      <c r="L27" s="15">
        <v>42</v>
      </c>
      <c r="M27" s="15">
        <v>45</v>
      </c>
      <c r="N27" s="15">
        <v>42</v>
      </c>
      <c r="O27" s="8">
        <f t="shared" si="1"/>
        <v>129</v>
      </c>
      <c r="P27" s="8">
        <f t="shared" si="2"/>
        <v>250</v>
      </c>
      <c r="Q27" s="16" t="s">
        <v>50</v>
      </c>
      <c r="R27" s="16" t="s">
        <v>50</v>
      </c>
      <c r="S27" s="16" t="s">
        <v>50</v>
      </c>
      <c r="T27" s="16" t="s">
        <v>50</v>
      </c>
      <c r="U27" s="1">
        <f t="shared" si="5"/>
        <v>250</v>
      </c>
      <c r="V27" s="17" t="s">
        <v>50</v>
      </c>
      <c r="W27" s="17" t="s">
        <v>50</v>
      </c>
      <c r="X27" s="17" t="s">
        <v>50</v>
      </c>
      <c r="Y27" s="17" t="s">
        <v>50</v>
      </c>
      <c r="Z27" s="2">
        <f t="shared" si="7"/>
        <v>250</v>
      </c>
    </row>
    <row r="28" spans="1:26" ht="20.149999999999999" customHeight="1" x14ac:dyDescent="0.4">
      <c r="A28" s="6">
        <v>18</v>
      </c>
      <c r="B28" s="6"/>
      <c r="C28" s="14" t="s">
        <v>59</v>
      </c>
      <c r="D28" s="14" t="s">
        <v>60</v>
      </c>
      <c r="E28" s="6">
        <v>31021</v>
      </c>
      <c r="F28" s="6" t="s">
        <v>34</v>
      </c>
      <c r="G28" s="6"/>
      <c r="H28" s="15">
        <v>45</v>
      </c>
      <c r="I28" s="15">
        <v>42</v>
      </c>
      <c r="J28" s="15">
        <v>36</v>
      </c>
      <c r="K28" s="8">
        <f t="shared" si="0"/>
        <v>123</v>
      </c>
      <c r="L28" s="15">
        <v>38</v>
      </c>
      <c r="M28" s="15">
        <v>38</v>
      </c>
      <c r="N28" s="15">
        <v>40</v>
      </c>
      <c r="O28" s="8">
        <f t="shared" si="1"/>
        <v>116</v>
      </c>
      <c r="P28" s="8">
        <f t="shared" si="2"/>
        <v>239</v>
      </c>
      <c r="Q28" s="16" t="s">
        <v>50</v>
      </c>
      <c r="R28" s="16" t="s">
        <v>50</v>
      </c>
      <c r="S28" s="16" t="s">
        <v>50</v>
      </c>
      <c r="T28" s="16" t="s">
        <v>50</v>
      </c>
      <c r="U28" s="1">
        <f t="shared" si="5"/>
        <v>239</v>
      </c>
      <c r="V28" s="17" t="s">
        <v>50</v>
      </c>
      <c r="W28" s="17" t="s">
        <v>50</v>
      </c>
      <c r="X28" s="17" t="s">
        <v>50</v>
      </c>
      <c r="Y28" s="17" t="s">
        <v>50</v>
      </c>
      <c r="Z28" s="2">
        <f t="shared" si="7"/>
        <v>239</v>
      </c>
    </row>
    <row r="29" spans="1:26" ht="20.149999999999999" customHeight="1" x14ac:dyDescent="0.4">
      <c r="A29" s="6">
        <v>19</v>
      </c>
      <c r="B29" s="7">
        <v>379</v>
      </c>
      <c r="C29" s="7" t="s">
        <v>61</v>
      </c>
      <c r="D29" s="7" t="s">
        <v>62</v>
      </c>
      <c r="P29" s="15" t="s">
        <v>50</v>
      </c>
      <c r="Q29" s="16">
        <v>39</v>
      </c>
      <c r="R29" s="16">
        <v>41</v>
      </c>
      <c r="S29" s="16">
        <v>41</v>
      </c>
      <c r="T29" s="16">
        <f t="shared" si="4"/>
        <v>121</v>
      </c>
      <c r="U29" s="1">
        <f t="shared" si="5"/>
        <v>121</v>
      </c>
      <c r="V29" s="17">
        <v>41</v>
      </c>
      <c r="W29" s="17">
        <v>37</v>
      </c>
      <c r="X29" s="17">
        <v>39</v>
      </c>
      <c r="Y29" s="17">
        <f t="shared" si="6"/>
        <v>117</v>
      </c>
      <c r="Z29" s="2">
        <f t="shared" si="7"/>
        <v>238</v>
      </c>
    </row>
    <row r="30" spans="1:26" ht="20.149999999999999" customHeight="1" x14ac:dyDescent="0.4">
      <c r="A30" s="6">
        <v>20</v>
      </c>
      <c r="B30" s="6"/>
      <c r="C30" s="14" t="s">
        <v>63</v>
      </c>
      <c r="D30" s="14" t="s">
        <v>64</v>
      </c>
      <c r="E30" s="6">
        <v>13862</v>
      </c>
      <c r="F30" s="6" t="s">
        <v>65</v>
      </c>
      <c r="G30" s="6"/>
      <c r="H30" s="15">
        <v>33</v>
      </c>
      <c r="I30" s="15">
        <v>38</v>
      </c>
      <c r="J30" s="15">
        <v>38</v>
      </c>
      <c r="K30" s="8">
        <f t="shared" si="0"/>
        <v>109</v>
      </c>
      <c r="L30" s="15">
        <v>37</v>
      </c>
      <c r="M30" s="15">
        <v>40</v>
      </c>
      <c r="N30" s="15">
        <v>36</v>
      </c>
      <c r="O30" s="8">
        <f t="shared" si="1"/>
        <v>113</v>
      </c>
      <c r="P30" s="8">
        <f t="shared" si="2"/>
        <v>222</v>
      </c>
      <c r="Q30" s="16" t="s">
        <v>50</v>
      </c>
      <c r="R30" s="16" t="s">
        <v>50</v>
      </c>
      <c r="S30" s="16" t="s">
        <v>50</v>
      </c>
      <c r="T30" s="16" t="s">
        <v>50</v>
      </c>
      <c r="U30" s="1">
        <f t="shared" si="5"/>
        <v>222</v>
      </c>
      <c r="V30" s="17" t="s">
        <v>50</v>
      </c>
      <c r="W30" s="17" t="s">
        <v>50</v>
      </c>
      <c r="X30" s="17" t="s">
        <v>50</v>
      </c>
      <c r="Y30" s="17" t="s">
        <v>50</v>
      </c>
      <c r="Z30" s="2">
        <f t="shared" si="7"/>
        <v>222</v>
      </c>
    </row>
    <row r="31" spans="1:26" ht="20.149999999999999" customHeight="1" x14ac:dyDescent="0.4">
      <c r="A31" s="6">
        <v>21</v>
      </c>
      <c r="B31" s="6">
        <v>346</v>
      </c>
      <c r="C31" s="14" t="s">
        <v>66</v>
      </c>
      <c r="D31" s="14" t="s">
        <v>67</v>
      </c>
      <c r="E31" s="6"/>
      <c r="F31" s="6"/>
      <c r="G31" s="6"/>
      <c r="K31" s="1"/>
      <c r="O31" s="1"/>
      <c r="P31" s="15" t="s">
        <v>50</v>
      </c>
      <c r="Q31" s="16">
        <v>33</v>
      </c>
      <c r="R31" s="16">
        <v>33</v>
      </c>
      <c r="S31" s="16">
        <v>41</v>
      </c>
      <c r="T31" s="16">
        <f t="shared" si="4"/>
        <v>107</v>
      </c>
      <c r="U31" s="1">
        <f t="shared" si="5"/>
        <v>107</v>
      </c>
      <c r="V31" s="17">
        <v>43</v>
      </c>
      <c r="W31" s="17">
        <v>31</v>
      </c>
      <c r="X31" s="17">
        <v>34</v>
      </c>
      <c r="Y31" s="17">
        <f t="shared" si="6"/>
        <v>108</v>
      </c>
      <c r="Z31" s="2">
        <f t="shared" si="7"/>
        <v>215</v>
      </c>
    </row>
    <row r="32" spans="1:26" ht="20.149999999999999" customHeight="1" x14ac:dyDescent="0.4">
      <c r="A32" s="6">
        <v>22</v>
      </c>
      <c r="B32" s="6"/>
      <c r="C32" s="14" t="s">
        <v>68</v>
      </c>
      <c r="D32" s="14" t="s">
        <v>23</v>
      </c>
      <c r="E32" s="6">
        <v>305</v>
      </c>
      <c r="F32" s="6" t="s">
        <v>53</v>
      </c>
      <c r="G32" s="6"/>
      <c r="H32" s="15">
        <v>39</v>
      </c>
      <c r="I32" s="15">
        <v>38</v>
      </c>
      <c r="J32" s="15">
        <v>32</v>
      </c>
      <c r="K32" s="8">
        <f t="shared" si="0"/>
        <v>109</v>
      </c>
      <c r="L32" s="15">
        <v>32</v>
      </c>
      <c r="M32" s="15">
        <v>35</v>
      </c>
      <c r="N32" s="15">
        <v>36</v>
      </c>
      <c r="O32" s="8">
        <f t="shared" si="1"/>
        <v>103</v>
      </c>
      <c r="P32" s="8">
        <f t="shared" si="2"/>
        <v>212</v>
      </c>
      <c r="Q32" s="16" t="s">
        <v>50</v>
      </c>
      <c r="R32" s="16" t="s">
        <v>50</v>
      </c>
      <c r="S32" s="16" t="s">
        <v>50</v>
      </c>
      <c r="T32" s="16" t="s">
        <v>50</v>
      </c>
      <c r="U32" s="1">
        <f t="shared" si="5"/>
        <v>212</v>
      </c>
      <c r="V32" s="17" t="s">
        <v>50</v>
      </c>
      <c r="W32" s="17" t="s">
        <v>50</v>
      </c>
      <c r="X32" s="17" t="s">
        <v>50</v>
      </c>
      <c r="Y32" s="17" t="s">
        <v>50</v>
      </c>
      <c r="Z32" s="2">
        <f t="shared" si="7"/>
        <v>212</v>
      </c>
    </row>
    <row r="33" spans="1:44" ht="20.149999999999999" customHeight="1" x14ac:dyDescent="0.4">
      <c r="A33" s="6">
        <v>23</v>
      </c>
      <c r="B33" s="6">
        <v>257</v>
      </c>
      <c r="C33" s="14" t="s">
        <v>69</v>
      </c>
      <c r="D33" s="14" t="s">
        <v>70</v>
      </c>
      <c r="E33" s="6"/>
      <c r="F33" s="6"/>
      <c r="G33" s="6"/>
      <c r="K33" s="1"/>
      <c r="O33" s="1"/>
      <c r="P33" s="15" t="s">
        <v>50</v>
      </c>
      <c r="Q33" s="16">
        <v>37</v>
      </c>
      <c r="R33" s="16">
        <v>28</v>
      </c>
      <c r="S33" s="16">
        <v>39</v>
      </c>
      <c r="T33" s="16">
        <f t="shared" si="4"/>
        <v>104</v>
      </c>
      <c r="U33" s="1">
        <f t="shared" si="5"/>
        <v>104</v>
      </c>
      <c r="V33" s="17">
        <v>44</v>
      </c>
      <c r="W33" s="17">
        <v>31</v>
      </c>
      <c r="X33" s="17">
        <v>31</v>
      </c>
      <c r="Y33" s="17">
        <f t="shared" si="6"/>
        <v>106</v>
      </c>
      <c r="Z33" s="2">
        <f t="shared" si="7"/>
        <v>210</v>
      </c>
    </row>
    <row r="34" spans="1:44" ht="20.149999999999999" customHeight="1" x14ac:dyDescent="0.4">
      <c r="A34" s="6">
        <v>24</v>
      </c>
      <c r="B34" s="7">
        <v>277</v>
      </c>
      <c r="C34" s="7" t="s">
        <v>71</v>
      </c>
      <c r="D34" s="7" t="s">
        <v>72</v>
      </c>
      <c r="P34" s="15" t="s">
        <v>50</v>
      </c>
      <c r="Q34" s="16">
        <v>35</v>
      </c>
      <c r="R34" s="16">
        <v>36</v>
      </c>
      <c r="S34" s="16">
        <v>38</v>
      </c>
      <c r="T34" s="16">
        <f t="shared" si="4"/>
        <v>109</v>
      </c>
      <c r="U34" s="1">
        <f t="shared" si="5"/>
        <v>109</v>
      </c>
      <c r="V34" s="17">
        <v>31</v>
      </c>
      <c r="W34" s="17">
        <v>27</v>
      </c>
      <c r="X34" s="17">
        <v>26</v>
      </c>
      <c r="Y34" s="17">
        <f t="shared" si="6"/>
        <v>84</v>
      </c>
      <c r="Z34" s="2">
        <f t="shared" si="7"/>
        <v>193</v>
      </c>
    </row>
    <row r="35" spans="1:44" ht="20.149999999999999" customHeight="1" x14ac:dyDescent="0.35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</row>
    <row r="43" spans="1:44" ht="20.149999999999999" customHeight="1" x14ac:dyDescent="0.4">
      <c r="T43" s="6" t="s">
        <v>73</v>
      </c>
    </row>
  </sheetData>
  <mergeCells count="5">
    <mergeCell ref="A35:AR35"/>
    <mergeCell ref="A1:AB1"/>
    <mergeCell ref="A2:AB2"/>
    <mergeCell ref="A3:AB3"/>
    <mergeCell ref="H9:O9"/>
  </mergeCells>
  <phoneticPr fontId="0" type="noConversion"/>
  <conditionalFormatting sqref="Z10 H32:O34 H28:J31 L28:N31 H4:P8 U10 H36:P65536 P10:P29">
    <cfRule type="cellIs" dxfId="6" priority="1" stopIfTrue="1" operator="equal">
      <formula>25</formula>
    </cfRule>
  </conditionalFormatting>
  <conditionalFormatting sqref="H10:O10 Q10:T10 V10:Y10">
    <cfRule type="cellIs" dxfId="5" priority="2" stopIfTrue="1" operator="equal">
      <formula>25</formula>
    </cfRule>
  </conditionalFormatting>
  <conditionalFormatting sqref="L11:N13 L15:N16 L18:N27 K11:K31 H11:J27 O11:O31">
    <cfRule type="cellIs" dxfId="4" priority="3" stopIfTrue="1" operator="equal">
      <formula>50</formula>
    </cfRule>
  </conditionalFormatting>
  <printOptions gridLines="1"/>
  <pageMargins left="0.75" right="0.75" top="1" bottom="1" header="0.5" footer="0.5"/>
  <pageSetup scale="70" orientation="landscape" verticalDpi="0" r:id="rId1"/>
  <headerFooter alignWithMargins="0"/>
  <colBreaks count="1" manualBreakCount="1">
    <brk id="2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978098-4D8D-4CE1-965A-2B40D6630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450119-4EF5-4700-A3E6-40E5A67071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Skeet</vt:lpstr>
      <vt:lpstr>Trap</vt:lpstr>
      <vt:lpstr>DT</vt:lpstr>
      <vt:lpstr>DT!Print_Area</vt:lpstr>
    </vt:vector>
  </TitlesOfParts>
  <Company> HCSSC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BARNEY</dc:creator>
  <cp:lastModifiedBy>Reya Kempley</cp:lastModifiedBy>
  <cp:lastPrinted>2008-03-15T20:49:17Z</cp:lastPrinted>
  <dcterms:created xsi:type="dcterms:W3CDTF">2008-03-15T20:42:52Z</dcterms:created>
  <dcterms:modified xsi:type="dcterms:W3CDTF">2020-06-23T18:42:35Z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