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8/"/>
    </mc:Choice>
  </mc:AlternateContent>
  <xr:revisionPtr revIDLastSave="0" documentId="8_{18209FB2-9BD5-47B8-B3A2-95B1342CAB53}" xr6:coauthVersionLast="44" xr6:coauthVersionMax="44" xr10:uidLastSave="{00000000-0000-0000-0000-000000000000}"/>
  <bookViews>
    <workbookView xWindow="30600" yWindow="1815" windowWidth="17820" windowHeight="11535" firstSheet="4" activeTab="12"/>
  </bookViews>
  <sheets>
    <sheet name="WAP" sheetId="9" r:id="rId1"/>
    <sheet name="Sport" sheetId="24" r:id="rId2"/>
    <sheet name="MAP" sheetId="11" r:id="rId3"/>
    <sheet name="Free" sheetId="13" r:id="rId4"/>
    <sheet name="Rapid" sheetId="7" r:id="rId5"/>
    <sheet name="Stand" sheetId="25" r:id="rId6"/>
    <sheet name="Cent" sheetId="26" r:id="rId7"/>
    <sheet name="WAR" sheetId="2" r:id="rId8"/>
    <sheet name="WPrn" sheetId="6" r:id="rId9"/>
    <sheet name="3x20" sheetId="23" r:id="rId10"/>
    <sheet name="MAR" sheetId="1" r:id="rId11"/>
    <sheet name="MPrn" sheetId="4" r:id="rId12"/>
    <sheet name="3x40" sheetId="19" r:id="rId13"/>
  </sheets>
  <definedNames>
    <definedName name="_xlnm.Print_Titles" localSheetId="9">'3x20'!$32:$32</definedName>
    <definedName name="_xlnm.Print_Titles" localSheetId="12">'3x40'!$39:$39</definedName>
    <definedName name="_xlnm.Print_Titles" localSheetId="3">Free!$29:$29</definedName>
    <definedName name="_xlnm.Print_Titles" localSheetId="2">MAP!$25:$25</definedName>
    <definedName name="_xlnm.Print_Titles" localSheetId="10">MAR!$27:$27</definedName>
    <definedName name="_xlnm.Print_Titles" localSheetId="11">MPrn!$36:$36</definedName>
    <definedName name="_xlnm.Print_Titles" localSheetId="7">WAR!$25:$25</definedName>
    <definedName name="_xlnm.Print_Titles" localSheetId="8">WPrn!$31:$31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4" i="23" l="1"/>
  <c r="W44" i="23"/>
  <c r="Y44" i="23"/>
  <c r="V42" i="23"/>
  <c r="W42" i="23" s="1"/>
  <c r="Y42" i="23" s="1"/>
  <c r="V43" i="23"/>
  <c r="W43" i="23"/>
  <c r="Y43" i="23" s="1"/>
  <c r="V41" i="23"/>
  <c r="W41" i="23" s="1"/>
  <c r="Y41" i="23" s="1"/>
  <c r="V45" i="23"/>
  <c r="W45" i="23"/>
  <c r="V35" i="23"/>
  <c r="W35" i="23"/>
  <c r="Y35" i="23" s="1"/>
  <c r="V34" i="23"/>
  <c r="W34" i="23" s="1"/>
  <c r="Y34" i="23" s="1"/>
  <c r="V36" i="23"/>
  <c r="W36" i="23"/>
  <c r="Y36" i="23"/>
  <c r="V38" i="23"/>
  <c r="W38" i="23" s="1"/>
  <c r="Y38" i="23"/>
  <c r="V39" i="23"/>
  <c r="W39" i="23"/>
  <c r="Y39" i="23" s="1"/>
  <c r="V37" i="23"/>
  <c r="W37" i="23"/>
  <c r="Y37" i="23"/>
  <c r="V40" i="23"/>
  <c r="W40" i="23"/>
  <c r="Y40" i="23"/>
  <c r="V33" i="23"/>
  <c r="W33" i="23" s="1"/>
  <c r="Y33" i="23"/>
  <c r="V48" i="23"/>
  <c r="W48" i="23"/>
  <c r="V46" i="23"/>
  <c r="W46" i="23"/>
  <c r="V47" i="23"/>
  <c r="W47" i="23"/>
  <c r="V52" i="23"/>
  <c r="W52" i="23"/>
  <c r="V60" i="23"/>
  <c r="W60" i="23"/>
  <c r="V53" i="23"/>
  <c r="W53" i="23"/>
  <c r="V56" i="23"/>
  <c r="W56" i="23"/>
  <c r="V51" i="23"/>
  <c r="W51" i="23"/>
  <c r="V50" i="23"/>
  <c r="W50" i="23"/>
  <c r="V58" i="23"/>
  <c r="W58" i="23"/>
  <c r="V55" i="23"/>
  <c r="W55" i="23"/>
  <c r="V54" i="23"/>
  <c r="W54" i="23"/>
  <c r="V49" i="23"/>
  <c r="W49" i="23"/>
  <c r="V62" i="23"/>
  <c r="W62" i="23"/>
  <c r="V59" i="23"/>
  <c r="W59" i="23"/>
  <c r="V77" i="23"/>
  <c r="W77" i="23"/>
  <c r="V57" i="23"/>
  <c r="W57" i="23"/>
  <c r="V72" i="23"/>
  <c r="W72" i="23"/>
  <c r="V64" i="23"/>
  <c r="W64" i="23"/>
  <c r="V67" i="23"/>
  <c r="W67" i="23"/>
  <c r="V75" i="23"/>
  <c r="W75" i="23"/>
  <c r="V63" i="23"/>
  <c r="W63" i="23"/>
  <c r="V74" i="23"/>
  <c r="W74" i="23"/>
  <c r="V61" i="23"/>
  <c r="W61" i="23"/>
  <c r="V66" i="23"/>
  <c r="W66" i="23"/>
  <c r="V71" i="23"/>
  <c r="W71" i="23"/>
  <c r="V73" i="23"/>
  <c r="W73" i="23"/>
  <c r="V65" i="23"/>
  <c r="W65" i="23"/>
  <c r="V70" i="23"/>
  <c r="W70" i="23"/>
  <c r="V80" i="23"/>
  <c r="W80" i="23"/>
  <c r="V69" i="23"/>
  <c r="W69" i="23"/>
  <c r="V79" i="23"/>
  <c r="W79" i="23"/>
  <c r="V76" i="23"/>
  <c r="W76" i="23"/>
  <c r="V78" i="23"/>
  <c r="W78" i="23"/>
  <c r="V68" i="23"/>
  <c r="W68" i="23"/>
  <c r="V81" i="23"/>
  <c r="W81" i="23"/>
  <c r="V82" i="23"/>
  <c r="W82" i="23"/>
  <c r="V83" i="23"/>
  <c r="W83" i="23"/>
  <c r="V86" i="23"/>
  <c r="W86" i="23"/>
  <c r="V89" i="23"/>
  <c r="W89" i="23"/>
  <c r="V87" i="23"/>
  <c r="W87" i="23"/>
  <c r="V84" i="23"/>
  <c r="W84" i="23"/>
  <c r="V85" i="23"/>
  <c r="W85" i="23"/>
  <c r="V88" i="23"/>
  <c r="W88" i="23"/>
  <c r="V90" i="23"/>
  <c r="W90" i="23"/>
  <c r="V93" i="23"/>
  <c r="W93" i="23"/>
  <c r="V95" i="23"/>
  <c r="W95" i="23"/>
  <c r="V91" i="23"/>
  <c r="W91" i="23"/>
  <c r="V94" i="23"/>
  <c r="W94" i="23"/>
  <c r="V92" i="23"/>
  <c r="W92" i="23"/>
  <c r="AM55" i="19"/>
  <c r="AH55" i="19"/>
  <c r="AC55" i="19"/>
  <c r="AN55" i="19"/>
  <c r="M55" i="19"/>
  <c r="R55" i="19"/>
  <c r="W55" i="19"/>
  <c r="X55" i="19"/>
  <c r="AM54" i="19"/>
  <c r="AH54" i="19"/>
  <c r="AN54" i="19" s="1"/>
  <c r="AO54" i="19" s="1"/>
  <c r="AC54" i="19"/>
  <c r="M54" i="19"/>
  <c r="R54" i="19"/>
  <c r="X54" i="19" s="1"/>
  <c r="W54" i="19"/>
  <c r="AQ54" i="19"/>
  <c r="AM53" i="19"/>
  <c r="AN53" i="19" s="1"/>
  <c r="AO53" i="19" s="1"/>
  <c r="AQ53" i="19" s="1"/>
  <c r="AH53" i="19"/>
  <c r="AC53" i="19"/>
  <c r="M53" i="19"/>
  <c r="X53" i="19" s="1"/>
  <c r="R53" i="19"/>
  <c r="W53" i="19"/>
  <c r="AM52" i="19"/>
  <c r="AH52" i="19"/>
  <c r="AC52" i="19"/>
  <c r="M52" i="19"/>
  <c r="R52" i="19"/>
  <c r="W52" i="19"/>
  <c r="AM50" i="19"/>
  <c r="AH50" i="19"/>
  <c r="AC50" i="19"/>
  <c r="M50" i="19"/>
  <c r="R50" i="19"/>
  <c r="W50" i="19"/>
  <c r="AM51" i="19"/>
  <c r="AH51" i="19"/>
  <c r="AC51" i="19"/>
  <c r="AN51" i="19"/>
  <c r="M51" i="19"/>
  <c r="R51" i="19"/>
  <c r="W51" i="19"/>
  <c r="X51" i="19"/>
  <c r="AM49" i="19"/>
  <c r="AH49" i="19"/>
  <c r="AC49" i="19"/>
  <c r="M49" i="19"/>
  <c r="R49" i="19"/>
  <c r="W49" i="19"/>
  <c r="AM48" i="19"/>
  <c r="AH48" i="19"/>
  <c r="AC48" i="19"/>
  <c r="AN48" i="19"/>
  <c r="M48" i="19"/>
  <c r="R48" i="19"/>
  <c r="W48" i="19"/>
  <c r="X48" i="19"/>
  <c r="AM42" i="19"/>
  <c r="AH42" i="19"/>
  <c r="AC42" i="19"/>
  <c r="AN42" i="19"/>
  <c r="M42" i="19"/>
  <c r="R42" i="19"/>
  <c r="W42" i="19"/>
  <c r="X42" i="19"/>
  <c r="AM41" i="19"/>
  <c r="AH41" i="19"/>
  <c r="AN41" i="19" s="1"/>
  <c r="AO41" i="19" s="1"/>
  <c r="AQ41" i="19" s="1"/>
  <c r="AC41" i="19"/>
  <c r="M41" i="19"/>
  <c r="R41" i="19"/>
  <c r="X41" i="19" s="1"/>
  <c r="W41" i="19"/>
  <c r="AM43" i="19"/>
  <c r="AN43" i="19" s="1"/>
  <c r="AH43" i="19"/>
  <c r="AC43" i="19"/>
  <c r="M43" i="19"/>
  <c r="X43" i="19" s="1"/>
  <c r="R43" i="19"/>
  <c r="W43" i="19"/>
  <c r="AM44" i="19"/>
  <c r="AH44" i="19"/>
  <c r="AN44" i="19" s="1"/>
  <c r="AC44" i="19"/>
  <c r="M44" i="19"/>
  <c r="R44" i="19"/>
  <c r="W44" i="19"/>
  <c r="AM46" i="19"/>
  <c r="AH46" i="19"/>
  <c r="AC46" i="19"/>
  <c r="M46" i="19"/>
  <c r="X46" i="19" s="1"/>
  <c r="R46" i="19"/>
  <c r="W46" i="19"/>
  <c r="AM47" i="19"/>
  <c r="AH47" i="19"/>
  <c r="AC47" i="19"/>
  <c r="AN47" i="19"/>
  <c r="M47" i="19"/>
  <c r="R47" i="19"/>
  <c r="W47" i="19"/>
  <c r="X47" i="19"/>
  <c r="AM45" i="19"/>
  <c r="AH45" i="19"/>
  <c r="AC45" i="19"/>
  <c r="M45" i="19"/>
  <c r="X45" i="19" s="1"/>
  <c r="R45" i="19"/>
  <c r="W45" i="19"/>
  <c r="AM40" i="19"/>
  <c r="AH40" i="19"/>
  <c r="AC40" i="19"/>
  <c r="AN40" i="19"/>
  <c r="M40" i="19"/>
  <c r="R40" i="19"/>
  <c r="W40" i="19"/>
  <c r="X40" i="19"/>
  <c r="AC58" i="19"/>
  <c r="AH58" i="19"/>
  <c r="AM58" i="19"/>
  <c r="AN58" i="19"/>
  <c r="M58" i="19"/>
  <c r="R58" i="19"/>
  <c r="W58" i="19"/>
  <c r="X58" i="19"/>
  <c r="AC57" i="19"/>
  <c r="AH57" i="19"/>
  <c r="AM57" i="19"/>
  <c r="AN57" i="19" s="1"/>
  <c r="M57" i="19"/>
  <c r="X57" i="19" s="1"/>
  <c r="R57" i="19"/>
  <c r="W57" i="19"/>
  <c r="AC59" i="19"/>
  <c r="AH59" i="19"/>
  <c r="AN59" i="19" s="1"/>
  <c r="AO59" i="19" s="1"/>
  <c r="AM59" i="19"/>
  <c r="M59" i="19"/>
  <c r="R59" i="19"/>
  <c r="X59" i="19" s="1"/>
  <c r="W59" i="19"/>
  <c r="AC63" i="19"/>
  <c r="AH63" i="19"/>
  <c r="AM63" i="19"/>
  <c r="M63" i="19"/>
  <c r="R63" i="19"/>
  <c r="W63" i="19"/>
  <c r="AC61" i="19"/>
  <c r="AH61" i="19"/>
  <c r="AN61" i="19" s="1"/>
  <c r="AM61" i="19"/>
  <c r="M61" i="19"/>
  <c r="R61" i="19"/>
  <c r="W61" i="19"/>
  <c r="AC56" i="19"/>
  <c r="AN56" i="19" s="1"/>
  <c r="AH56" i="19"/>
  <c r="AM56" i="19"/>
  <c r="M56" i="19"/>
  <c r="X56" i="19" s="1"/>
  <c r="AO56" i="19" s="1"/>
  <c r="R56" i="19"/>
  <c r="W56" i="19"/>
  <c r="AC60" i="19"/>
  <c r="AH60" i="19"/>
  <c r="AM60" i="19"/>
  <c r="AN60" i="19"/>
  <c r="M60" i="19"/>
  <c r="R60" i="19"/>
  <c r="W60" i="19"/>
  <c r="X60" i="19"/>
  <c r="AC62" i="19"/>
  <c r="AH62" i="19"/>
  <c r="AM62" i="19"/>
  <c r="M62" i="19"/>
  <c r="R62" i="19"/>
  <c r="W62" i="19"/>
  <c r="AC64" i="19"/>
  <c r="AH64" i="19"/>
  <c r="AN64" i="19" s="1"/>
  <c r="AM64" i="19"/>
  <c r="M64" i="19"/>
  <c r="R64" i="19"/>
  <c r="W64" i="19"/>
  <c r="AC65" i="19"/>
  <c r="AH65" i="19"/>
  <c r="AM65" i="19"/>
  <c r="AN65" i="19"/>
  <c r="AO65" i="19" s="1"/>
  <c r="M65" i="19"/>
  <c r="R65" i="19"/>
  <c r="W65" i="19"/>
  <c r="X65" i="19"/>
  <c r="AC72" i="19"/>
  <c r="AH72" i="19"/>
  <c r="AM72" i="19"/>
  <c r="AN72" i="19" s="1"/>
  <c r="M72" i="19"/>
  <c r="R72" i="19"/>
  <c r="W72" i="19"/>
  <c r="X72" i="19" s="1"/>
  <c r="AC71" i="19"/>
  <c r="AH71" i="19"/>
  <c r="AM71" i="19"/>
  <c r="AN71" i="19" s="1"/>
  <c r="M71" i="19"/>
  <c r="X71" i="19" s="1"/>
  <c r="R71" i="19"/>
  <c r="W71" i="19"/>
  <c r="AO71" i="19"/>
  <c r="AC66" i="19"/>
  <c r="AH66" i="19"/>
  <c r="AM66" i="19"/>
  <c r="AN66" i="19"/>
  <c r="AO66" i="19" s="1"/>
  <c r="M66" i="19"/>
  <c r="R66" i="19"/>
  <c r="W66" i="19"/>
  <c r="X66" i="19"/>
  <c r="AC124" i="19"/>
  <c r="AH124" i="19"/>
  <c r="AM124" i="19"/>
  <c r="AC73" i="19"/>
  <c r="AH73" i="19"/>
  <c r="AM73" i="19"/>
  <c r="AN73" i="19"/>
  <c r="AO73" i="19" s="1"/>
  <c r="M73" i="19"/>
  <c r="R73" i="19"/>
  <c r="W73" i="19"/>
  <c r="X73" i="19"/>
  <c r="AC75" i="19"/>
  <c r="AH75" i="19"/>
  <c r="AM75" i="19"/>
  <c r="AN75" i="19" s="1"/>
  <c r="M75" i="19"/>
  <c r="R75" i="19"/>
  <c r="W75" i="19"/>
  <c r="X75" i="19" s="1"/>
  <c r="AC74" i="19"/>
  <c r="AH74" i="19"/>
  <c r="AM74" i="19"/>
  <c r="AN74" i="19" s="1"/>
  <c r="M74" i="19"/>
  <c r="R74" i="19"/>
  <c r="W74" i="19"/>
  <c r="AC68" i="19"/>
  <c r="AH68" i="19"/>
  <c r="AM68" i="19"/>
  <c r="AN68" i="19" s="1"/>
  <c r="M68" i="19"/>
  <c r="R68" i="19"/>
  <c r="W68" i="19"/>
  <c r="AC79" i="19"/>
  <c r="AH79" i="19"/>
  <c r="AM79" i="19"/>
  <c r="AN79" i="19"/>
  <c r="M79" i="19"/>
  <c r="R79" i="19"/>
  <c r="W79" i="19"/>
  <c r="X79" i="19"/>
  <c r="AC80" i="19"/>
  <c r="AH80" i="19"/>
  <c r="AM80" i="19"/>
  <c r="M80" i="19"/>
  <c r="R80" i="19"/>
  <c r="W80" i="19"/>
  <c r="AC69" i="19"/>
  <c r="AH69" i="19"/>
  <c r="AN69" i="19" s="1"/>
  <c r="AO69" i="19" s="1"/>
  <c r="AM69" i="19"/>
  <c r="M69" i="19"/>
  <c r="R69" i="19"/>
  <c r="X69" i="19" s="1"/>
  <c r="W69" i="19"/>
  <c r="AC83" i="19"/>
  <c r="AH83" i="19"/>
  <c r="AM83" i="19"/>
  <c r="M83" i="19"/>
  <c r="R83" i="19"/>
  <c r="W83" i="19"/>
  <c r="AC67" i="19"/>
  <c r="AH67" i="19"/>
  <c r="AM67" i="19"/>
  <c r="M67" i="19"/>
  <c r="R67" i="19"/>
  <c r="W67" i="19"/>
  <c r="AC81" i="19"/>
  <c r="AN81" i="19" s="1"/>
  <c r="AH81" i="19"/>
  <c r="AM81" i="19"/>
  <c r="M81" i="19"/>
  <c r="X81" i="19" s="1"/>
  <c r="R81" i="19"/>
  <c r="W81" i="19"/>
  <c r="AC70" i="19"/>
  <c r="AH70" i="19"/>
  <c r="AM70" i="19"/>
  <c r="AN70" i="19"/>
  <c r="M70" i="19"/>
  <c r="R70" i="19"/>
  <c r="W70" i="19"/>
  <c r="X70" i="19"/>
  <c r="AC78" i="19"/>
  <c r="AH78" i="19"/>
  <c r="AM78" i="19"/>
  <c r="M78" i="19"/>
  <c r="R78" i="19"/>
  <c r="W78" i="19"/>
  <c r="AC87" i="19"/>
  <c r="AH87" i="19"/>
  <c r="AN87" i="19" s="1"/>
  <c r="AM87" i="19"/>
  <c r="M87" i="19"/>
  <c r="X87" i="19" s="1"/>
  <c r="R87" i="19"/>
  <c r="W87" i="19"/>
  <c r="AC88" i="19"/>
  <c r="AN88" i="19" s="1"/>
  <c r="AO88" i="19" s="1"/>
  <c r="AH88" i="19"/>
  <c r="AM88" i="19"/>
  <c r="M88" i="19"/>
  <c r="X88" i="19" s="1"/>
  <c r="R88" i="19"/>
  <c r="W88" i="19"/>
  <c r="AC76" i="19"/>
  <c r="AH76" i="19"/>
  <c r="AM76" i="19"/>
  <c r="AN76" i="19"/>
  <c r="M76" i="19"/>
  <c r="R76" i="19"/>
  <c r="W76" i="19"/>
  <c r="X76" i="19"/>
  <c r="AC77" i="19"/>
  <c r="AH77" i="19"/>
  <c r="AM77" i="19"/>
  <c r="AN77" i="19" s="1"/>
  <c r="M77" i="19"/>
  <c r="X77" i="19" s="1"/>
  <c r="AO77" i="19" s="1"/>
  <c r="R77" i="19"/>
  <c r="W77" i="19"/>
  <c r="AC93" i="19"/>
  <c r="AN93" i="19" s="1"/>
  <c r="AO93" i="19" s="1"/>
  <c r="AH93" i="19"/>
  <c r="AM93" i="19"/>
  <c r="M93" i="19"/>
  <c r="X93" i="19" s="1"/>
  <c r="R93" i="19"/>
  <c r="W93" i="19"/>
  <c r="AC84" i="19"/>
  <c r="AH84" i="19"/>
  <c r="AM84" i="19"/>
  <c r="AN84" i="19"/>
  <c r="M84" i="19"/>
  <c r="R84" i="19"/>
  <c r="W84" i="19"/>
  <c r="X84" i="19"/>
  <c r="AC89" i="19"/>
  <c r="AH89" i="19"/>
  <c r="AM89" i="19"/>
  <c r="AN89" i="19" s="1"/>
  <c r="M89" i="19"/>
  <c r="R89" i="19"/>
  <c r="W89" i="19"/>
  <c r="AC85" i="19"/>
  <c r="AH85" i="19"/>
  <c r="AM85" i="19"/>
  <c r="M85" i="19"/>
  <c r="R85" i="19"/>
  <c r="W85" i="19"/>
  <c r="AC92" i="19"/>
  <c r="AH92" i="19"/>
  <c r="AN92" i="19" s="1"/>
  <c r="AM92" i="19"/>
  <c r="M92" i="19"/>
  <c r="R92" i="19"/>
  <c r="X92" i="19" s="1"/>
  <c r="W92" i="19"/>
  <c r="AC91" i="19"/>
  <c r="AH91" i="19"/>
  <c r="AM91" i="19"/>
  <c r="AN91" i="19" s="1"/>
  <c r="M91" i="19"/>
  <c r="R91" i="19"/>
  <c r="W91" i="19"/>
  <c r="AC86" i="19"/>
  <c r="AH86" i="19"/>
  <c r="AM86" i="19"/>
  <c r="AN86" i="19"/>
  <c r="M86" i="19"/>
  <c r="R86" i="19"/>
  <c r="W86" i="19"/>
  <c r="X86" i="19"/>
  <c r="AC94" i="19"/>
  <c r="AH94" i="19"/>
  <c r="AM94" i="19"/>
  <c r="M94" i="19"/>
  <c r="X94" i="19" s="1"/>
  <c r="R94" i="19"/>
  <c r="W94" i="19"/>
  <c r="AC90" i="19"/>
  <c r="AH90" i="19"/>
  <c r="AN90" i="19" s="1"/>
  <c r="AM90" i="19"/>
  <c r="M90" i="19"/>
  <c r="R90" i="19"/>
  <c r="W90" i="19"/>
  <c r="AC82" i="19"/>
  <c r="AN82" i="19" s="1"/>
  <c r="AH82" i="19"/>
  <c r="AM82" i="19"/>
  <c r="M82" i="19"/>
  <c r="X82" i="19" s="1"/>
  <c r="R82" i="19"/>
  <c r="W82" i="19"/>
  <c r="AC96" i="19"/>
  <c r="AH96" i="19"/>
  <c r="AM96" i="19"/>
  <c r="AN96" i="19"/>
  <c r="M96" i="19"/>
  <c r="R96" i="19"/>
  <c r="W96" i="19"/>
  <c r="X96" i="19"/>
  <c r="AC95" i="19"/>
  <c r="AH95" i="19"/>
  <c r="AM95" i="19"/>
  <c r="M95" i="19"/>
  <c r="R95" i="19"/>
  <c r="W95" i="19"/>
  <c r="AC102" i="19"/>
  <c r="AH102" i="19"/>
  <c r="AN102" i="19" s="1"/>
  <c r="AM102" i="19"/>
  <c r="M102" i="19"/>
  <c r="X102" i="19" s="1"/>
  <c r="R102" i="19"/>
  <c r="W102" i="19"/>
  <c r="AC99" i="19"/>
  <c r="AN99" i="19" s="1"/>
  <c r="AO99" i="19" s="1"/>
  <c r="AH99" i="19"/>
  <c r="AM99" i="19"/>
  <c r="M99" i="19"/>
  <c r="X99" i="19" s="1"/>
  <c r="R99" i="19"/>
  <c r="W99" i="19"/>
  <c r="AC112" i="19"/>
  <c r="AH112" i="19"/>
  <c r="AM112" i="19"/>
  <c r="AN112" i="19"/>
  <c r="M112" i="19"/>
  <c r="R112" i="19"/>
  <c r="W112" i="19"/>
  <c r="X112" i="19"/>
  <c r="AC97" i="19"/>
  <c r="AH97" i="19"/>
  <c r="AM97" i="19"/>
  <c r="AN97" i="19" s="1"/>
  <c r="M97" i="19"/>
  <c r="X97" i="19" s="1"/>
  <c r="AO97" i="19" s="1"/>
  <c r="R97" i="19"/>
  <c r="W97" i="19"/>
  <c r="AC104" i="19"/>
  <c r="AN104" i="19" s="1"/>
  <c r="AO104" i="19" s="1"/>
  <c r="AH104" i="19"/>
  <c r="AM104" i="19"/>
  <c r="M104" i="19"/>
  <c r="X104" i="19" s="1"/>
  <c r="R104" i="19"/>
  <c r="W104" i="19"/>
  <c r="AC113" i="19"/>
  <c r="AH113" i="19"/>
  <c r="AM113" i="19"/>
  <c r="AN113" i="19"/>
  <c r="M113" i="19"/>
  <c r="R113" i="19"/>
  <c r="W113" i="19"/>
  <c r="X113" i="19"/>
  <c r="AC100" i="19"/>
  <c r="AH100" i="19"/>
  <c r="AM100" i="19"/>
  <c r="AN100" i="19" s="1"/>
  <c r="M100" i="19"/>
  <c r="R100" i="19"/>
  <c r="X100" i="19" s="1"/>
  <c r="W100" i="19"/>
  <c r="AC103" i="19"/>
  <c r="AH103" i="19"/>
  <c r="AM103" i="19"/>
  <c r="AN103" i="19" s="1"/>
  <c r="M103" i="19"/>
  <c r="R103" i="19"/>
  <c r="W103" i="19"/>
  <c r="AC98" i="19"/>
  <c r="AH98" i="19"/>
  <c r="AM98" i="19"/>
  <c r="AN98" i="19"/>
  <c r="M98" i="19"/>
  <c r="R98" i="19"/>
  <c r="W98" i="19"/>
  <c r="X98" i="19"/>
  <c r="AC101" i="19"/>
  <c r="AH101" i="19"/>
  <c r="AM101" i="19"/>
  <c r="AN101" i="19" s="1"/>
  <c r="M101" i="19"/>
  <c r="X101" i="19" s="1"/>
  <c r="AO101" i="19" s="1"/>
  <c r="R101" i="19"/>
  <c r="W101" i="19"/>
  <c r="AC105" i="19"/>
  <c r="AH105" i="19"/>
  <c r="AM105" i="19"/>
  <c r="AN105" i="19"/>
  <c r="M105" i="19"/>
  <c r="R105" i="19"/>
  <c r="W105" i="19"/>
  <c r="X105" i="19"/>
  <c r="AC110" i="19"/>
  <c r="AH110" i="19"/>
  <c r="AM110" i="19"/>
  <c r="M110" i="19"/>
  <c r="R110" i="19"/>
  <c r="W110" i="19"/>
  <c r="AC106" i="19"/>
  <c r="AH106" i="19"/>
  <c r="AN106" i="19" s="1"/>
  <c r="AM106" i="19"/>
  <c r="M106" i="19"/>
  <c r="R106" i="19"/>
  <c r="W106" i="19"/>
  <c r="AC114" i="19"/>
  <c r="AH114" i="19"/>
  <c r="AM114" i="19"/>
  <c r="AN114" i="19"/>
  <c r="AO114" i="19" s="1"/>
  <c r="M114" i="19"/>
  <c r="R114" i="19"/>
  <c r="W114" i="19"/>
  <c r="X114" i="19"/>
  <c r="AC107" i="19"/>
  <c r="AH107" i="19"/>
  <c r="AM107" i="19"/>
  <c r="AN107" i="19" s="1"/>
  <c r="M107" i="19"/>
  <c r="R107" i="19"/>
  <c r="W107" i="19"/>
  <c r="X107" i="19" s="1"/>
  <c r="AC111" i="19"/>
  <c r="AH111" i="19"/>
  <c r="AM111" i="19"/>
  <c r="AN111" i="19" s="1"/>
  <c r="M111" i="19"/>
  <c r="R111" i="19"/>
  <c r="W111" i="19"/>
  <c r="AC115" i="19"/>
  <c r="AH115" i="19"/>
  <c r="AM115" i="19"/>
  <c r="AN115" i="19"/>
  <c r="AO115" i="19" s="1"/>
  <c r="M115" i="19"/>
  <c r="R115" i="19"/>
  <c r="W115" i="19"/>
  <c r="X115" i="19"/>
  <c r="AC108" i="19"/>
  <c r="AH108" i="19"/>
  <c r="AM108" i="19"/>
  <c r="AN108" i="19" s="1"/>
  <c r="AO108" i="19" s="1"/>
  <c r="M108" i="19"/>
  <c r="X108" i="19" s="1"/>
  <c r="R108" i="19"/>
  <c r="W108" i="19"/>
  <c r="AC116" i="19"/>
  <c r="AH116" i="19"/>
  <c r="AN116" i="19" s="1"/>
  <c r="AM116" i="19"/>
  <c r="M116" i="19"/>
  <c r="R116" i="19"/>
  <c r="X116" i="19" s="1"/>
  <c r="W116" i="19"/>
  <c r="AC109" i="19"/>
  <c r="AH109" i="19"/>
  <c r="AM109" i="19"/>
  <c r="M109" i="19"/>
  <c r="R109" i="19"/>
  <c r="W109" i="19"/>
  <c r="AC118" i="19"/>
  <c r="AN118" i="19" s="1"/>
  <c r="AH118" i="19"/>
  <c r="AM118" i="19"/>
  <c r="M118" i="19"/>
  <c r="X118" i="19" s="1"/>
  <c r="R118" i="19"/>
  <c r="W118" i="19"/>
  <c r="AC117" i="19"/>
  <c r="AH117" i="19"/>
  <c r="AM117" i="19"/>
  <c r="AN117" i="19"/>
  <c r="M117" i="19"/>
  <c r="R117" i="19"/>
  <c r="W117" i="19"/>
  <c r="X117" i="19"/>
  <c r="AC120" i="19"/>
  <c r="AH120" i="19"/>
  <c r="AM120" i="19"/>
  <c r="M120" i="19"/>
  <c r="R120" i="19"/>
  <c r="W120" i="19"/>
  <c r="AC119" i="19"/>
  <c r="AH119" i="19"/>
  <c r="AM119" i="19"/>
  <c r="AN119" i="19" s="1"/>
  <c r="M119" i="19"/>
  <c r="R119" i="19"/>
  <c r="W119" i="19"/>
  <c r="AC121" i="19"/>
  <c r="AH121" i="19"/>
  <c r="AM121" i="19"/>
  <c r="AN121" i="19"/>
  <c r="M121" i="19"/>
  <c r="R121" i="19"/>
  <c r="W121" i="19"/>
  <c r="X121" i="19"/>
  <c r="AC122" i="19"/>
  <c r="AH122" i="19"/>
  <c r="AM122" i="19"/>
  <c r="M122" i="19"/>
  <c r="X122" i="19" s="1"/>
  <c r="R122" i="19"/>
  <c r="W122" i="19"/>
  <c r="AC123" i="19"/>
  <c r="AH123" i="19"/>
  <c r="AN123" i="19" s="1"/>
  <c r="AM123" i="19"/>
  <c r="M123" i="19"/>
  <c r="R123" i="19"/>
  <c r="X123" i="19" s="1"/>
  <c r="W123" i="19"/>
  <c r="W124" i="19"/>
  <c r="M124" i="19"/>
  <c r="X124" i="19" s="1"/>
  <c r="R124" i="19"/>
  <c r="AE33" i="26"/>
  <c r="AE32" i="26"/>
  <c r="AF32" i="26" s="1"/>
  <c r="AE31" i="26"/>
  <c r="AE13" i="26"/>
  <c r="AE14" i="26"/>
  <c r="AE16" i="26"/>
  <c r="AF16" i="26" s="1"/>
  <c r="AG16" i="26" s="1"/>
  <c r="AE17" i="26"/>
  <c r="AF17" i="26" s="1"/>
  <c r="AE18" i="26"/>
  <c r="AE19" i="26"/>
  <c r="AF19" i="26" s="1"/>
  <c r="AE15" i="26"/>
  <c r="X31" i="26"/>
  <c r="X32" i="26"/>
  <c r="L32" i="26"/>
  <c r="P32" i="26"/>
  <c r="X33" i="26"/>
  <c r="AF33" i="26"/>
  <c r="L33" i="26"/>
  <c r="P33" i="26"/>
  <c r="Q33" i="26"/>
  <c r="AG33" i="26"/>
  <c r="L31" i="26"/>
  <c r="Q31" i="26" s="1"/>
  <c r="P31" i="26"/>
  <c r="X14" i="26"/>
  <c r="AF14" i="26"/>
  <c r="L14" i="26"/>
  <c r="P14" i="26"/>
  <c r="Q14" i="26"/>
  <c r="AG14" i="26"/>
  <c r="X13" i="26"/>
  <c r="AF13" i="26" s="1"/>
  <c r="L13" i="26"/>
  <c r="P13" i="26"/>
  <c r="Q13" i="26"/>
  <c r="X16" i="26"/>
  <c r="L16" i="26"/>
  <c r="Q16" i="26" s="1"/>
  <c r="P16" i="26"/>
  <c r="X17" i="26"/>
  <c r="L17" i="26"/>
  <c r="P17" i="26"/>
  <c r="Q17" i="26"/>
  <c r="X18" i="26"/>
  <c r="AF18" i="26"/>
  <c r="L18" i="26"/>
  <c r="P18" i="26"/>
  <c r="Q18" i="26"/>
  <c r="AG18" i="26"/>
  <c r="X19" i="26"/>
  <c r="L19" i="26"/>
  <c r="Q19" i="26" s="1"/>
  <c r="P19" i="26"/>
  <c r="X15" i="26"/>
  <c r="AF15" i="26"/>
  <c r="AG15" i="26" s="1"/>
  <c r="L15" i="26"/>
  <c r="Q15" i="26" s="1"/>
  <c r="P15" i="26"/>
  <c r="W32" i="13"/>
  <c r="Y32" i="13" s="1"/>
  <c r="W31" i="13"/>
  <c r="Y31" i="13" s="1"/>
  <c r="W33" i="13"/>
  <c r="Y33" i="13" s="1"/>
  <c r="W34" i="13"/>
  <c r="Y34" i="13"/>
  <c r="W35" i="13"/>
  <c r="Y35" i="13" s="1"/>
  <c r="W36" i="13"/>
  <c r="Y36" i="13"/>
  <c r="W37" i="13"/>
  <c r="Y37" i="13" s="1"/>
  <c r="W38" i="13"/>
  <c r="Y38" i="13"/>
  <c r="W39" i="13"/>
  <c r="Y39" i="13" s="1"/>
  <c r="W40" i="13"/>
  <c r="Y40" i="13" s="1"/>
  <c r="W41" i="13"/>
  <c r="Y41" i="13" s="1"/>
  <c r="W42" i="13"/>
  <c r="Y42" i="13"/>
  <c r="W43" i="13"/>
  <c r="Y43" i="13" s="1"/>
  <c r="W30" i="13"/>
  <c r="Y30" i="13"/>
  <c r="W53" i="13"/>
  <c r="W47" i="13"/>
  <c r="W55" i="13"/>
  <c r="W52" i="13"/>
  <c r="W58" i="13"/>
  <c r="W54" i="13"/>
  <c r="W56" i="13"/>
  <c r="W45" i="13"/>
  <c r="W51" i="13"/>
  <c r="W57" i="13"/>
  <c r="W48" i="13"/>
  <c r="W59" i="13"/>
  <c r="W49" i="13"/>
  <c r="W50" i="13"/>
  <c r="W46" i="13"/>
  <c r="O87" i="11"/>
  <c r="W87" i="11"/>
  <c r="Y87" i="11" s="1"/>
  <c r="O86" i="11"/>
  <c r="W86" i="11"/>
  <c r="Y86" i="11"/>
  <c r="O85" i="11"/>
  <c r="W85" i="11"/>
  <c r="Y85" i="11"/>
  <c r="O84" i="11"/>
  <c r="W84" i="11" s="1"/>
  <c r="Y84" i="11"/>
  <c r="O83" i="11"/>
  <c r="W83" i="11"/>
  <c r="Y83" i="11" s="1"/>
  <c r="O82" i="11"/>
  <c r="W82" i="11"/>
  <c r="Y82" i="11" s="1"/>
  <c r="O81" i="11"/>
  <c r="W81" i="11"/>
  <c r="Y81" i="11"/>
  <c r="O80" i="11"/>
  <c r="W80" i="11" s="1"/>
  <c r="Y80" i="11"/>
  <c r="O33" i="11"/>
  <c r="W33" i="11"/>
  <c r="Y33" i="11" s="1"/>
  <c r="O32" i="11"/>
  <c r="V32" i="11"/>
  <c r="W32" i="11" s="1"/>
  <c r="Y32" i="11" s="1"/>
  <c r="O60" i="11"/>
  <c r="V60" i="11"/>
  <c r="W60" i="11" s="1"/>
  <c r="O59" i="11"/>
  <c r="W59" i="11" s="1"/>
  <c r="O57" i="11"/>
  <c r="W57" i="11"/>
  <c r="O56" i="11"/>
  <c r="W56" i="11" s="1"/>
  <c r="O52" i="11"/>
  <c r="W52" i="11"/>
  <c r="O47" i="11"/>
  <c r="W47" i="11" s="1"/>
  <c r="O45" i="11"/>
  <c r="W45" i="11"/>
  <c r="O37" i="11"/>
  <c r="W37" i="11" s="1"/>
  <c r="O28" i="11"/>
  <c r="W28" i="11" s="1"/>
  <c r="Y28" i="11" s="1"/>
  <c r="O29" i="11"/>
  <c r="W29" i="11"/>
  <c r="Y29" i="11" s="1"/>
  <c r="O27" i="11"/>
  <c r="W27" i="11" s="1"/>
  <c r="Y27" i="11"/>
  <c r="O30" i="11"/>
  <c r="W30" i="11" s="1"/>
  <c r="Y30" i="11" s="1"/>
  <c r="O34" i="11"/>
  <c r="W34" i="11"/>
  <c r="O35" i="11"/>
  <c r="W35" i="11" s="1"/>
  <c r="O31" i="11"/>
  <c r="W31" i="11"/>
  <c r="Y31" i="11"/>
  <c r="O26" i="11"/>
  <c r="W26" i="11"/>
  <c r="Y26" i="11"/>
  <c r="V46" i="11"/>
  <c r="V54" i="11"/>
  <c r="V48" i="11"/>
  <c r="V41" i="11"/>
  <c r="O40" i="11"/>
  <c r="W40" i="11" s="1"/>
  <c r="O50" i="11"/>
  <c r="W50" i="11" s="1"/>
  <c r="O49" i="11"/>
  <c r="W49" i="11" s="1"/>
  <c r="O54" i="11"/>
  <c r="W54" i="11"/>
  <c r="O63" i="11"/>
  <c r="W63" i="11" s="1"/>
  <c r="O44" i="11"/>
  <c r="W44" i="11"/>
  <c r="O36" i="11"/>
  <c r="W36" i="11" s="1"/>
  <c r="O55" i="11"/>
  <c r="W55" i="11"/>
  <c r="O53" i="11"/>
  <c r="W53" i="11" s="1"/>
  <c r="O41" i="11"/>
  <c r="W41" i="11" s="1"/>
  <c r="O43" i="11"/>
  <c r="W43" i="11" s="1"/>
  <c r="O42" i="11"/>
  <c r="W42" i="11"/>
  <c r="O58" i="11"/>
  <c r="W58" i="11" s="1"/>
  <c r="O66" i="11"/>
  <c r="W66" i="11"/>
  <c r="O62" i="11"/>
  <c r="W62" i="11" s="1"/>
  <c r="O65" i="11"/>
  <c r="W65" i="11"/>
  <c r="O51" i="11"/>
  <c r="W51" i="11" s="1"/>
  <c r="O61" i="11"/>
  <c r="W61" i="11" s="1"/>
  <c r="O64" i="11"/>
  <c r="W64" i="11" s="1"/>
  <c r="O39" i="11"/>
  <c r="W39" i="11"/>
  <c r="O46" i="11"/>
  <c r="O38" i="11"/>
  <c r="W38" i="11"/>
  <c r="O48" i="11"/>
  <c r="W48" i="11" s="1"/>
  <c r="V40" i="1"/>
  <c r="O40" i="1"/>
  <c r="W40" i="1"/>
  <c r="Y40" i="1" s="1"/>
  <c r="V41" i="1"/>
  <c r="W41" i="1" s="1"/>
  <c r="Y41" i="1" s="1"/>
  <c r="O41" i="1"/>
  <c r="V39" i="1"/>
  <c r="W39" i="1" s="1"/>
  <c r="Y39" i="1" s="1"/>
  <c r="O39" i="1"/>
  <c r="V38" i="1"/>
  <c r="O38" i="1"/>
  <c r="W38" i="1"/>
  <c r="Y38" i="1" s="1"/>
  <c r="V37" i="1"/>
  <c r="O37" i="1"/>
  <c r="W37" i="1"/>
  <c r="Y37" i="1" s="1"/>
  <c r="V28" i="1"/>
  <c r="W28" i="1" s="1"/>
  <c r="Y28" i="1" s="1"/>
  <c r="O28" i="1"/>
  <c r="V30" i="1"/>
  <c r="W30" i="1" s="1"/>
  <c r="Y30" i="1" s="1"/>
  <c r="O30" i="1"/>
  <c r="V31" i="1"/>
  <c r="O31" i="1"/>
  <c r="W31" i="1"/>
  <c r="Y31" i="1" s="1"/>
  <c r="V33" i="1"/>
  <c r="O33" i="1"/>
  <c r="W33" i="1"/>
  <c r="Y33" i="1" s="1"/>
  <c r="V36" i="1"/>
  <c r="W36" i="1" s="1"/>
  <c r="Y36" i="1" s="1"/>
  <c r="O36" i="1"/>
  <c r="V32" i="1"/>
  <c r="W32" i="1" s="1"/>
  <c r="Y32" i="1" s="1"/>
  <c r="O32" i="1"/>
  <c r="V35" i="1"/>
  <c r="O35" i="1"/>
  <c r="W35" i="1"/>
  <c r="Y35" i="1" s="1"/>
  <c r="V34" i="1"/>
  <c r="O34" i="1"/>
  <c r="W34" i="1"/>
  <c r="Y34" i="1" s="1"/>
  <c r="V29" i="1"/>
  <c r="W29" i="1" s="1"/>
  <c r="Y29" i="1" s="1"/>
  <c r="O29" i="1"/>
  <c r="V105" i="1"/>
  <c r="W105" i="1" s="1"/>
  <c r="O105" i="1"/>
  <c r="V91" i="1"/>
  <c r="O91" i="1"/>
  <c r="W91" i="1"/>
  <c r="V42" i="1"/>
  <c r="O42" i="1"/>
  <c r="W42" i="1"/>
  <c r="V43" i="1"/>
  <c r="W43" i="1" s="1"/>
  <c r="O43" i="1"/>
  <c r="V44" i="1"/>
  <c r="O44" i="1"/>
  <c r="W44" i="1"/>
  <c r="V49" i="1"/>
  <c r="O49" i="1"/>
  <c r="W49" i="1"/>
  <c r="V46" i="1"/>
  <c r="W46" i="1" s="1"/>
  <c r="O46" i="1"/>
  <c r="V67" i="1"/>
  <c r="O67" i="1"/>
  <c r="V45" i="1"/>
  <c r="O45" i="1"/>
  <c r="W45" i="1"/>
  <c r="V47" i="1"/>
  <c r="O47" i="1"/>
  <c r="W47" i="1"/>
  <c r="V48" i="1"/>
  <c r="W48" i="1" s="1"/>
  <c r="O48" i="1"/>
  <c r="V57" i="1"/>
  <c r="O57" i="1"/>
  <c r="V51" i="1"/>
  <c r="W51" i="1" s="1"/>
  <c r="O51" i="1"/>
  <c r="V50" i="1"/>
  <c r="O50" i="1"/>
  <c r="W50" i="1" s="1"/>
  <c r="V53" i="1"/>
  <c r="O53" i="1"/>
  <c r="W53" i="1"/>
  <c r="V68" i="1"/>
  <c r="O68" i="1"/>
  <c r="V71" i="1"/>
  <c r="W71" i="1" s="1"/>
  <c r="O71" i="1"/>
  <c r="V56" i="1"/>
  <c r="O56" i="1"/>
  <c r="W56" i="1"/>
  <c r="V54" i="1"/>
  <c r="O54" i="1"/>
  <c r="W54" i="1"/>
  <c r="V58" i="1"/>
  <c r="W58" i="1" s="1"/>
  <c r="O58" i="1"/>
  <c r="V60" i="1"/>
  <c r="O60" i="1"/>
  <c r="W60" i="1"/>
  <c r="V66" i="1"/>
  <c r="O66" i="1"/>
  <c r="W66" i="1"/>
  <c r="V74" i="1"/>
  <c r="W74" i="1" s="1"/>
  <c r="O74" i="1"/>
  <c r="V65" i="1"/>
  <c r="O65" i="1"/>
  <c r="V55" i="1"/>
  <c r="O55" i="1"/>
  <c r="W55" i="1"/>
  <c r="V52" i="1"/>
  <c r="O52" i="1"/>
  <c r="W52" i="1"/>
  <c r="V64" i="1"/>
  <c r="W64" i="1" s="1"/>
  <c r="O64" i="1"/>
  <c r="V75" i="1"/>
  <c r="O75" i="1"/>
  <c r="V62" i="1"/>
  <c r="W62" i="1" s="1"/>
  <c r="O62" i="1"/>
  <c r="V59" i="1"/>
  <c r="O59" i="1"/>
  <c r="W59" i="1" s="1"/>
  <c r="V61" i="1"/>
  <c r="O61" i="1"/>
  <c r="W61" i="1"/>
  <c r="V63" i="1"/>
  <c r="O63" i="1"/>
  <c r="V69" i="1"/>
  <c r="W69" i="1" s="1"/>
  <c r="O69" i="1"/>
  <c r="V70" i="1"/>
  <c r="O70" i="1"/>
  <c r="W70" i="1"/>
  <c r="V79" i="1"/>
  <c r="O79" i="1"/>
  <c r="W79" i="1"/>
  <c r="V86" i="1"/>
  <c r="W86" i="1" s="1"/>
  <c r="O86" i="1"/>
  <c r="V85" i="1"/>
  <c r="O85" i="1"/>
  <c r="W85" i="1"/>
  <c r="V73" i="1"/>
  <c r="O73" i="1"/>
  <c r="W73" i="1"/>
  <c r="V81" i="1"/>
  <c r="W81" i="1" s="1"/>
  <c r="O81" i="1"/>
  <c r="V82" i="1"/>
  <c r="O82" i="1"/>
  <c r="V93" i="1"/>
  <c r="O93" i="1"/>
  <c r="W93" i="1"/>
  <c r="V84" i="1"/>
  <c r="O84" i="1"/>
  <c r="W84" i="1"/>
  <c r="V77" i="1"/>
  <c r="W77" i="1" s="1"/>
  <c r="O77" i="1"/>
  <c r="V90" i="1"/>
  <c r="O90" i="1"/>
  <c r="V72" i="1"/>
  <c r="W72" i="1" s="1"/>
  <c r="O72" i="1"/>
  <c r="V88" i="1"/>
  <c r="O88" i="1"/>
  <c r="W88" i="1" s="1"/>
  <c r="V76" i="1"/>
  <c r="O76" i="1"/>
  <c r="W76" i="1"/>
  <c r="V80" i="1"/>
  <c r="O80" i="1"/>
  <c r="V83" i="1"/>
  <c r="W83" i="1" s="1"/>
  <c r="O83" i="1"/>
  <c r="V92" i="1"/>
  <c r="O92" i="1"/>
  <c r="W92" i="1"/>
  <c r="V78" i="1"/>
  <c r="O78" i="1"/>
  <c r="W78" i="1"/>
  <c r="V95" i="1"/>
  <c r="W95" i="1" s="1"/>
  <c r="O95" i="1"/>
  <c r="V89" i="1"/>
  <c r="O89" i="1"/>
  <c r="W89" i="1"/>
  <c r="V87" i="1"/>
  <c r="O87" i="1"/>
  <c r="W87" i="1"/>
  <c r="V94" i="1"/>
  <c r="W94" i="1" s="1"/>
  <c r="O94" i="1"/>
  <c r="V96" i="1"/>
  <c r="O96" i="1"/>
  <c r="V100" i="1"/>
  <c r="O100" i="1"/>
  <c r="W100" i="1"/>
  <c r="V97" i="1"/>
  <c r="O97" i="1"/>
  <c r="W97" i="1"/>
  <c r="V98" i="1"/>
  <c r="W98" i="1" s="1"/>
  <c r="O98" i="1"/>
  <c r="V101" i="1"/>
  <c r="O101" i="1"/>
  <c r="V102" i="1"/>
  <c r="W102" i="1" s="1"/>
  <c r="O102" i="1"/>
  <c r="V99" i="1"/>
  <c r="O99" i="1"/>
  <c r="W99" i="1" s="1"/>
  <c r="V103" i="1"/>
  <c r="O103" i="1"/>
  <c r="W103" i="1"/>
  <c r="V106" i="1"/>
  <c r="O106" i="1"/>
  <c r="V104" i="1"/>
  <c r="W104" i="1" s="1"/>
  <c r="O104" i="1"/>
  <c r="V107" i="1"/>
  <c r="O107" i="1"/>
  <c r="W107" i="1"/>
  <c r="V108" i="1"/>
  <c r="O108" i="1"/>
  <c r="W108" i="1"/>
  <c r="O114" i="4"/>
  <c r="W114" i="4" s="1"/>
  <c r="O99" i="4"/>
  <c r="W99" i="4"/>
  <c r="O115" i="4"/>
  <c r="W115" i="4" s="1"/>
  <c r="W106" i="4"/>
  <c r="O110" i="4"/>
  <c r="W110" i="4"/>
  <c r="O121" i="4"/>
  <c r="W121" i="4" s="1"/>
  <c r="W105" i="4"/>
  <c r="O100" i="4"/>
  <c r="W100" i="4"/>
  <c r="O103" i="4"/>
  <c r="W103" i="4"/>
  <c r="O128" i="4"/>
  <c r="W128" i="4"/>
  <c r="W111" i="4"/>
  <c r="O95" i="4"/>
  <c r="W95" i="4"/>
  <c r="W102" i="4"/>
  <c r="O107" i="4"/>
  <c r="W107" i="4"/>
  <c r="O127" i="4"/>
  <c r="W127" i="4"/>
  <c r="O104" i="4"/>
  <c r="W104" i="4"/>
  <c r="O108" i="4"/>
  <c r="W108" i="4"/>
  <c r="O101" i="4"/>
  <c r="W101" i="4"/>
  <c r="O118" i="4"/>
  <c r="W118" i="4"/>
  <c r="O129" i="4"/>
  <c r="W129" i="4"/>
  <c r="O124" i="4"/>
  <c r="W124" i="4"/>
  <c r="W123" i="4"/>
  <c r="O120" i="4"/>
  <c r="W120" i="4"/>
  <c r="O116" i="4"/>
  <c r="W116" i="4" s="1"/>
  <c r="O119" i="4"/>
  <c r="W119" i="4"/>
  <c r="W122" i="4"/>
  <c r="O94" i="4"/>
  <c r="W94" i="4"/>
  <c r="O125" i="4"/>
  <c r="W125" i="4"/>
  <c r="O112" i="4"/>
  <c r="W112" i="4"/>
  <c r="O109" i="4"/>
  <c r="W109" i="4"/>
  <c r="O126" i="4"/>
  <c r="W126" i="4"/>
  <c r="W113" i="4"/>
  <c r="O117" i="4"/>
  <c r="W117" i="4" s="1"/>
  <c r="W50" i="4"/>
  <c r="Y50" i="4" s="1"/>
  <c r="W52" i="4"/>
  <c r="Y52" i="4" s="1"/>
  <c r="W51" i="4"/>
  <c r="Y51" i="4"/>
  <c r="W48" i="4"/>
  <c r="Y48" i="4" s="1"/>
  <c r="W47" i="4"/>
  <c r="Y47" i="4"/>
  <c r="W49" i="4"/>
  <c r="Y49" i="4" s="1"/>
  <c r="W46" i="4"/>
  <c r="Y46" i="4"/>
  <c r="W45" i="4"/>
  <c r="Y45" i="4" s="1"/>
  <c r="W38" i="4"/>
  <c r="Y38" i="4" s="1"/>
  <c r="W39" i="4"/>
  <c r="Y39" i="4" s="1"/>
  <c r="W40" i="4"/>
  <c r="Y40" i="4"/>
  <c r="V41" i="4"/>
  <c r="W41" i="4" s="1"/>
  <c r="Y41" i="4"/>
  <c r="W44" i="4"/>
  <c r="Y44" i="4"/>
  <c r="W42" i="4"/>
  <c r="Y42" i="4"/>
  <c r="W43" i="4"/>
  <c r="Y43" i="4"/>
  <c r="W37" i="4"/>
  <c r="Y37" i="4"/>
  <c r="O96" i="4"/>
  <c r="W96" i="4"/>
  <c r="W56" i="4"/>
  <c r="W60" i="4"/>
  <c r="W93" i="4"/>
  <c r="O80" i="4"/>
  <c r="W80" i="4" s="1"/>
  <c r="W74" i="4"/>
  <c r="O76" i="4"/>
  <c r="W76" i="4"/>
  <c r="W89" i="4"/>
  <c r="W75" i="4"/>
  <c r="W86" i="4"/>
  <c r="W90" i="4"/>
  <c r="W62" i="4"/>
  <c r="W84" i="4"/>
  <c r="W61" i="4"/>
  <c r="W83" i="4"/>
  <c r="W58" i="4"/>
  <c r="W53" i="4"/>
  <c r="O81" i="4"/>
  <c r="W81" i="4"/>
  <c r="W98" i="4"/>
  <c r="W79" i="4"/>
  <c r="W65" i="4"/>
  <c r="O68" i="4"/>
  <c r="W68" i="4" s="1"/>
  <c r="W78" i="4"/>
  <c r="W88" i="4"/>
  <c r="W54" i="4"/>
  <c r="W77" i="4"/>
  <c r="O72" i="4"/>
  <c r="W72" i="4" s="1"/>
  <c r="W67" i="4"/>
  <c r="W91" i="4"/>
  <c r="W64" i="4"/>
  <c r="W59" i="4"/>
  <c r="W57" i="4"/>
  <c r="W82" i="4"/>
  <c r="W66" i="4"/>
  <c r="W85" i="4"/>
  <c r="W55" i="4"/>
  <c r="W71" i="4"/>
  <c r="W92" i="4"/>
  <c r="W73" i="4"/>
  <c r="W69" i="4"/>
  <c r="W70" i="4"/>
  <c r="O97" i="4"/>
  <c r="W97" i="4" s="1"/>
  <c r="W87" i="4"/>
  <c r="W63" i="4"/>
  <c r="Z29" i="7"/>
  <c r="AA29" i="7" s="1"/>
  <c r="V29" i="7"/>
  <c r="Q29" i="7"/>
  <c r="L29" i="7"/>
  <c r="R29" i="7" s="1"/>
  <c r="Z22" i="7"/>
  <c r="V22" i="7"/>
  <c r="AA22" i="7" s="1"/>
  <c r="AB22" i="7" s="1"/>
  <c r="AD22" i="7" s="1"/>
  <c r="Q22" i="7"/>
  <c r="L22" i="7"/>
  <c r="R22" i="7"/>
  <c r="Z23" i="7"/>
  <c r="V23" i="7"/>
  <c r="AA23" i="7" s="1"/>
  <c r="AB23" i="7" s="1"/>
  <c r="AD23" i="7" s="1"/>
  <c r="Q23" i="7"/>
  <c r="L23" i="7"/>
  <c r="R23" i="7"/>
  <c r="Z24" i="7"/>
  <c r="V24" i="7"/>
  <c r="AA24" i="7" s="1"/>
  <c r="AB24" i="7" s="1"/>
  <c r="AD24" i="7" s="1"/>
  <c r="Q24" i="7"/>
  <c r="L24" i="7"/>
  <c r="R24" i="7"/>
  <c r="Z25" i="7"/>
  <c r="V25" i="7"/>
  <c r="AA25" i="7" s="1"/>
  <c r="AB25" i="7" s="1"/>
  <c r="AD25" i="7" s="1"/>
  <c r="Q25" i="7"/>
  <c r="L25" i="7"/>
  <c r="R25" i="7"/>
  <c r="Z26" i="7"/>
  <c r="V26" i="7"/>
  <c r="AA26" i="7" s="1"/>
  <c r="AB26" i="7" s="1"/>
  <c r="AD26" i="7" s="1"/>
  <c r="Q26" i="7"/>
  <c r="L26" i="7"/>
  <c r="R26" i="7"/>
  <c r="Z28" i="7"/>
  <c r="V28" i="7"/>
  <c r="AA28" i="7" s="1"/>
  <c r="AB28" i="7" s="1"/>
  <c r="Q28" i="7"/>
  <c r="L28" i="7"/>
  <c r="R28" i="7"/>
  <c r="Z32" i="7"/>
  <c r="V32" i="7"/>
  <c r="AA32" i="7"/>
  <c r="Q32" i="7"/>
  <c r="L32" i="7"/>
  <c r="Z21" i="7"/>
  <c r="V21" i="7"/>
  <c r="AA21" i="7"/>
  <c r="AB21" i="7" s="1"/>
  <c r="AD21" i="7" s="1"/>
  <c r="Q21" i="7"/>
  <c r="R21" i="7" s="1"/>
  <c r="L21" i="7"/>
  <c r="Z31" i="7"/>
  <c r="AA31" i="7" s="1"/>
  <c r="V31" i="7"/>
  <c r="Q31" i="7"/>
  <c r="L31" i="7"/>
  <c r="Z30" i="7"/>
  <c r="V30" i="7"/>
  <c r="Q30" i="7"/>
  <c r="R30" i="7" s="1"/>
  <c r="L30" i="7"/>
  <c r="Z27" i="7"/>
  <c r="AA27" i="7" s="1"/>
  <c r="AB27" i="7" s="1"/>
  <c r="V27" i="7"/>
  <c r="Q27" i="7"/>
  <c r="L27" i="7"/>
  <c r="R27" i="7"/>
  <c r="U34" i="24"/>
  <c r="Y34" i="24"/>
  <c r="Z34" i="24"/>
  <c r="AA34" i="24" s="1"/>
  <c r="AC34" i="24" s="1"/>
  <c r="U36" i="24"/>
  <c r="Y36" i="24"/>
  <c r="Z36" i="24"/>
  <c r="AA36" i="24" s="1"/>
  <c r="U37" i="24"/>
  <c r="Y37" i="24"/>
  <c r="Z37" i="24"/>
  <c r="AA37" i="24" s="1"/>
  <c r="U25" i="24"/>
  <c r="Z25" i="24" s="1"/>
  <c r="AA25" i="24" s="1"/>
  <c r="AC25" i="24" s="1"/>
  <c r="Y25" i="24"/>
  <c r="U26" i="24"/>
  <c r="Z26" i="24" s="1"/>
  <c r="AA26" i="24" s="1"/>
  <c r="AC26" i="24" s="1"/>
  <c r="Y26" i="24"/>
  <c r="U28" i="24"/>
  <c r="Z28" i="24" s="1"/>
  <c r="AA28" i="24" s="1"/>
  <c r="AC28" i="24" s="1"/>
  <c r="Y28" i="24"/>
  <c r="U27" i="24"/>
  <c r="Y27" i="24"/>
  <c r="Z27" i="24"/>
  <c r="AA27" i="24"/>
  <c r="AC27" i="24" s="1"/>
  <c r="U29" i="24"/>
  <c r="Y29" i="24"/>
  <c r="Z29" i="24"/>
  <c r="AA29" i="24" s="1"/>
  <c r="AC29" i="24"/>
  <c r="U30" i="24"/>
  <c r="Y30" i="24"/>
  <c r="U31" i="24"/>
  <c r="Y31" i="24"/>
  <c r="Z31" i="24"/>
  <c r="AA31" i="24"/>
  <c r="AC31" i="24" s="1"/>
  <c r="U32" i="24"/>
  <c r="Y32" i="24"/>
  <c r="Z32" i="24"/>
  <c r="AA32" i="24" s="1"/>
  <c r="AC32" i="24" s="1"/>
  <c r="U33" i="24"/>
  <c r="Y33" i="24"/>
  <c r="Z33" i="24"/>
  <c r="AA33" i="24" s="1"/>
  <c r="AC33" i="24" s="1"/>
  <c r="U35" i="24"/>
  <c r="Y35" i="24"/>
  <c r="U24" i="24"/>
  <c r="Y24" i="24"/>
  <c r="Z24" i="24"/>
  <c r="AA24" i="24" s="1"/>
  <c r="AC24" i="24" s="1"/>
  <c r="V22" i="25"/>
  <c r="O22" i="25"/>
  <c r="W22" i="25" s="1"/>
  <c r="V25" i="25"/>
  <c r="O25" i="25"/>
  <c r="W25" i="25"/>
  <c r="V24" i="25"/>
  <c r="O24" i="25"/>
  <c r="V26" i="25"/>
  <c r="W26" i="25" s="1"/>
  <c r="O26" i="25"/>
  <c r="V27" i="25"/>
  <c r="O27" i="25"/>
  <c r="W27" i="25"/>
  <c r="V28" i="25"/>
  <c r="O28" i="25"/>
  <c r="W28" i="25"/>
  <c r="V29" i="25"/>
  <c r="W29" i="25" s="1"/>
  <c r="O29" i="25"/>
  <c r="V30" i="25"/>
  <c r="O30" i="25"/>
  <c r="W30" i="25"/>
  <c r="V31" i="25"/>
  <c r="O31" i="25"/>
  <c r="W31" i="25"/>
  <c r="V33" i="25"/>
  <c r="W33" i="25" s="1"/>
  <c r="O33" i="25"/>
  <c r="V35" i="25"/>
  <c r="O35" i="25"/>
  <c r="V34" i="25"/>
  <c r="O34" i="25"/>
  <c r="W34" i="25"/>
  <c r="V32" i="25"/>
  <c r="O32" i="25"/>
  <c r="W32" i="25"/>
  <c r="V23" i="25"/>
  <c r="W23" i="25" s="1"/>
  <c r="O23" i="25"/>
  <c r="S32" i="9"/>
  <c r="U32" i="9"/>
  <c r="S35" i="9"/>
  <c r="U35" i="9"/>
  <c r="S36" i="9"/>
  <c r="U36" i="9"/>
  <c r="S34" i="9"/>
  <c r="U34" i="9"/>
  <c r="S33" i="9"/>
  <c r="U33" i="9"/>
  <c r="S30" i="9"/>
  <c r="U30" i="9"/>
  <c r="S31" i="9"/>
  <c r="U31" i="9"/>
  <c r="S26" i="9"/>
  <c r="U26" i="9"/>
  <c r="S27" i="9"/>
  <c r="U27" i="9"/>
  <c r="S28" i="9"/>
  <c r="U28" i="9"/>
  <c r="S37" i="9"/>
  <c r="S29" i="9"/>
  <c r="U29" i="9" s="1"/>
  <c r="S25" i="9"/>
  <c r="U25" i="9" s="1"/>
  <c r="S40" i="9"/>
  <c r="S43" i="9"/>
  <c r="S38" i="9"/>
  <c r="S39" i="9"/>
  <c r="S42" i="9"/>
  <c r="S41" i="9"/>
  <c r="R89" i="2"/>
  <c r="R37" i="2"/>
  <c r="M37" i="2"/>
  <c r="R38" i="2"/>
  <c r="S38" i="2" s="1"/>
  <c r="U38" i="2" s="1"/>
  <c r="M38" i="2"/>
  <c r="R27" i="2"/>
  <c r="M27" i="2"/>
  <c r="R28" i="2"/>
  <c r="M28" i="2"/>
  <c r="R29" i="2"/>
  <c r="M29" i="2"/>
  <c r="R31" i="2"/>
  <c r="S31" i="2" s="1"/>
  <c r="U31" i="2" s="1"/>
  <c r="M31" i="2"/>
  <c r="R30" i="2"/>
  <c r="M30" i="2"/>
  <c r="R33" i="2"/>
  <c r="M33" i="2"/>
  <c r="R32" i="2"/>
  <c r="M32" i="2"/>
  <c r="R34" i="2"/>
  <c r="S34" i="2" s="1"/>
  <c r="U34" i="2" s="1"/>
  <c r="M34" i="2"/>
  <c r="R36" i="2"/>
  <c r="M36" i="2"/>
  <c r="R35" i="2"/>
  <c r="M35" i="2"/>
  <c r="R26" i="2"/>
  <c r="M26" i="2"/>
  <c r="R48" i="2"/>
  <c r="S48" i="2" s="1"/>
  <c r="M48" i="2"/>
  <c r="R56" i="2"/>
  <c r="M56" i="2"/>
  <c r="S56" i="2"/>
  <c r="R87" i="2"/>
  <c r="M87" i="2"/>
  <c r="S87" i="2"/>
  <c r="R53" i="2"/>
  <c r="S53" i="2" s="1"/>
  <c r="M53" i="2"/>
  <c r="R44" i="2"/>
  <c r="M44" i="2"/>
  <c r="R42" i="2"/>
  <c r="M42" i="2"/>
  <c r="S42" i="2"/>
  <c r="R68" i="2"/>
  <c r="M68" i="2"/>
  <c r="S68" i="2"/>
  <c r="R40" i="2"/>
  <c r="S40" i="2" s="1"/>
  <c r="M40" i="2"/>
  <c r="R47" i="2"/>
  <c r="M47" i="2"/>
  <c r="R62" i="2"/>
  <c r="S62" i="2" s="1"/>
  <c r="M62" i="2"/>
  <c r="R39" i="2"/>
  <c r="M39" i="2"/>
  <c r="S39" i="2" s="1"/>
  <c r="R46" i="2"/>
  <c r="M46" i="2"/>
  <c r="S46" i="2"/>
  <c r="R84" i="2"/>
  <c r="M84" i="2"/>
  <c r="R59" i="2"/>
  <c r="S59" i="2" s="1"/>
  <c r="M59" i="2"/>
  <c r="R71" i="2"/>
  <c r="M71" i="2"/>
  <c r="S71" i="2"/>
  <c r="R54" i="2"/>
  <c r="M54" i="2"/>
  <c r="S54" i="2"/>
  <c r="R79" i="2"/>
  <c r="S79" i="2" s="1"/>
  <c r="M79" i="2"/>
  <c r="R73" i="2"/>
  <c r="M73" i="2"/>
  <c r="S73" i="2"/>
  <c r="R51" i="2"/>
  <c r="M51" i="2"/>
  <c r="S51" i="2"/>
  <c r="R41" i="2"/>
  <c r="S41" i="2" s="1"/>
  <c r="M41" i="2"/>
  <c r="R57" i="2"/>
  <c r="M57" i="2"/>
  <c r="R78" i="2"/>
  <c r="M78" i="2"/>
  <c r="S78" i="2"/>
  <c r="R52" i="2"/>
  <c r="S52" i="2" s="1"/>
  <c r="M52" i="2"/>
  <c r="R69" i="2"/>
  <c r="S69" i="2" s="1"/>
  <c r="M69" i="2"/>
  <c r="R63" i="2"/>
  <c r="M63" i="2"/>
  <c r="S63" i="2"/>
  <c r="R81" i="2"/>
  <c r="M81" i="2"/>
  <c r="S81" i="2"/>
  <c r="R76" i="2"/>
  <c r="S76" i="2" s="1"/>
  <c r="M76" i="2"/>
  <c r="R50" i="2"/>
  <c r="S50" i="2" s="1"/>
  <c r="M50" i="2"/>
  <c r="R43" i="2"/>
  <c r="M43" i="2"/>
  <c r="S43" i="2"/>
  <c r="R88" i="2"/>
  <c r="M88" i="2"/>
  <c r="S88" i="2"/>
  <c r="R70" i="2"/>
  <c r="S70" i="2" s="1"/>
  <c r="M70" i="2"/>
  <c r="R64" i="2"/>
  <c r="S64" i="2" s="1"/>
  <c r="M64" i="2"/>
  <c r="R85" i="2"/>
  <c r="M85" i="2"/>
  <c r="S85" i="2"/>
  <c r="R75" i="2"/>
  <c r="M75" i="2"/>
  <c r="S75" i="2"/>
  <c r="R72" i="2"/>
  <c r="S72" i="2" s="1"/>
  <c r="M72" i="2"/>
  <c r="R82" i="2"/>
  <c r="S82" i="2" s="1"/>
  <c r="M82" i="2"/>
  <c r="R58" i="2"/>
  <c r="M58" i="2"/>
  <c r="S58" i="2"/>
  <c r="R83" i="2"/>
  <c r="M83" i="2"/>
  <c r="S83" i="2"/>
  <c r="R61" i="2"/>
  <c r="S61" i="2" s="1"/>
  <c r="M61" i="2"/>
  <c r="R74" i="2"/>
  <c r="S74" i="2" s="1"/>
  <c r="M74" i="2"/>
  <c r="R77" i="2"/>
  <c r="M77" i="2"/>
  <c r="S77" i="2"/>
  <c r="R80" i="2"/>
  <c r="M80" i="2"/>
  <c r="S80" i="2"/>
  <c r="R86" i="2"/>
  <c r="S86" i="2" s="1"/>
  <c r="M86" i="2"/>
  <c r="R67" i="2"/>
  <c r="S67" i="2" s="1"/>
  <c r="M67" i="2"/>
  <c r="R49" i="2"/>
  <c r="M49" i="2"/>
  <c r="S49" i="2"/>
  <c r="R65" i="2"/>
  <c r="M65" i="2"/>
  <c r="S65" i="2"/>
  <c r="R66" i="2"/>
  <c r="S66" i="2" s="1"/>
  <c r="M66" i="2"/>
  <c r="R55" i="2"/>
  <c r="S55" i="2" s="1"/>
  <c r="M55" i="2"/>
  <c r="R60" i="2"/>
  <c r="M60" i="2"/>
  <c r="S60" i="2"/>
  <c r="R45" i="2"/>
  <c r="M45" i="2"/>
  <c r="S45" i="2"/>
  <c r="W44" i="6"/>
  <c r="W32" i="6"/>
  <c r="W36" i="6"/>
  <c r="W56" i="6"/>
  <c r="W69" i="6"/>
  <c r="W47" i="6"/>
  <c r="W38" i="6"/>
  <c r="W45" i="6"/>
  <c r="W37" i="6"/>
  <c r="W52" i="6"/>
  <c r="W43" i="6"/>
  <c r="W48" i="6"/>
  <c r="W58" i="6"/>
  <c r="W51" i="6"/>
  <c r="W86" i="6"/>
  <c r="W74" i="6"/>
  <c r="W81" i="6"/>
  <c r="W33" i="6"/>
  <c r="W54" i="6"/>
  <c r="W46" i="6"/>
  <c r="W80" i="6"/>
  <c r="O79" i="6"/>
  <c r="W79" i="6"/>
  <c r="W64" i="6"/>
  <c r="W75" i="6"/>
  <c r="W34" i="6"/>
  <c r="W40" i="6"/>
  <c r="W66" i="6"/>
  <c r="W55" i="6"/>
  <c r="W41" i="6"/>
  <c r="W63" i="6"/>
  <c r="W42" i="6"/>
  <c r="W50" i="6"/>
  <c r="W77" i="6"/>
  <c r="W78" i="6"/>
  <c r="W71" i="6"/>
  <c r="W73" i="6"/>
  <c r="W49" i="6"/>
  <c r="W60" i="6"/>
  <c r="W83" i="6"/>
  <c r="W59" i="6"/>
  <c r="W84" i="6"/>
  <c r="W61" i="6"/>
  <c r="W39" i="6"/>
  <c r="W62" i="6"/>
  <c r="W82" i="6"/>
  <c r="W85" i="6"/>
  <c r="W35" i="6"/>
  <c r="W70" i="6"/>
  <c r="W65" i="6"/>
  <c r="W68" i="6"/>
  <c r="W76" i="6"/>
  <c r="W72" i="6"/>
  <c r="W67" i="6"/>
  <c r="W53" i="6"/>
  <c r="W57" i="6"/>
  <c r="AB32" i="7" l="1"/>
  <c r="AD32" i="7" s="1"/>
  <c r="AB29" i="7"/>
  <c r="AO123" i="19"/>
  <c r="AO116" i="19"/>
  <c r="AO102" i="19"/>
  <c r="AO92" i="19"/>
  <c r="AO87" i="19"/>
  <c r="AO118" i="19"/>
  <c r="AO107" i="19"/>
  <c r="AO82" i="19"/>
  <c r="AO81" i="19"/>
  <c r="AO75" i="19"/>
  <c r="AO72" i="19"/>
  <c r="AO43" i="19"/>
  <c r="AQ43" i="19" s="1"/>
  <c r="AG17" i="26"/>
  <c r="AF31" i="26"/>
  <c r="AG31" i="26" s="1"/>
  <c r="AO98" i="19"/>
  <c r="AO86" i="19"/>
  <c r="AO84" i="19"/>
  <c r="AO76" i="19"/>
  <c r="AO58" i="19"/>
  <c r="AO47" i="19"/>
  <c r="AQ47" i="19" s="1"/>
  <c r="AO55" i="19"/>
  <c r="AQ55" i="19" s="1"/>
  <c r="S57" i="2"/>
  <c r="S44" i="2"/>
  <c r="S36" i="2"/>
  <c r="U36" i="2" s="1"/>
  <c r="S30" i="2"/>
  <c r="U30" i="2" s="1"/>
  <c r="S27" i="2"/>
  <c r="U27" i="2" s="1"/>
  <c r="W35" i="25"/>
  <c r="R31" i="7"/>
  <c r="AB31" i="7" s="1"/>
  <c r="W96" i="1"/>
  <c r="W82" i="1"/>
  <c r="W65" i="1"/>
  <c r="W67" i="1"/>
  <c r="Q32" i="26"/>
  <c r="AG32" i="26" s="1"/>
  <c r="AO121" i="19"/>
  <c r="X120" i="19"/>
  <c r="X110" i="19"/>
  <c r="AO105" i="19"/>
  <c r="AO113" i="19"/>
  <c r="AO112" i="19"/>
  <c r="AO89" i="19"/>
  <c r="X78" i="19"/>
  <c r="AO70" i="19"/>
  <c r="X67" i="19"/>
  <c r="X62" i="19"/>
  <c r="AO60" i="19"/>
  <c r="AO57" i="19"/>
  <c r="AO40" i="19"/>
  <c r="AQ40" i="19" s="1"/>
  <c r="X44" i="19"/>
  <c r="AO44" i="19" s="1"/>
  <c r="AQ44" i="19" s="1"/>
  <c r="AN49" i="19"/>
  <c r="AN50" i="19"/>
  <c r="AO50" i="19" s="1"/>
  <c r="AQ50" i="19" s="1"/>
  <c r="S47" i="2"/>
  <c r="S35" i="2"/>
  <c r="U35" i="2" s="1"/>
  <c r="S33" i="2"/>
  <c r="U33" i="2" s="1"/>
  <c r="S28" i="2"/>
  <c r="U28" i="2" s="1"/>
  <c r="Z35" i="24"/>
  <c r="AA35" i="24" s="1"/>
  <c r="AC35" i="24" s="1"/>
  <c r="AA30" i="7"/>
  <c r="AB30" i="7" s="1"/>
  <c r="W101" i="1"/>
  <c r="W90" i="1"/>
  <c r="W75" i="1"/>
  <c r="W57" i="1"/>
  <c r="AG19" i="26"/>
  <c r="AN122" i="19"/>
  <c r="AO122" i="19" s="1"/>
  <c r="AO117" i="19"/>
  <c r="X109" i="19"/>
  <c r="AO100" i="19"/>
  <c r="X95" i="19"/>
  <c r="AO96" i="19"/>
  <c r="X90" i="19"/>
  <c r="AO90" i="19" s="1"/>
  <c r="AN78" i="19"/>
  <c r="AO78" i="19" s="1"/>
  <c r="X80" i="19"/>
  <c r="AO79" i="19"/>
  <c r="X74" i="19"/>
  <c r="AO74" i="19" s="1"/>
  <c r="X61" i="19"/>
  <c r="AO61" i="19" s="1"/>
  <c r="AO42" i="19"/>
  <c r="AQ42" i="19" s="1"/>
  <c r="X49" i="19"/>
  <c r="AO51" i="19"/>
  <c r="AQ51" i="19" s="1"/>
  <c r="X50" i="19"/>
  <c r="AN52" i="19"/>
  <c r="S84" i="2"/>
  <c r="S26" i="2"/>
  <c r="U26" i="2" s="1"/>
  <c r="S32" i="2"/>
  <c r="U32" i="2" s="1"/>
  <c r="S29" i="2"/>
  <c r="U29" i="2" s="1"/>
  <c r="S37" i="2"/>
  <c r="U37" i="2" s="1"/>
  <c r="W24" i="25"/>
  <c r="Z30" i="24"/>
  <c r="AA30" i="24" s="1"/>
  <c r="AC30" i="24" s="1"/>
  <c r="R32" i="7"/>
  <c r="W106" i="1"/>
  <c r="W80" i="1"/>
  <c r="W63" i="1"/>
  <c r="W68" i="1"/>
  <c r="W46" i="11"/>
  <c r="AN120" i="19"/>
  <c r="AO120" i="19" s="1"/>
  <c r="AN109" i="19"/>
  <c r="X111" i="19"/>
  <c r="AO111" i="19" s="1"/>
  <c r="X106" i="19"/>
  <c r="AO106" i="19" s="1"/>
  <c r="AN95" i="19"/>
  <c r="AO95" i="19" s="1"/>
  <c r="X91" i="19"/>
  <c r="AO91" i="19" s="1"/>
  <c r="AN85" i="19"/>
  <c r="X89" i="19"/>
  <c r="AN67" i="19"/>
  <c r="AO67" i="19" s="1"/>
  <c r="X83" i="19"/>
  <c r="AN80" i="19"/>
  <c r="AO80" i="19" s="1"/>
  <c r="X64" i="19"/>
  <c r="AO64" i="19" s="1"/>
  <c r="AN45" i="19"/>
  <c r="AO45" i="19" s="1"/>
  <c r="AQ45" i="19" s="1"/>
  <c r="AN46" i="19"/>
  <c r="AO46" i="19" s="1"/>
  <c r="AQ46" i="19" s="1"/>
  <c r="AO48" i="19"/>
  <c r="AQ48" i="19" s="1"/>
  <c r="X52" i="19"/>
  <c r="AN62" i="19"/>
  <c r="AO62" i="19" s="1"/>
  <c r="X63" i="19"/>
  <c r="AG13" i="26"/>
  <c r="X119" i="19"/>
  <c r="AO119" i="19" s="1"/>
  <c r="AN110" i="19"/>
  <c r="AO110" i="19" s="1"/>
  <c r="X103" i="19"/>
  <c r="AO103" i="19" s="1"/>
  <c r="AN94" i="19"/>
  <c r="AO94" i="19" s="1"/>
  <c r="X85" i="19"/>
  <c r="AN83" i="19"/>
  <c r="AO83" i="19" s="1"/>
  <c r="X68" i="19"/>
  <c r="AO68" i="19" s="1"/>
  <c r="AN63" i="19"/>
  <c r="AO63" i="19" s="1"/>
  <c r="AO85" i="19" l="1"/>
  <c r="AO52" i="19"/>
  <c r="AQ52" i="19" s="1"/>
  <c r="AO109" i="19"/>
  <c r="AO49" i="19"/>
  <c r="AQ49" i="19" s="1"/>
</calcChain>
</file>

<file path=xl/sharedStrings.xml><?xml version="1.0" encoding="utf-8"?>
<sst xmlns="http://schemas.openxmlformats.org/spreadsheetml/2006/main" count="3052" uniqueCount="633">
  <si>
    <t>BURES</t>
  </si>
  <si>
    <t>Cole</t>
  </si>
  <si>
    <t>J2</t>
  </si>
  <si>
    <t>A</t>
  </si>
  <si>
    <t>BURZYNSKI JR</t>
  </si>
  <si>
    <t>Michael</t>
  </si>
  <si>
    <t>CASTANO</t>
  </si>
  <si>
    <t>Andrew</t>
  </si>
  <si>
    <t>U</t>
  </si>
  <si>
    <t>CLARK</t>
  </si>
  <si>
    <t>James</t>
  </si>
  <si>
    <t>J1</t>
  </si>
  <si>
    <t>COOPER</t>
  </si>
  <si>
    <t>Jimmie</t>
  </si>
  <si>
    <t>ELLIS</t>
  </si>
  <si>
    <t>Elijah</t>
  </si>
  <si>
    <t>GERARD</t>
  </si>
  <si>
    <t>Ned</t>
  </si>
  <si>
    <t>S1</t>
  </si>
  <si>
    <t>V</t>
  </si>
  <si>
    <t>GODBOUT</t>
  </si>
  <si>
    <t>Brandon</t>
  </si>
  <si>
    <t>HALL</t>
  </si>
  <si>
    <t>Jacob</t>
  </si>
  <si>
    <t>HOLCROFT</t>
  </si>
  <si>
    <t>Don</t>
  </si>
  <si>
    <t>S2</t>
  </si>
  <si>
    <t>KLEIN</t>
  </si>
  <si>
    <t>Forrest</t>
  </si>
  <si>
    <t>LITHERLAND</t>
  </si>
  <si>
    <t>Austin</t>
  </si>
  <si>
    <t>MACKENZIE</t>
  </si>
  <si>
    <t>Matthew</t>
  </si>
  <si>
    <t>MANGAUDIS III</t>
  </si>
  <si>
    <t>Robert</t>
  </si>
  <si>
    <t>MAR</t>
  </si>
  <si>
    <t>Timothy</t>
  </si>
  <si>
    <t>OTERO</t>
  </si>
  <si>
    <t>Mandy</t>
  </si>
  <si>
    <t>PAGEL</t>
  </si>
  <si>
    <t>Joshua</t>
  </si>
  <si>
    <t>PARNALL</t>
  </si>
  <si>
    <t>Bart</t>
  </si>
  <si>
    <t>RIVERA</t>
  </si>
  <si>
    <t>Alexander</t>
  </si>
  <si>
    <t>RUSSELL</t>
  </si>
  <si>
    <t>Rustin</t>
  </si>
  <si>
    <t>SAVAGE</t>
  </si>
  <si>
    <t>J Matthew</t>
  </si>
  <si>
    <t>SILVAS</t>
  </si>
  <si>
    <t>Alex</t>
  </si>
  <si>
    <t>SMITH</t>
  </si>
  <si>
    <t>Ryan</t>
  </si>
  <si>
    <t>SNYDERMAN</t>
  </si>
  <si>
    <t>Maxwell</t>
  </si>
  <si>
    <t>TODARO</t>
  </si>
  <si>
    <t>Joseph</t>
  </si>
  <si>
    <t>WALKER</t>
  </si>
  <si>
    <t>WHITMER</t>
  </si>
  <si>
    <t>Charles</t>
  </si>
  <si>
    <t>Jace</t>
  </si>
  <si>
    <t>AA</t>
  </si>
  <si>
    <t>BUTLER</t>
  </si>
  <si>
    <t>Soren</t>
  </si>
  <si>
    <t>J3</t>
  </si>
  <si>
    <t>CHANDLER</t>
  </si>
  <si>
    <t>Thomas</t>
  </si>
  <si>
    <t>CHESEBRO</t>
  </si>
  <si>
    <t>Dustin</t>
  </si>
  <si>
    <t>CHRISTENSON</t>
  </si>
  <si>
    <t>Dempster</t>
  </si>
  <si>
    <t>DICKEY</t>
  </si>
  <si>
    <t>D</t>
  </si>
  <si>
    <t>DUNHAM-BENDER</t>
  </si>
  <si>
    <t>EMMONS</t>
  </si>
  <si>
    <t>GRAY</t>
  </si>
  <si>
    <t>Hank</t>
  </si>
  <si>
    <t>Jonathan</t>
  </si>
  <si>
    <t>HAMMOND</t>
  </si>
  <si>
    <t>HEIN</t>
  </si>
  <si>
    <t>KRIEGER</t>
  </si>
  <si>
    <t>Nick</t>
  </si>
  <si>
    <t>KULBACKI</t>
  </si>
  <si>
    <t>LAMSON</t>
  </si>
  <si>
    <t>Andy</t>
  </si>
  <si>
    <t>LEINBERGER</t>
  </si>
  <si>
    <t>Lucas</t>
  </si>
  <si>
    <t>LEWIS</t>
  </si>
  <si>
    <t>Layne</t>
  </si>
  <si>
    <t>LIUZZA</t>
  </si>
  <si>
    <t>MEYER</t>
  </si>
  <si>
    <t>Kasey</t>
  </si>
  <si>
    <t>MILLER</t>
  </si>
  <si>
    <t>Paul</t>
  </si>
  <si>
    <t>MONENE</t>
  </si>
  <si>
    <t>Marc</t>
  </si>
  <si>
    <t>MONTO</t>
  </si>
  <si>
    <t>S3</t>
  </si>
  <si>
    <t>NIEFER</t>
  </si>
  <si>
    <t>Cory</t>
  </si>
  <si>
    <t>Intl- CAN</t>
  </si>
  <si>
    <t>OBERLE</t>
  </si>
  <si>
    <t>PARKER</t>
  </si>
  <si>
    <t>Jason</t>
  </si>
  <si>
    <t>PENTZ</t>
  </si>
  <si>
    <t>Justin</t>
  </si>
  <si>
    <t>PUEPPKE</t>
  </si>
  <si>
    <t>REBILLION</t>
  </si>
  <si>
    <t>Kyle</t>
  </si>
  <si>
    <t>ROLAND</t>
  </si>
  <si>
    <t>RUTTER</t>
  </si>
  <si>
    <t>Cody</t>
  </si>
  <si>
    <t>SANTELLI</t>
  </si>
  <si>
    <t>SCHERER</t>
  </si>
  <si>
    <t>Stephen</t>
  </si>
  <si>
    <t>SETTLEMIRES</t>
  </si>
  <si>
    <t>Ethan</t>
  </si>
  <si>
    <t>SPRECHER</t>
  </si>
  <si>
    <t>David</t>
  </si>
  <si>
    <t>STIRTON</t>
  </si>
  <si>
    <t>Neil</t>
  </si>
  <si>
    <t>Intl- UK</t>
  </si>
  <si>
    <t>TANOUE</t>
  </si>
  <si>
    <t>UPTAGRAFFT</t>
  </si>
  <si>
    <t>Eric</t>
  </si>
  <si>
    <t>WALLACE</t>
  </si>
  <si>
    <t>WALLIZER</t>
  </si>
  <si>
    <t>Bryant</t>
  </si>
  <si>
    <t>WELLS</t>
  </si>
  <si>
    <t>Shawn</t>
  </si>
  <si>
    <t>Zachary</t>
  </si>
  <si>
    <t>WILLIAMS</t>
  </si>
  <si>
    <t>Evan</t>
  </si>
  <si>
    <t>YOUNG</t>
  </si>
  <si>
    <t>Ian</t>
  </si>
  <si>
    <t>HARTWICK</t>
  </si>
  <si>
    <t>Josh</t>
  </si>
  <si>
    <t>B</t>
  </si>
  <si>
    <t>ZADROZNY</t>
  </si>
  <si>
    <t>AUCLAIR</t>
  </si>
  <si>
    <t>Adam</t>
  </si>
  <si>
    <t>x</t>
  </si>
  <si>
    <t>BRATCHER</t>
  </si>
  <si>
    <t>CONNELL</t>
  </si>
  <si>
    <t>FREELEY</t>
  </si>
  <si>
    <t>Aaron</t>
  </si>
  <si>
    <t>MORIN</t>
  </si>
  <si>
    <t>Jeffrey</t>
  </si>
  <si>
    <t>NOVAK</t>
  </si>
  <si>
    <t>Dillon</t>
  </si>
  <si>
    <t>SPICHER</t>
  </si>
  <si>
    <t>Levi</t>
  </si>
  <si>
    <t>TINDLE</t>
  </si>
  <si>
    <t>Martin</t>
  </si>
  <si>
    <t>2008 USA Shooting</t>
  </si>
  <si>
    <t>National Championships</t>
  </si>
  <si>
    <t>Last</t>
  </si>
  <si>
    <t>Bib</t>
  </si>
  <si>
    <t>Tgt</t>
  </si>
  <si>
    <t>First</t>
  </si>
  <si>
    <t>Mem</t>
  </si>
  <si>
    <t>Age</t>
  </si>
  <si>
    <t>Cat</t>
  </si>
  <si>
    <t>Class</t>
  </si>
  <si>
    <t>KOSTECKI</t>
  </si>
  <si>
    <t>Victoria</t>
  </si>
  <si>
    <t>C</t>
  </si>
  <si>
    <t>ALLEN</t>
  </si>
  <si>
    <t>Kayla</t>
  </si>
  <si>
    <t>DINSMORE</t>
  </si>
  <si>
    <t>Natasha</t>
  </si>
  <si>
    <t>FISHER</t>
  </si>
  <si>
    <t>Amanda</t>
  </si>
  <si>
    <t>FRENCHU</t>
  </si>
  <si>
    <t>Kiersten</t>
  </si>
  <si>
    <t>GOMEZ</t>
  </si>
  <si>
    <t>Nilda</t>
  </si>
  <si>
    <t>Intl- PUR</t>
  </si>
  <si>
    <t>V D</t>
  </si>
  <si>
    <t>GREATHOUSE</t>
  </si>
  <si>
    <t>Heather</t>
  </si>
  <si>
    <t>HANSEN</t>
  </si>
  <si>
    <t>Kelsey</t>
  </si>
  <si>
    <t>HORN</t>
  </si>
  <si>
    <t>LEE</t>
  </si>
  <si>
    <t>Elizabeth</t>
  </si>
  <si>
    <t>Kaitlynn</t>
  </si>
  <si>
    <t>MAKRAKIS</t>
  </si>
  <si>
    <t>Nicole</t>
  </si>
  <si>
    <t>MARTIN</t>
  </si>
  <si>
    <t>Denise</t>
  </si>
  <si>
    <t>NAXERA</t>
  </si>
  <si>
    <t>Katrina</t>
  </si>
  <si>
    <t>PITTS</t>
  </si>
  <si>
    <t>Halie</t>
  </si>
  <si>
    <t>RODGERS</t>
  </si>
  <si>
    <t>Jennifer</t>
  </si>
  <si>
    <t>Rachel</t>
  </si>
  <si>
    <t>STEINER</t>
  </si>
  <si>
    <t>Amy</t>
  </si>
  <si>
    <t>SWANSON</t>
  </si>
  <si>
    <t>Erica</t>
  </si>
  <si>
    <t>WILSON</t>
  </si>
  <si>
    <t>Christen</t>
  </si>
  <si>
    <t>YEAGER</t>
  </si>
  <si>
    <t>Alivia</t>
  </si>
  <si>
    <t>PETERSON</t>
  </si>
  <si>
    <t>Ida</t>
  </si>
  <si>
    <t>ANGELI</t>
  </si>
  <si>
    <t>Leslie</t>
  </si>
  <si>
    <t>BEARD</t>
  </si>
  <si>
    <t>Taylor</t>
  </si>
  <si>
    <t>BEYERLE</t>
  </si>
  <si>
    <t>Jamie</t>
  </si>
  <si>
    <t>BOHREN</t>
  </si>
  <si>
    <t>Michelle</t>
  </si>
  <si>
    <t>BROEKER</t>
  </si>
  <si>
    <t>Sarah</t>
  </si>
  <si>
    <t>BURZYNSKI</t>
  </si>
  <si>
    <t>Josephine</t>
  </si>
  <si>
    <t>CARUSO</t>
  </si>
  <si>
    <t>Emily</t>
  </si>
  <si>
    <t>CHROSTOWSKI</t>
  </si>
  <si>
    <t>Kimberly</t>
  </si>
  <si>
    <t>COSTELLO</t>
  </si>
  <si>
    <t>Christine</t>
  </si>
  <si>
    <t>Katy</t>
  </si>
  <si>
    <t>Intl- Czech</t>
  </si>
  <si>
    <t>ENGLISH</t>
  </si>
  <si>
    <t>Megan</t>
  </si>
  <si>
    <t>ESKEW</t>
  </si>
  <si>
    <t>Brandi</t>
  </si>
  <si>
    <t>FONG</t>
  </si>
  <si>
    <t>Abigail</t>
  </si>
  <si>
    <t>Sandra</t>
  </si>
  <si>
    <t>HERSHBERGER</t>
  </si>
  <si>
    <t>Becky</t>
  </si>
  <si>
    <t>HICKS</t>
  </si>
  <si>
    <t>Morgan</t>
  </si>
  <si>
    <t>HOLMAN</t>
  </si>
  <si>
    <t>Meredith</t>
  </si>
  <si>
    <t>HOLSOPPLE</t>
  </si>
  <si>
    <t>JACKSON</t>
  </si>
  <si>
    <t>Ashley</t>
  </si>
  <si>
    <t>JEFFRIES</t>
  </si>
  <si>
    <t>KIM</t>
  </si>
  <si>
    <t>Joyce</t>
  </si>
  <si>
    <t>LEVINE</t>
  </si>
  <si>
    <t>Jessica</t>
  </si>
  <si>
    <t>LORENZEN</t>
  </si>
  <si>
    <t>Erin</t>
  </si>
  <si>
    <t>MASTERS</t>
  </si>
  <si>
    <t>Forest</t>
  </si>
  <si>
    <t>MORRILL</t>
  </si>
  <si>
    <t>Meghann</t>
  </si>
  <si>
    <t>MORRISSEY</t>
  </si>
  <si>
    <t>Caitlin</t>
  </si>
  <si>
    <t>Monica</t>
  </si>
  <si>
    <t>SOWASH</t>
  </si>
  <si>
    <t>SULLIVAN</t>
  </si>
  <si>
    <t>Lauren</t>
  </si>
  <si>
    <t>TRISDALE</t>
  </si>
  <si>
    <t>Samantha</t>
  </si>
  <si>
    <t>GOODWIN</t>
  </si>
  <si>
    <t>Rena</t>
  </si>
  <si>
    <t>FIORINO</t>
  </si>
  <si>
    <t>Shanna</t>
  </si>
  <si>
    <t>BORNEFELD</t>
  </si>
  <si>
    <t>Christina</t>
  </si>
  <si>
    <t>COFFEY</t>
  </si>
  <si>
    <t>Kimberley</t>
  </si>
  <si>
    <t>MACLAGAN</t>
  </si>
  <si>
    <t>MICAL</t>
  </si>
  <si>
    <t>Magdalena</t>
  </si>
  <si>
    <t>MOUHOT</t>
  </si>
  <si>
    <t>Arielle</t>
  </si>
  <si>
    <t>NORRIS</t>
  </si>
  <si>
    <t>Aliana</t>
  </si>
  <si>
    <t>RASOR</t>
  </si>
  <si>
    <t>BRESTER</t>
  </si>
  <si>
    <t>CALLAHAN</t>
  </si>
  <si>
    <t>DATES</t>
  </si>
  <si>
    <t>Margaret</t>
  </si>
  <si>
    <t>IMIG</t>
  </si>
  <si>
    <t>Teresa</t>
  </si>
  <si>
    <t>MILLS</t>
  </si>
  <si>
    <t>Janine</t>
  </si>
  <si>
    <t>SHINN</t>
  </si>
  <si>
    <t>Brenda</t>
  </si>
  <si>
    <t>ANTHONY</t>
  </si>
  <si>
    <t>Courtney</t>
  </si>
  <si>
    <t>Karen</t>
  </si>
  <si>
    <t>LOVELAND</t>
  </si>
  <si>
    <t>E</t>
  </si>
  <si>
    <t>Maria</t>
  </si>
  <si>
    <t>GAGNON</t>
  </si>
  <si>
    <t>Kylie</t>
  </si>
  <si>
    <t>Hannah</t>
  </si>
  <si>
    <t>NOGUEIRA</t>
  </si>
  <si>
    <t>NISHICA</t>
  </si>
  <si>
    <t>Elisabeta</t>
  </si>
  <si>
    <t>CALLAGE</t>
  </si>
  <si>
    <t>HURT</t>
  </si>
  <si>
    <t>Dwaine</t>
  </si>
  <si>
    <t>Tyler</t>
  </si>
  <si>
    <t>LUTZ</t>
  </si>
  <si>
    <t>S Anthony</t>
  </si>
  <si>
    <t>MOWRER</t>
  </si>
  <si>
    <t>OWSLEY</t>
  </si>
  <si>
    <t>PETERS</t>
  </si>
  <si>
    <t>Lance</t>
  </si>
  <si>
    <t>SWARTZ</t>
  </si>
  <si>
    <t>WOOD</t>
  </si>
  <si>
    <t>Anthony</t>
  </si>
  <si>
    <t>William</t>
  </si>
  <si>
    <t>SHTEYMAN</t>
  </si>
  <si>
    <t>Dmitriy</t>
  </si>
  <si>
    <t>BEAMAN</t>
  </si>
  <si>
    <t>Brian</t>
  </si>
  <si>
    <t>Richard</t>
  </si>
  <si>
    <t>MOLINA</t>
  </si>
  <si>
    <t>Julio</t>
  </si>
  <si>
    <t>Intl- El Salvador</t>
  </si>
  <si>
    <t>TURNER</t>
  </si>
  <si>
    <t>SZARENSKI</t>
  </si>
  <si>
    <t>Daryl</t>
  </si>
  <si>
    <t>ROSE</t>
  </si>
  <si>
    <t>RAGAY</t>
  </si>
  <si>
    <t>Sean</t>
  </si>
  <si>
    <t>BERGLEE</t>
  </si>
  <si>
    <t>Seth</t>
  </si>
  <si>
    <t>BRINSON</t>
  </si>
  <si>
    <t>Brooks</t>
  </si>
  <si>
    <t>EDELMON</t>
  </si>
  <si>
    <t>Terry</t>
  </si>
  <si>
    <t>HENDRIX</t>
  </si>
  <si>
    <t>Nathan</t>
  </si>
  <si>
    <t>TOURIGNY</t>
  </si>
  <si>
    <t>DUTOIT</t>
  </si>
  <si>
    <t>Jack</t>
  </si>
  <si>
    <t>KRAFT</t>
  </si>
  <si>
    <t>John</t>
  </si>
  <si>
    <t>MANNIS</t>
  </si>
  <si>
    <t>Fred</t>
  </si>
  <si>
    <t>WHIPPLE III</t>
  </si>
  <si>
    <t>Albert</t>
  </si>
  <si>
    <t>REEDSTROM</t>
  </si>
  <si>
    <t>NONA</t>
  </si>
  <si>
    <t>Christopher</t>
  </si>
  <si>
    <t>PASON</t>
  </si>
  <si>
    <t>ADAMS</t>
  </si>
  <si>
    <t>Grant</t>
  </si>
  <si>
    <t>DUBE</t>
  </si>
  <si>
    <t>AJ</t>
  </si>
  <si>
    <t>REBURN</t>
  </si>
  <si>
    <t>Gary</t>
  </si>
  <si>
    <t>AGUILAR</t>
  </si>
  <si>
    <t>Carlos</t>
  </si>
  <si>
    <t>HOLLEN</t>
  </si>
  <si>
    <t>FOSTER</t>
  </si>
  <si>
    <t>SLACK</t>
  </si>
  <si>
    <t>Peter</t>
  </si>
  <si>
    <t>MILEV</t>
  </si>
  <si>
    <t>Emil</t>
  </si>
  <si>
    <t>PARSON</t>
  </si>
  <si>
    <t>Buck</t>
  </si>
  <si>
    <t>PILKINGTON</t>
  </si>
  <si>
    <t>CRUZ</t>
  </si>
  <si>
    <t>Yesenia</t>
  </si>
  <si>
    <t>HARRIS</t>
  </si>
  <si>
    <t>Melissa</t>
  </si>
  <si>
    <t>HOYT</t>
  </si>
  <si>
    <t>Jamelyn</t>
  </si>
  <si>
    <t>Mary Lee</t>
  </si>
  <si>
    <t>BICKAR</t>
  </si>
  <si>
    <t>SANDERSON</t>
  </si>
  <si>
    <t>Kieth</t>
  </si>
  <si>
    <t>ENNIS</t>
  </si>
  <si>
    <t>RUIZ</t>
  </si>
  <si>
    <t>BALSLEY</t>
  </si>
  <si>
    <t>Brad</t>
  </si>
  <si>
    <t>AYLWARD</t>
  </si>
  <si>
    <t>DOVE</t>
  </si>
  <si>
    <t>Kelly</t>
  </si>
  <si>
    <t>PINEDA</t>
  </si>
  <si>
    <t>Yohanna</t>
  </si>
  <si>
    <t>MUEGGE</t>
  </si>
  <si>
    <t>Danielle</t>
  </si>
  <si>
    <t>FRETTS</t>
  </si>
  <si>
    <t>Katie</t>
  </si>
  <si>
    <t>WIGGER</t>
  </si>
  <si>
    <t>Ronald</t>
  </si>
  <si>
    <t>ANTI</t>
  </si>
  <si>
    <t>AYALA</t>
  </si>
  <si>
    <t>Armando</t>
  </si>
  <si>
    <t>BARNHART</t>
  </si>
  <si>
    <t>Shane</t>
  </si>
  <si>
    <t>Douglas</t>
  </si>
  <si>
    <t>ESPINOZA</t>
  </si>
  <si>
    <t>Rafael</t>
  </si>
  <si>
    <t>GOULD</t>
  </si>
  <si>
    <t>Mark</t>
  </si>
  <si>
    <t>McPHAIL</t>
  </si>
  <si>
    <t>NORTON</t>
  </si>
  <si>
    <t>George</t>
  </si>
  <si>
    <t>OLSON</t>
  </si>
  <si>
    <t>SULSER</t>
  </si>
  <si>
    <t>Glenn</t>
  </si>
  <si>
    <t>TRACY</t>
  </si>
  <si>
    <t>BRUMMOND</t>
  </si>
  <si>
    <t>JOHNSON</t>
  </si>
  <si>
    <t>Karl</t>
  </si>
  <si>
    <t>10m AIR RIFLE MEN - Results</t>
  </si>
  <si>
    <t>June 29 &amp; 30</t>
  </si>
  <si>
    <t>Champion</t>
  </si>
  <si>
    <t>2nd Place</t>
  </si>
  <si>
    <t>3rd Place</t>
  </si>
  <si>
    <t>High S2</t>
  </si>
  <si>
    <t>High S3</t>
  </si>
  <si>
    <t>High A</t>
  </si>
  <si>
    <t>2nd A</t>
  </si>
  <si>
    <t>High Collegiate</t>
  </si>
  <si>
    <t>3rd A</t>
  </si>
  <si>
    <t>High B</t>
  </si>
  <si>
    <t>2nd B</t>
  </si>
  <si>
    <t>3rd B</t>
  </si>
  <si>
    <t>High C</t>
  </si>
  <si>
    <t>2nd C</t>
  </si>
  <si>
    <t>3rd C</t>
  </si>
  <si>
    <t>High D</t>
  </si>
  <si>
    <t>2nd D</t>
  </si>
  <si>
    <t>Rnk</t>
  </si>
  <si>
    <t>M1</t>
  </si>
  <si>
    <t>M2</t>
  </si>
  <si>
    <t>Total</t>
  </si>
  <si>
    <t>Final</t>
  </si>
  <si>
    <t>10m AIR RIFLE WOMEN - Results</t>
  </si>
  <si>
    <t>25m PISTOL WOMEN - Results</t>
  </si>
  <si>
    <t>Pre</t>
  </si>
  <si>
    <t>RF</t>
  </si>
  <si>
    <t>50m FREE PISTOL MEN - Results</t>
  </si>
  <si>
    <t>1st</t>
  </si>
  <si>
    <t>2nd</t>
  </si>
  <si>
    <t>10m AIR PISTOL MEN - Results</t>
  </si>
  <si>
    <t>July 1 &amp; 2</t>
  </si>
  <si>
    <t>July 1&amp; 2</t>
  </si>
  <si>
    <t>July 1</t>
  </si>
  <si>
    <t>50m RIFLE PRONE WOMEN - Results</t>
  </si>
  <si>
    <t>25m RAPID PISTOL MEN - Results</t>
  </si>
  <si>
    <t>10m AIR PISTOL WOMEN - Results</t>
  </si>
  <si>
    <t>50m RIFLE PRONE MEN - Results</t>
  </si>
  <si>
    <t>GOFF</t>
  </si>
  <si>
    <t>Steve</t>
  </si>
  <si>
    <t>CSENGE</t>
  </si>
  <si>
    <t>LASTRA</t>
  </si>
  <si>
    <t>Guido</t>
  </si>
  <si>
    <t>SZABO</t>
  </si>
  <si>
    <t>Zac</t>
  </si>
  <si>
    <t>50m THREE POSITION RIFLE MEN - Results</t>
  </si>
  <si>
    <t>July 4 - 5</t>
  </si>
  <si>
    <t>July 4</t>
  </si>
  <si>
    <t>High Senior</t>
  </si>
  <si>
    <t>July 3</t>
  </si>
  <si>
    <t>High A/B</t>
  </si>
  <si>
    <t>2nd A/B</t>
  </si>
  <si>
    <t>3rd A/B</t>
  </si>
  <si>
    <t>2nd Senior</t>
  </si>
  <si>
    <t>3rd Senior</t>
  </si>
  <si>
    <t>High B/C/E</t>
  </si>
  <si>
    <t>DALGIENUZ</t>
  </si>
  <si>
    <t>Darenport</t>
  </si>
  <si>
    <t>dns</t>
  </si>
  <si>
    <t>High Visitor</t>
  </si>
  <si>
    <t>High A/B/C</t>
  </si>
  <si>
    <t>2nd A/B/C</t>
  </si>
  <si>
    <t>3rd A/B/C</t>
  </si>
  <si>
    <t>High D/E</t>
  </si>
  <si>
    <t>High C/D/E</t>
  </si>
  <si>
    <t>High A/B/E</t>
  </si>
  <si>
    <t>2nd C/D/E</t>
  </si>
  <si>
    <t>3rd C/D/E</t>
  </si>
  <si>
    <t>Lones</t>
  </si>
  <si>
    <t>AAA</t>
  </si>
  <si>
    <t>High C/E</t>
  </si>
  <si>
    <t>2nd C/E</t>
  </si>
  <si>
    <t>3rd C/E</t>
  </si>
  <si>
    <t>High Junior</t>
  </si>
  <si>
    <t>2nd Junior</t>
  </si>
  <si>
    <t>3rd Junior</t>
  </si>
  <si>
    <t>Daryl Szarenski</t>
  </si>
  <si>
    <t>Brian Beaman</t>
  </si>
  <si>
    <t>Jason Turner</t>
  </si>
  <si>
    <t>Dmitriy Shteyman</t>
  </si>
  <si>
    <t>Lance Peters</t>
  </si>
  <si>
    <t>Terry Edelmon</t>
  </si>
  <si>
    <t>Anthony Lutz</t>
  </si>
  <si>
    <t>Alex Callage</t>
  </si>
  <si>
    <t>Nick Mowrer</t>
  </si>
  <si>
    <t>Dwaine Hurt</t>
  </si>
  <si>
    <t>Stephen Swartz</t>
  </si>
  <si>
    <t>Anthony Wood</t>
  </si>
  <si>
    <t>Jack Dutoit</t>
  </si>
  <si>
    <t>Brooks Brinks</t>
  </si>
  <si>
    <t>James Reedstrom</t>
  </si>
  <si>
    <t>High J2</t>
  </si>
  <si>
    <t>Ethan Settlemires</t>
  </si>
  <si>
    <t>Stephen Scherer</t>
  </si>
  <si>
    <t>Matthew Pueppke</t>
  </si>
  <si>
    <t>Mandy Otero</t>
  </si>
  <si>
    <t>Don Holcroft</t>
  </si>
  <si>
    <t>Corry Niefer</t>
  </si>
  <si>
    <t>Bryant Wallizer</t>
  </si>
  <si>
    <t>James Clark</t>
  </si>
  <si>
    <t>Alex Walker</t>
  </si>
  <si>
    <t>Jimmie Cooper</t>
  </si>
  <si>
    <t>Elisabeta Nishica</t>
  </si>
  <si>
    <t>Elizabeth Callahan</t>
  </si>
  <si>
    <t>Janine Mills</t>
  </si>
  <si>
    <t>Brenda Shinn</t>
  </si>
  <si>
    <t>Margaret Dates</t>
  </si>
  <si>
    <t>Kelsey Imig</t>
  </si>
  <si>
    <t>Lauren Brester</t>
  </si>
  <si>
    <t>Hannah Lewis</t>
  </si>
  <si>
    <t>Teresa Meyer</t>
  </si>
  <si>
    <t>Victoria Kostecki</t>
  </si>
  <si>
    <t>* WHIPPLE III</t>
  </si>
  <si>
    <t>* Comp 223 received 2 point penalty for excessive frame hits per match program</t>
  </si>
  <si>
    <t>SAUER</t>
  </si>
  <si>
    <t>Johannes</t>
  </si>
  <si>
    <t>CHICHKOV</t>
  </si>
  <si>
    <t>High J3</t>
  </si>
  <si>
    <t>Meghann Morrill</t>
  </si>
  <si>
    <t>Amanda Jeffries</t>
  </si>
  <si>
    <t>Katy Emmons</t>
  </si>
  <si>
    <t>Sarah Scherer</t>
  </si>
  <si>
    <t>Denise Martin</t>
  </si>
  <si>
    <t>Kayla Allen</t>
  </si>
  <si>
    <t>Kelsey Hansen</t>
  </si>
  <si>
    <t>Christen Wilson</t>
  </si>
  <si>
    <t>Dustin Chesebro</t>
  </si>
  <si>
    <t>Matthew Emmons</t>
  </si>
  <si>
    <t>Jason Parker</t>
  </si>
  <si>
    <t>Ryan Tanoue</t>
  </si>
  <si>
    <t>SO</t>
  </si>
  <si>
    <t>Amy Sowash</t>
  </si>
  <si>
    <t>Jamie Beyerle</t>
  </si>
  <si>
    <t>Megan English</t>
  </si>
  <si>
    <t>Sandra Fong</t>
  </si>
  <si>
    <t>Ida Peterson</t>
  </si>
  <si>
    <t>Morgan Hicks</t>
  </si>
  <si>
    <t>Emily Holsopple</t>
  </si>
  <si>
    <t>Joyce Kim</t>
  </si>
  <si>
    <t>Katie Fretts</t>
  </si>
  <si>
    <t>Kimberly Chrostowski</t>
  </si>
  <si>
    <t>Michelle Bohren</t>
  </si>
  <si>
    <t>Christine Costello</t>
  </si>
  <si>
    <t>Ashley Jackson</t>
  </si>
  <si>
    <t>Kiersten Frenchu</t>
  </si>
  <si>
    <t>Monica Naxera</t>
  </si>
  <si>
    <t>Christopher Nona</t>
  </si>
  <si>
    <t>Kieth Sanderson</t>
  </si>
  <si>
    <t>John Ennis</t>
  </si>
  <si>
    <t>Robert Aylward</t>
  </si>
  <si>
    <t>William Walker</t>
  </si>
  <si>
    <t>Brad Balsley</t>
  </si>
  <si>
    <t>Eric Uptagrafft</t>
  </si>
  <si>
    <t>Michael McPhail</t>
  </si>
  <si>
    <t>Glenn Sulser</t>
  </si>
  <si>
    <t>Forrest Klein</t>
  </si>
  <si>
    <t>Cody Rutter</t>
  </si>
  <si>
    <t>Thomas Santelli</t>
  </si>
  <si>
    <t>Timothy Mar</t>
  </si>
  <si>
    <t>Ronald Wigger</t>
  </si>
  <si>
    <t>Ned Gerard</t>
  </si>
  <si>
    <t>Neil Stirton</t>
  </si>
  <si>
    <t>Andrew Roland</t>
  </si>
  <si>
    <t>Robert Oberle</t>
  </si>
  <si>
    <t>Ryan Dunham-Bender</t>
  </si>
  <si>
    <t>Alex Silvas</t>
  </si>
  <si>
    <t>Alexander Rivera</t>
  </si>
  <si>
    <t>Evan Williams</t>
  </si>
  <si>
    <t>Josh Hartwick</t>
  </si>
  <si>
    <t>Austin Litherland</t>
  </si>
  <si>
    <t>10m AIR PISTOL JUNIOR MEN - Results</t>
  </si>
  <si>
    <t>Seth Berglee</t>
  </si>
  <si>
    <t>Tyler Imig</t>
  </si>
  <si>
    <t>Alexander Chichkov</t>
  </si>
  <si>
    <t>Aaron Tourigny</t>
  </si>
  <si>
    <t>Nathan Hendrix</t>
  </si>
  <si>
    <t>Fred Mannis</t>
  </si>
  <si>
    <t>John Lewis</t>
  </si>
  <si>
    <t>Gary Reburn</t>
  </si>
  <si>
    <t>Kylie Gagnon</t>
  </si>
  <si>
    <t>Emily Loveland</t>
  </si>
  <si>
    <t>Courtney Anthony</t>
  </si>
  <si>
    <t>Caitlin Harris</t>
  </si>
  <si>
    <t>Prone</t>
  </si>
  <si>
    <t>Stand</t>
  </si>
  <si>
    <t>Kneel</t>
  </si>
  <si>
    <t>50m THREE POSITION RIFLE WOMEN - Results</t>
  </si>
  <si>
    <t>25m CENTER FIRE PISTOL MEN - Results</t>
  </si>
  <si>
    <t>25m STANDARD PISTOL MEN - Results</t>
  </si>
  <si>
    <t>Thomas Rose</t>
  </si>
  <si>
    <t>John Bickar</t>
  </si>
  <si>
    <t>Brooks Brinson</t>
  </si>
  <si>
    <t>Becky Hershberger</t>
  </si>
  <si>
    <t>Heather Greathouse</t>
  </si>
  <si>
    <t>Amy Steiner</t>
  </si>
  <si>
    <t>Caitlin Morrissey</t>
  </si>
  <si>
    <t>Jennifer Pason</t>
  </si>
  <si>
    <t>July 2 &amp; 3</t>
  </si>
  <si>
    <t>Nicole Cooper</t>
  </si>
  <si>
    <t>Abigail Fong</t>
  </si>
  <si>
    <t>Prn</t>
  </si>
  <si>
    <t>Std</t>
  </si>
  <si>
    <t>Knl</t>
  </si>
  <si>
    <t>25m JUNIOR SPORT PISTOL MEN - Results</t>
  </si>
  <si>
    <t>High Visitors</t>
  </si>
  <si>
    <t>Steve Goff</t>
  </si>
  <si>
    <t>Thomas Csenge</t>
  </si>
  <si>
    <t>Cory Niefer</t>
  </si>
  <si>
    <t>Zac Szabo</t>
  </si>
  <si>
    <t>Kasey Meyer</t>
  </si>
  <si>
    <t>Michael Liuzza</t>
  </si>
  <si>
    <t>Thomas Kyanko</t>
  </si>
  <si>
    <t>KYANKO</t>
  </si>
  <si>
    <t>Rustin Russell</t>
  </si>
  <si>
    <t>Michael Burzynski Jr.</t>
  </si>
  <si>
    <t>Cole Bures</t>
  </si>
  <si>
    <t>Joseph Todaro</t>
  </si>
  <si>
    <t>Elijah Ellis</t>
  </si>
  <si>
    <t>Andy Lamson</t>
  </si>
  <si>
    <t>Shawn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</si>
</sst>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Fill="1" applyBorder="1"/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Fill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4" fillId="0" borderId="0" xfId="0" quotePrefix="1" applyNumberFormat="1" applyFont="1" applyAlignment="1">
      <alignment horizontal="centerContinuous"/>
    </xf>
    <xf numFmtId="0" fontId="5" fillId="0" borderId="0" xfId="0" applyFont="1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4" fillId="0" borderId="0" xfId="0" quotePrefix="1" applyFont="1" applyAlignment="1">
      <alignment horizontal="centerContinuous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/>
    <xf numFmtId="164" fontId="2" fillId="0" borderId="0" xfId="0" applyNumberFormat="1" applyFont="1" applyBorder="1"/>
    <xf numFmtId="0" fontId="0" fillId="0" borderId="0" xfId="0" applyBorder="1"/>
    <xf numFmtId="164" fontId="1" fillId="0" borderId="0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centerContinuous"/>
    </xf>
    <xf numFmtId="0" fontId="2" fillId="0" borderId="0" xfId="0" applyFont="1" applyAlignment="1"/>
    <xf numFmtId="0" fontId="1" fillId="0" borderId="0" xfId="0" applyFont="1" applyAlignment="1"/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workbookViewId="0"/>
  </sheetViews>
  <sheetFormatPr defaultColWidth="9.1796875" defaultRowHeight="15.5" x14ac:dyDescent="0.35"/>
  <cols>
    <col min="1" max="1" width="5.1796875" style="2" customWidth="1"/>
    <col min="2" max="2" width="5.1796875" style="2" bestFit="1" customWidth="1"/>
    <col min="3" max="3" width="15.26953125" style="2" bestFit="1" customWidth="1"/>
    <col min="4" max="4" width="10.54296875" style="2" bestFit="1" customWidth="1"/>
    <col min="5" max="5" width="11.54296875" style="2" hidden="1" customWidth="1"/>
    <col min="6" max="6" width="5.54296875" style="2" bestFit="1" customWidth="1"/>
    <col min="7" max="7" width="5" style="2" bestFit="1" customWidth="1"/>
    <col min="8" max="8" width="7.453125" style="2" bestFit="1" customWidth="1"/>
    <col min="9" max="12" width="3.81640625" style="1" hidden="1" customWidth="1"/>
    <col min="13" max="13" width="5.1796875" style="1" bestFit="1" customWidth="1"/>
    <col min="14" max="17" width="3.81640625" style="1" hidden="1" customWidth="1"/>
    <col min="18" max="18" width="5.1796875" style="1" bestFit="1" customWidth="1"/>
    <col min="19" max="19" width="6.7265625" style="1" bestFit="1" customWidth="1"/>
    <col min="20" max="21" width="7" style="1" bestFit="1" customWidth="1"/>
    <col min="22" max="16384" width="9.1796875" style="2"/>
  </cols>
  <sheetData>
    <row r="1" spans="1:25" s="7" customFormat="1" ht="20" x14ac:dyDescent="0.4">
      <c r="A1" s="6" t="s">
        <v>154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5" s="7" customFormat="1" ht="20" x14ac:dyDescent="0.4">
      <c r="A2" s="6" t="s">
        <v>155</v>
      </c>
      <c r="B2" s="6"/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5" s="3" customForma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5" s="9" customFormat="1" ht="18" x14ac:dyDescent="0.4">
      <c r="A4" s="8" t="s">
        <v>449</v>
      </c>
      <c r="B4" s="8"/>
      <c r="C4" s="8"/>
      <c r="D4" s="8"/>
      <c r="E4" s="8"/>
      <c r="F4" s="8"/>
      <c r="G4" s="8"/>
      <c r="H4" s="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5" s="9" customFormat="1" ht="18" x14ac:dyDescent="0.4">
      <c r="A5" s="8" t="s">
        <v>444</v>
      </c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5" s="9" customFormat="1" ht="18" x14ac:dyDescent="0.4">
      <c r="A6" s="8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5" s="3" customFormat="1" x14ac:dyDescent="0.35">
      <c r="A7" s="18" t="s">
        <v>414</v>
      </c>
      <c r="B7" s="18"/>
      <c r="C7" s="18"/>
      <c r="D7" s="18"/>
      <c r="E7" s="18"/>
      <c r="F7" s="18"/>
      <c r="G7" s="18" t="s">
        <v>518</v>
      </c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1">
        <v>854.6</v>
      </c>
      <c r="V7" s="4"/>
      <c r="W7" s="4"/>
      <c r="X7" s="4"/>
      <c r="Y7" s="4"/>
    </row>
    <row r="8" spans="1:25" s="3" customFormat="1" x14ac:dyDescent="0.35">
      <c r="A8" s="18" t="s">
        <v>415</v>
      </c>
      <c r="B8" s="18"/>
      <c r="C8" s="18"/>
      <c r="D8" s="18"/>
      <c r="E8" s="18"/>
      <c r="F8" s="18"/>
      <c r="G8" s="18" t="s">
        <v>516</v>
      </c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1">
        <v>832.5</v>
      </c>
      <c r="V8" s="4"/>
      <c r="W8" s="4"/>
      <c r="X8" s="4"/>
      <c r="Y8" s="4"/>
    </row>
    <row r="9" spans="1:25" s="3" customFormat="1" x14ac:dyDescent="0.35">
      <c r="A9" s="18" t="s">
        <v>416</v>
      </c>
      <c r="B9" s="18"/>
      <c r="C9" s="18"/>
      <c r="D9" s="18"/>
      <c r="E9" s="18"/>
      <c r="F9" s="18"/>
      <c r="G9" s="18" t="s">
        <v>523</v>
      </c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31">
        <v>831.8</v>
      </c>
      <c r="V9" s="4"/>
      <c r="W9" s="4"/>
      <c r="X9" s="4"/>
      <c r="Y9" s="4"/>
    </row>
    <row r="10" spans="1:25" s="3" customForma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3" customFormat="1" x14ac:dyDescent="0.35">
      <c r="A11" s="18" t="s">
        <v>486</v>
      </c>
      <c r="B11" s="18"/>
      <c r="C11" s="18"/>
      <c r="D11" s="18"/>
      <c r="E11" s="18"/>
      <c r="F11" s="18"/>
      <c r="G11" s="18" t="s">
        <v>594</v>
      </c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31">
        <v>830</v>
      </c>
      <c r="V11" s="4"/>
      <c r="W11" s="4"/>
      <c r="X11" s="4"/>
      <c r="Y11" s="4"/>
    </row>
    <row r="12" spans="1:25" s="3" customFormat="1" x14ac:dyDescent="0.35">
      <c r="A12" s="18" t="s">
        <v>487</v>
      </c>
      <c r="B12" s="18"/>
      <c r="C12" s="18"/>
      <c r="D12" s="18"/>
      <c r="E12" s="18"/>
      <c r="F12" s="18"/>
      <c r="G12" s="18" t="s">
        <v>520</v>
      </c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31">
        <v>824.3</v>
      </c>
      <c r="V12" s="4"/>
      <c r="W12" s="4"/>
      <c r="X12" s="4"/>
      <c r="Y12" s="4"/>
    </row>
    <row r="13" spans="1:25" s="3" customFormat="1" x14ac:dyDescent="0.35">
      <c r="A13" s="18" t="s">
        <v>488</v>
      </c>
      <c r="B13" s="18"/>
      <c r="C13" s="18"/>
      <c r="D13" s="18"/>
      <c r="E13" s="18"/>
      <c r="F13" s="18"/>
      <c r="G13" s="18" t="s">
        <v>522</v>
      </c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31">
        <v>806.7</v>
      </c>
      <c r="V13" s="4"/>
      <c r="W13" s="4"/>
      <c r="X13" s="4"/>
      <c r="Y13" s="4"/>
    </row>
    <row r="14" spans="1:25" s="3" customFormat="1" x14ac:dyDescent="0.35">
      <c r="A14" s="18" t="s">
        <v>504</v>
      </c>
      <c r="B14" s="18"/>
      <c r="C14" s="18"/>
      <c r="D14" s="18"/>
      <c r="E14" s="18"/>
      <c r="F14" s="18"/>
      <c r="G14" s="3" t="s">
        <v>592</v>
      </c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v>713</v>
      </c>
      <c r="V14" s="4"/>
      <c r="W14" s="4"/>
      <c r="X14" s="4"/>
      <c r="Y14" s="4"/>
    </row>
    <row r="15" spans="1:25" s="3" customFormat="1" x14ac:dyDescent="0.35">
      <c r="A15" s="18"/>
      <c r="B15" s="18"/>
      <c r="C15" s="18"/>
      <c r="D15" s="18"/>
      <c r="E15" s="18"/>
      <c r="F15" s="18"/>
      <c r="G15" s="18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3" customFormat="1" x14ac:dyDescent="0.35">
      <c r="A16" s="18" t="s">
        <v>461</v>
      </c>
      <c r="B16" s="18"/>
      <c r="C16" s="18"/>
      <c r="D16" s="18"/>
      <c r="E16" s="18"/>
      <c r="F16" s="18"/>
      <c r="G16" s="18" t="s">
        <v>518</v>
      </c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757</v>
      </c>
      <c r="V16" s="4"/>
      <c r="W16" s="4"/>
      <c r="X16" s="4"/>
      <c r="Y16" s="4"/>
    </row>
    <row r="17" spans="1:25" s="3" customFormat="1" x14ac:dyDescent="0.35">
      <c r="A17" s="18" t="s">
        <v>466</v>
      </c>
      <c r="B17" s="18"/>
      <c r="C17" s="18"/>
      <c r="D17" s="18"/>
      <c r="E17" s="18"/>
      <c r="F17" s="18"/>
      <c r="G17" s="18" t="s">
        <v>516</v>
      </c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>
        <v>742</v>
      </c>
      <c r="V17" s="4"/>
      <c r="W17" s="4"/>
      <c r="X17" s="4"/>
      <c r="Y17" s="4"/>
    </row>
    <row r="18" spans="1:25" s="3" customFormat="1" x14ac:dyDescent="0.35">
      <c r="A18" s="18" t="s">
        <v>467</v>
      </c>
      <c r="B18" s="18"/>
      <c r="C18" s="18"/>
      <c r="D18" s="18"/>
      <c r="E18" s="18"/>
      <c r="F18" s="18"/>
      <c r="G18" s="18" t="s">
        <v>519</v>
      </c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>
        <v>699</v>
      </c>
      <c r="V18" s="4"/>
      <c r="W18" s="4"/>
      <c r="X18" s="4"/>
      <c r="Y18" s="4"/>
    </row>
    <row r="19" spans="1:25" s="3" customFormat="1" x14ac:dyDescent="0.35">
      <c r="A19" s="18"/>
      <c r="B19" s="18"/>
      <c r="C19" s="18"/>
      <c r="D19" s="18"/>
      <c r="E19" s="18"/>
      <c r="F19" s="18"/>
      <c r="G19" s="18"/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3" customFormat="1" x14ac:dyDescent="0.35">
      <c r="A20" s="18" t="s">
        <v>419</v>
      </c>
      <c r="B20" s="18"/>
      <c r="C20" s="18"/>
      <c r="D20" s="18"/>
      <c r="E20" s="18"/>
      <c r="F20" s="18"/>
      <c r="G20" s="18" t="s">
        <v>521</v>
      </c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>
        <v>698</v>
      </c>
      <c r="V20" s="4"/>
      <c r="W20" s="4"/>
      <c r="X20" s="4"/>
      <c r="Y20" s="4"/>
    </row>
    <row r="21" spans="1:25" s="3" customFormat="1" x14ac:dyDescent="0.35">
      <c r="A21" s="18" t="s">
        <v>423</v>
      </c>
      <c r="B21" s="18"/>
      <c r="C21" s="18"/>
      <c r="D21" s="18"/>
      <c r="E21" s="18"/>
      <c r="F21" s="18"/>
      <c r="G21" s="18" t="s">
        <v>595</v>
      </c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v>693</v>
      </c>
      <c r="V21" s="4"/>
      <c r="W21" s="4"/>
      <c r="X21" s="4"/>
      <c r="Y21" s="4"/>
    </row>
    <row r="22" spans="1:25" s="3" customFormat="1" x14ac:dyDescent="0.35">
      <c r="A22" s="18" t="s">
        <v>477</v>
      </c>
      <c r="B22" s="18"/>
      <c r="C22" s="18"/>
      <c r="D22" s="18"/>
      <c r="E22" s="18"/>
      <c r="F22" s="18"/>
      <c r="G22" s="18" t="s">
        <v>593</v>
      </c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605</v>
      </c>
      <c r="V22" s="4"/>
      <c r="W22" s="4"/>
      <c r="X22" s="4"/>
      <c r="Y22" s="4"/>
    </row>
    <row r="23" spans="1:25" s="3" customFormat="1" x14ac:dyDescent="0.35"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3" customFormat="1" x14ac:dyDescent="0.35">
      <c r="A24" s="4" t="s">
        <v>158</v>
      </c>
      <c r="B24" s="4" t="s">
        <v>157</v>
      </c>
      <c r="C24" s="18" t="s">
        <v>156</v>
      </c>
      <c r="D24" s="18" t="s">
        <v>159</v>
      </c>
      <c r="E24" s="4" t="s">
        <v>160</v>
      </c>
      <c r="F24" s="4" t="s">
        <v>161</v>
      </c>
      <c r="G24" s="4" t="s">
        <v>162</v>
      </c>
      <c r="H24" s="4" t="s">
        <v>163</v>
      </c>
      <c r="I24" s="4">
        <v>1</v>
      </c>
      <c r="J24" s="4">
        <v>2</v>
      </c>
      <c r="K24" s="4">
        <v>3</v>
      </c>
      <c r="L24" s="4">
        <v>4</v>
      </c>
      <c r="M24" s="4" t="s">
        <v>432</v>
      </c>
      <c r="N24" s="4">
        <v>1</v>
      </c>
      <c r="O24" s="4">
        <v>2</v>
      </c>
      <c r="P24" s="4">
        <v>3</v>
      </c>
      <c r="Q24" s="4">
        <v>4</v>
      </c>
      <c r="R24" s="4" t="s">
        <v>433</v>
      </c>
      <c r="S24" s="4" t="s">
        <v>434</v>
      </c>
      <c r="T24" s="4" t="s">
        <v>435</v>
      </c>
      <c r="U24" s="4" t="s">
        <v>434</v>
      </c>
      <c r="V24" s="2"/>
    </row>
    <row r="25" spans="1:25" ht="20.149999999999999" customHeight="1" x14ac:dyDescent="0.35">
      <c r="A25" s="1">
        <v>1</v>
      </c>
      <c r="B25" s="1">
        <v>190</v>
      </c>
      <c r="C25" s="2" t="s">
        <v>287</v>
      </c>
      <c r="D25" s="2" t="s">
        <v>288</v>
      </c>
      <c r="E25" s="1">
        <v>31030</v>
      </c>
      <c r="F25" s="1" t="s">
        <v>18</v>
      </c>
      <c r="G25" s="1"/>
      <c r="H25" s="1" t="s">
        <v>61</v>
      </c>
      <c r="I25" s="1">
        <v>91</v>
      </c>
      <c r="J25" s="1">
        <v>95</v>
      </c>
      <c r="K25" s="1">
        <v>97</v>
      </c>
      <c r="L25" s="1">
        <v>95</v>
      </c>
      <c r="M25" s="1">
        <v>378</v>
      </c>
      <c r="N25" s="1">
        <v>93</v>
      </c>
      <c r="O25" s="1">
        <v>97</v>
      </c>
      <c r="P25" s="1">
        <v>94</v>
      </c>
      <c r="Q25" s="1">
        <v>95</v>
      </c>
      <c r="R25" s="1">
        <v>379</v>
      </c>
      <c r="S25" s="4">
        <f t="shared" ref="S25:S43" si="0">SUM(M25+R25)</f>
        <v>757</v>
      </c>
      <c r="T25" s="29">
        <v>97.6</v>
      </c>
      <c r="U25" s="31">
        <f>SUM(S25:T25)</f>
        <v>854.6</v>
      </c>
    </row>
    <row r="26" spans="1:25" ht="20.149999999999999" customHeight="1" x14ac:dyDescent="0.35">
      <c r="A26" s="1">
        <v>2</v>
      </c>
      <c r="B26" s="1">
        <v>29</v>
      </c>
      <c r="C26" s="2" t="s">
        <v>280</v>
      </c>
      <c r="D26" s="2" t="s">
        <v>185</v>
      </c>
      <c r="E26" s="1">
        <v>781</v>
      </c>
      <c r="F26" s="1" t="s">
        <v>26</v>
      </c>
      <c r="G26" s="1"/>
      <c r="H26" s="1" t="s">
        <v>3</v>
      </c>
      <c r="I26" s="1">
        <v>90</v>
      </c>
      <c r="J26" s="1">
        <v>96</v>
      </c>
      <c r="K26" s="1">
        <v>91</v>
      </c>
      <c r="L26" s="1">
        <v>94</v>
      </c>
      <c r="M26" s="1">
        <v>371</v>
      </c>
      <c r="N26" s="1">
        <v>94</v>
      </c>
      <c r="O26" s="1">
        <v>94</v>
      </c>
      <c r="P26" s="1">
        <v>91</v>
      </c>
      <c r="Q26" s="1">
        <v>92</v>
      </c>
      <c r="R26" s="1">
        <v>371</v>
      </c>
      <c r="S26" s="4">
        <f t="shared" si="0"/>
        <v>742</v>
      </c>
      <c r="T26" s="29">
        <v>90.5</v>
      </c>
      <c r="U26" s="31">
        <f t="shared" ref="U26:U33" si="1">SUM(S26:T26)</f>
        <v>832.5</v>
      </c>
    </row>
    <row r="27" spans="1:25" ht="20.149999999999999" customHeight="1" x14ac:dyDescent="0.35">
      <c r="A27" s="1">
        <v>3</v>
      </c>
      <c r="B27" s="1">
        <v>135</v>
      </c>
      <c r="C27" s="2" t="s">
        <v>90</v>
      </c>
      <c r="D27" s="2" t="s">
        <v>284</v>
      </c>
      <c r="E27" s="1">
        <v>17226</v>
      </c>
      <c r="F27" s="1"/>
      <c r="G27" s="1" t="s">
        <v>8</v>
      </c>
      <c r="H27" s="1" t="s">
        <v>61</v>
      </c>
      <c r="I27" s="1">
        <v>87</v>
      </c>
      <c r="J27" s="1">
        <v>90</v>
      </c>
      <c r="K27" s="1">
        <v>91</v>
      </c>
      <c r="L27" s="1">
        <v>92</v>
      </c>
      <c r="M27" s="1">
        <v>360</v>
      </c>
      <c r="N27" s="1">
        <v>93</v>
      </c>
      <c r="O27" s="1">
        <v>94</v>
      </c>
      <c r="P27" s="1">
        <v>93</v>
      </c>
      <c r="Q27" s="1">
        <v>95</v>
      </c>
      <c r="R27" s="1">
        <v>375</v>
      </c>
      <c r="S27" s="4">
        <f t="shared" si="0"/>
        <v>735</v>
      </c>
      <c r="T27" s="29">
        <v>96.8</v>
      </c>
      <c r="U27" s="31">
        <f t="shared" si="1"/>
        <v>831.8</v>
      </c>
    </row>
    <row r="28" spans="1:25" ht="20.149999999999999" customHeight="1" x14ac:dyDescent="0.35">
      <c r="A28" s="1">
        <v>4</v>
      </c>
      <c r="B28" s="1">
        <v>6</v>
      </c>
      <c r="C28" s="2" t="s">
        <v>289</v>
      </c>
      <c r="D28" s="2" t="s">
        <v>290</v>
      </c>
      <c r="E28" s="1">
        <v>15022</v>
      </c>
      <c r="F28" s="1" t="s">
        <v>11</v>
      </c>
      <c r="G28" s="1"/>
      <c r="H28" s="1" t="s">
        <v>3</v>
      </c>
      <c r="I28" s="1">
        <v>89</v>
      </c>
      <c r="J28" s="1">
        <v>92</v>
      </c>
      <c r="K28" s="1">
        <v>92</v>
      </c>
      <c r="L28" s="1">
        <v>93</v>
      </c>
      <c r="M28" s="1">
        <v>366</v>
      </c>
      <c r="N28" s="1">
        <v>93</v>
      </c>
      <c r="O28" s="1">
        <v>91</v>
      </c>
      <c r="P28" s="1">
        <v>90</v>
      </c>
      <c r="Q28" s="1">
        <v>94</v>
      </c>
      <c r="R28" s="1">
        <v>368</v>
      </c>
      <c r="S28" s="4">
        <f>SUM(M28+R28)</f>
        <v>734</v>
      </c>
      <c r="T28" s="29">
        <v>96</v>
      </c>
      <c r="U28" s="31">
        <f t="shared" si="1"/>
        <v>830</v>
      </c>
    </row>
    <row r="29" spans="1:25" ht="20.149999999999999" customHeight="1" x14ac:dyDescent="0.35">
      <c r="A29" s="1">
        <v>5</v>
      </c>
      <c r="B29" s="1">
        <v>96</v>
      </c>
      <c r="C29" s="2" t="s">
        <v>283</v>
      </c>
      <c r="D29" s="2" t="s">
        <v>182</v>
      </c>
      <c r="E29" s="1">
        <v>30212</v>
      </c>
      <c r="F29" s="1" t="s">
        <v>11</v>
      </c>
      <c r="G29" s="1"/>
      <c r="H29" s="1" t="s">
        <v>3</v>
      </c>
      <c r="I29" s="1">
        <v>92</v>
      </c>
      <c r="J29" s="1">
        <v>89</v>
      </c>
      <c r="K29" s="1">
        <v>94</v>
      </c>
      <c r="L29" s="1">
        <v>93</v>
      </c>
      <c r="M29" s="1">
        <v>368</v>
      </c>
      <c r="N29" s="1">
        <v>88</v>
      </c>
      <c r="O29" s="1">
        <v>91</v>
      </c>
      <c r="P29" s="1">
        <v>89</v>
      </c>
      <c r="Q29" s="1">
        <v>95</v>
      </c>
      <c r="R29" s="1">
        <v>363</v>
      </c>
      <c r="S29" s="4">
        <f t="shared" si="0"/>
        <v>731</v>
      </c>
      <c r="T29" s="29">
        <v>93.3</v>
      </c>
      <c r="U29" s="31">
        <f>SUM(S29:T29)</f>
        <v>824.3</v>
      </c>
    </row>
    <row r="30" spans="1:25" ht="20.149999999999999" customHeight="1" x14ac:dyDescent="0.35">
      <c r="A30" s="1">
        <v>6</v>
      </c>
      <c r="B30" s="1">
        <v>116</v>
      </c>
      <c r="C30" s="2" t="s">
        <v>87</v>
      </c>
      <c r="D30" s="2" t="s">
        <v>297</v>
      </c>
      <c r="E30" s="1">
        <v>113545</v>
      </c>
      <c r="F30" s="1" t="s">
        <v>2</v>
      </c>
      <c r="G30" s="1" t="s">
        <v>8</v>
      </c>
      <c r="H30" s="1" t="s">
        <v>141</v>
      </c>
      <c r="I30" s="1">
        <v>93</v>
      </c>
      <c r="J30" s="1">
        <v>92</v>
      </c>
      <c r="K30" s="1">
        <v>86</v>
      </c>
      <c r="L30" s="1">
        <v>87</v>
      </c>
      <c r="M30" s="1">
        <v>358</v>
      </c>
      <c r="N30" s="1">
        <v>87</v>
      </c>
      <c r="O30" s="1">
        <v>88</v>
      </c>
      <c r="P30" s="1">
        <v>91</v>
      </c>
      <c r="Q30" s="1">
        <v>85</v>
      </c>
      <c r="R30" s="1">
        <v>351</v>
      </c>
      <c r="S30" s="4">
        <f t="shared" si="0"/>
        <v>709</v>
      </c>
      <c r="T30" s="29">
        <v>97.7</v>
      </c>
      <c r="U30" s="31">
        <f t="shared" si="1"/>
        <v>806.7</v>
      </c>
    </row>
    <row r="31" spans="1:25" ht="20.149999999999999" customHeight="1" x14ac:dyDescent="0.35">
      <c r="A31" s="1">
        <v>7</v>
      </c>
      <c r="B31" s="1">
        <v>69</v>
      </c>
      <c r="C31" s="2" t="s">
        <v>295</v>
      </c>
      <c r="D31" s="2" t="s">
        <v>296</v>
      </c>
      <c r="E31" s="1">
        <v>29926</v>
      </c>
      <c r="F31" s="1" t="s">
        <v>2</v>
      </c>
      <c r="G31" s="1"/>
      <c r="H31" s="1" t="s">
        <v>137</v>
      </c>
      <c r="I31" s="1">
        <v>84</v>
      </c>
      <c r="J31" s="1">
        <v>90</v>
      </c>
      <c r="K31" s="1">
        <v>91</v>
      </c>
      <c r="L31" s="1">
        <v>95</v>
      </c>
      <c r="M31" s="1">
        <v>360</v>
      </c>
      <c r="N31" s="1">
        <v>88</v>
      </c>
      <c r="O31" s="1">
        <v>88</v>
      </c>
      <c r="P31" s="1">
        <v>89</v>
      </c>
      <c r="Q31" s="1">
        <v>88</v>
      </c>
      <c r="R31" s="1">
        <v>353</v>
      </c>
      <c r="S31" s="4">
        <f t="shared" si="0"/>
        <v>713</v>
      </c>
      <c r="T31" s="29">
        <v>90.6</v>
      </c>
      <c r="U31" s="31">
        <f>SUM(S31:T31)</f>
        <v>803.6</v>
      </c>
    </row>
    <row r="32" spans="1:25" ht="20.149999999999999" customHeight="1" x14ac:dyDescent="0.35">
      <c r="A32" s="1">
        <v>8</v>
      </c>
      <c r="B32" s="1">
        <v>45</v>
      </c>
      <c r="C32" s="2" t="s">
        <v>281</v>
      </c>
      <c r="D32" s="2" t="s">
        <v>282</v>
      </c>
      <c r="E32" s="1">
        <v>1240</v>
      </c>
      <c r="F32" s="1" t="s">
        <v>97</v>
      </c>
      <c r="G32" s="1"/>
      <c r="H32" s="1" t="s">
        <v>137</v>
      </c>
      <c r="I32" s="1">
        <v>88</v>
      </c>
      <c r="J32" s="1">
        <v>86</v>
      </c>
      <c r="K32" s="1">
        <v>88</v>
      </c>
      <c r="L32" s="1">
        <v>88</v>
      </c>
      <c r="M32" s="1">
        <v>350</v>
      </c>
      <c r="N32" s="1">
        <v>86</v>
      </c>
      <c r="O32" s="1">
        <v>88</v>
      </c>
      <c r="P32" s="1">
        <v>88</v>
      </c>
      <c r="Q32" s="1">
        <v>87</v>
      </c>
      <c r="R32" s="1">
        <v>349</v>
      </c>
      <c r="S32" s="4">
        <f t="shared" si="0"/>
        <v>699</v>
      </c>
      <c r="T32" s="29">
        <v>91.4</v>
      </c>
      <c r="U32" s="31">
        <f>SUM(S32:T32)</f>
        <v>790.4</v>
      </c>
    </row>
    <row r="33" spans="1:21" ht="20.149999999999999" customHeight="1" x14ac:dyDescent="0.35">
      <c r="A33" s="1">
        <v>9</v>
      </c>
      <c r="B33" s="1">
        <v>19</v>
      </c>
      <c r="C33" s="2" t="s">
        <v>279</v>
      </c>
      <c r="D33" s="2" t="s">
        <v>260</v>
      </c>
      <c r="E33" s="1">
        <v>30082</v>
      </c>
      <c r="F33" s="1" t="s">
        <v>11</v>
      </c>
      <c r="G33" s="1"/>
      <c r="H33" s="1" t="s">
        <v>3</v>
      </c>
      <c r="I33" s="1">
        <v>91</v>
      </c>
      <c r="J33" s="1">
        <v>82</v>
      </c>
      <c r="K33" s="1">
        <v>84</v>
      </c>
      <c r="L33" s="1">
        <v>87</v>
      </c>
      <c r="M33" s="1">
        <v>344</v>
      </c>
      <c r="N33" s="1">
        <v>91</v>
      </c>
      <c r="O33" s="1">
        <v>90</v>
      </c>
      <c r="P33" s="1">
        <v>84</v>
      </c>
      <c r="Q33" s="1">
        <v>89</v>
      </c>
      <c r="R33" s="1">
        <v>354</v>
      </c>
      <c r="S33" s="4">
        <f t="shared" si="0"/>
        <v>698</v>
      </c>
      <c r="T33" s="29">
        <v>86.7</v>
      </c>
      <c r="U33" s="31">
        <f t="shared" si="1"/>
        <v>784.7</v>
      </c>
    </row>
    <row r="34" spans="1:21" ht="20.149999999999999" customHeight="1" x14ac:dyDescent="0.35">
      <c r="A34" s="1">
        <v>10</v>
      </c>
      <c r="B34" s="1">
        <v>170</v>
      </c>
      <c r="C34" s="2" t="s">
        <v>366</v>
      </c>
      <c r="D34" s="2" t="s">
        <v>221</v>
      </c>
      <c r="E34" s="1">
        <v>112835</v>
      </c>
      <c r="F34" s="1" t="s">
        <v>2</v>
      </c>
      <c r="G34" s="1"/>
      <c r="H34" s="1" t="s">
        <v>141</v>
      </c>
      <c r="I34" s="1">
        <v>79</v>
      </c>
      <c r="J34" s="1">
        <v>80</v>
      </c>
      <c r="K34" s="1">
        <v>77</v>
      </c>
      <c r="L34" s="1">
        <v>81</v>
      </c>
      <c r="M34" s="1">
        <v>317</v>
      </c>
      <c r="N34" s="1">
        <v>87</v>
      </c>
      <c r="O34" s="1">
        <v>78</v>
      </c>
      <c r="P34" s="1">
        <v>76</v>
      </c>
      <c r="Q34" s="1">
        <v>80</v>
      </c>
      <c r="R34" s="1">
        <v>321</v>
      </c>
      <c r="S34" s="4">
        <f t="shared" si="0"/>
        <v>638</v>
      </c>
      <c r="T34" s="29">
        <v>91</v>
      </c>
      <c r="U34" s="31">
        <f>SUM(S34:T34)</f>
        <v>729</v>
      </c>
    </row>
    <row r="35" spans="1:21" ht="20.149999999999999" customHeight="1" x14ac:dyDescent="0.35">
      <c r="A35" s="1">
        <v>11</v>
      </c>
      <c r="B35" s="1">
        <v>234</v>
      </c>
      <c r="C35" s="2" t="s">
        <v>371</v>
      </c>
      <c r="D35" s="2" t="s">
        <v>372</v>
      </c>
      <c r="E35" s="1">
        <v>114978</v>
      </c>
      <c r="F35" s="1" t="s">
        <v>11</v>
      </c>
      <c r="G35" s="1"/>
      <c r="H35" s="1" t="s">
        <v>293</v>
      </c>
      <c r="I35" s="1">
        <v>63</v>
      </c>
      <c r="J35" s="1">
        <v>63</v>
      </c>
      <c r="K35" s="1">
        <v>71</v>
      </c>
      <c r="L35" s="1">
        <v>66</v>
      </c>
      <c r="M35" s="1">
        <v>263</v>
      </c>
      <c r="N35" s="1">
        <v>70</v>
      </c>
      <c r="O35" s="1">
        <v>67</v>
      </c>
      <c r="P35" s="1">
        <v>77</v>
      </c>
      <c r="Q35" s="1">
        <v>76</v>
      </c>
      <c r="R35" s="1">
        <v>290</v>
      </c>
      <c r="S35" s="4">
        <f t="shared" si="0"/>
        <v>553</v>
      </c>
      <c r="T35" s="29">
        <v>74.2</v>
      </c>
      <c r="U35" s="31">
        <f>SUM(S35:T35)</f>
        <v>627.20000000000005</v>
      </c>
    </row>
    <row r="36" spans="1:21" ht="20.149999999999999" customHeight="1" x14ac:dyDescent="0.35">
      <c r="A36" s="1">
        <v>12</v>
      </c>
      <c r="B36" s="1">
        <v>123</v>
      </c>
      <c r="C36" s="2" t="s">
        <v>292</v>
      </c>
      <c r="D36" s="2" t="s">
        <v>221</v>
      </c>
      <c r="E36" s="1">
        <v>31830</v>
      </c>
      <c r="F36" s="1" t="s">
        <v>11</v>
      </c>
      <c r="G36" s="1"/>
      <c r="H36" s="1" t="s">
        <v>166</v>
      </c>
      <c r="I36" s="1">
        <v>82</v>
      </c>
      <c r="J36" s="1">
        <v>77</v>
      </c>
      <c r="K36" s="1">
        <v>76</v>
      </c>
      <c r="L36" s="1">
        <v>78</v>
      </c>
      <c r="M36" s="1">
        <v>313</v>
      </c>
      <c r="N36" s="1">
        <v>65</v>
      </c>
      <c r="O36" s="1">
        <v>73</v>
      </c>
      <c r="P36" s="1">
        <v>77</v>
      </c>
      <c r="Q36" s="1">
        <v>77</v>
      </c>
      <c r="R36" s="1">
        <v>292</v>
      </c>
      <c r="S36" s="4">
        <f t="shared" si="0"/>
        <v>605</v>
      </c>
      <c r="T36" s="29">
        <v>0</v>
      </c>
      <c r="U36" s="31">
        <f>SUM(S36:T36)</f>
        <v>605</v>
      </c>
    </row>
    <row r="37" spans="1:21" ht="20.149999999999999" customHeight="1" x14ac:dyDescent="0.35">
      <c r="A37" s="1">
        <v>13</v>
      </c>
      <c r="B37" s="1">
        <v>43</v>
      </c>
      <c r="C37" s="2" t="s">
        <v>367</v>
      </c>
      <c r="D37" s="2" t="s">
        <v>368</v>
      </c>
      <c r="E37" s="10" t="s">
        <v>322</v>
      </c>
      <c r="G37" s="1" t="s">
        <v>19</v>
      </c>
      <c r="H37" s="1" t="s">
        <v>61</v>
      </c>
      <c r="I37" s="1">
        <v>91</v>
      </c>
      <c r="J37" s="1">
        <v>91</v>
      </c>
      <c r="K37" s="1">
        <v>89</v>
      </c>
      <c r="L37" s="1">
        <v>86</v>
      </c>
      <c r="M37" s="1">
        <v>357</v>
      </c>
      <c r="N37" s="1">
        <v>92</v>
      </c>
      <c r="O37" s="1">
        <v>96</v>
      </c>
      <c r="P37" s="1">
        <v>90</v>
      </c>
      <c r="Q37" s="1">
        <v>97</v>
      </c>
      <c r="R37" s="1">
        <v>375</v>
      </c>
      <c r="S37" s="4">
        <f t="shared" si="0"/>
        <v>732</v>
      </c>
      <c r="T37" s="29"/>
      <c r="U37" s="31"/>
    </row>
    <row r="38" spans="1:21" ht="20.149999999999999" customHeight="1" x14ac:dyDescent="0.35">
      <c r="A38" s="1">
        <v>14</v>
      </c>
      <c r="B38" s="1">
        <v>137</v>
      </c>
      <c r="C38" s="2" t="s">
        <v>272</v>
      </c>
      <c r="D38" s="2" t="s">
        <v>294</v>
      </c>
      <c r="E38" s="1">
        <v>112790</v>
      </c>
      <c r="F38" s="1" t="s">
        <v>2</v>
      </c>
      <c r="G38" s="1" t="s">
        <v>19</v>
      </c>
      <c r="H38" s="1" t="s">
        <v>141</v>
      </c>
      <c r="I38" s="1">
        <v>92</v>
      </c>
      <c r="J38" s="1">
        <v>91</v>
      </c>
      <c r="K38" s="1">
        <v>88</v>
      </c>
      <c r="L38" s="1">
        <v>91</v>
      </c>
      <c r="M38" s="1">
        <v>362</v>
      </c>
      <c r="N38" s="1">
        <v>93</v>
      </c>
      <c r="O38" s="1">
        <v>90</v>
      </c>
      <c r="P38" s="1">
        <v>92</v>
      </c>
      <c r="Q38" s="1">
        <v>92</v>
      </c>
      <c r="R38" s="1">
        <v>367</v>
      </c>
      <c r="S38" s="4">
        <f t="shared" si="0"/>
        <v>729</v>
      </c>
      <c r="T38" s="29"/>
      <c r="U38" s="31"/>
    </row>
    <row r="39" spans="1:21" ht="20.149999999999999" customHeight="1" x14ac:dyDescent="0.35">
      <c r="A39" s="1">
        <v>15</v>
      </c>
      <c r="B39" s="1">
        <v>153</v>
      </c>
      <c r="C39" s="2" t="s">
        <v>298</v>
      </c>
      <c r="D39" s="2" t="s">
        <v>291</v>
      </c>
      <c r="E39" s="1">
        <v>27304</v>
      </c>
      <c r="F39" s="1"/>
      <c r="G39" s="1" t="s">
        <v>19</v>
      </c>
      <c r="H39" s="1" t="s">
        <v>3</v>
      </c>
      <c r="I39" s="1">
        <v>88</v>
      </c>
      <c r="J39" s="1">
        <v>90</v>
      </c>
      <c r="K39" s="1">
        <v>89</v>
      </c>
      <c r="L39" s="1">
        <v>91</v>
      </c>
      <c r="M39" s="1">
        <v>358</v>
      </c>
      <c r="N39" s="1">
        <v>86</v>
      </c>
      <c r="O39" s="1">
        <v>90</v>
      </c>
      <c r="P39" s="1">
        <v>92</v>
      </c>
      <c r="Q39" s="1">
        <v>94</v>
      </c>
      <c r="R39" s="1">
        <v>362</v>
      </c>
      <c r="S39" s="4">
        <f t="shared" si="0"/>
        <v>720</v>
      </c>
      <c r="T39" s="29"/>
      <c r="U39" s="31"/>
    </row>
    <row r="40" spans="1:21" ht="20.149999999999999" customHeight="1" x14ac:dyDescent="0.35">
      <c r="A40" s="1">
        <v>16</v>
      </c>
      <c r="B40" s="1">
        <v>84</v>
      </c>
      <c r="C40" s="2" t="s">
        <v>369</v>
      </c>
      <c r="D40" s="2" t="s">
        <v>256</v>
      </c>
      <c r="E40" s="1">
        <v>15930</v>
      </c>
      <c r="F40" s="1"/>
      <c r="G40" s="1"/>
      <c r="H40" s="1" t="s">
        <v>137</v>
      </c>
      <c r="I40" s="1">
        <v>87</v>
      </c>
      <c r="J40" s="1">
        <v>84</v>
      </c>
      <c r="K40" s="1">
        <v>84</v>
      </c>
      <c r="L40" s="1">
        <v>91</v>
      </c>
      <c r="M40" s="1">
        <v>346</v>
      </c>
      <c r="N40" s="1">
        <v>90</v>
      </c>
      <c r="O40" s="1">
        <v>89</v>
      </c>
      <c r="P40" s="1">
        <v>84</v>
      </c>
      <c r="Q40" s="1">
        <v>84</v>
      </c>
      <c r="R40" s="1">
        <v>347</v>
      </c>
      <c r="S40" s="4">
        <f t="shared" si="0"/>
        <v>693</v>
      </c>
      <c r="T40" s="29"/>
      <c r="U40" s="31"/>
    </row>
    <row r="41" spans="1:21" ht="20.149999999999999" customHeight="1" x14ac:dyDescent="0.35">
      <c r="A41" s="1">
        <v>17</v>
      </c>
      <c r="B41" s="1">
        <v>192</v>
      </c>
      <c r="C41" s="2" t="s">
        <v>360</v>
      </c>
      <c r="D41" s="2" t="s">
        <v>282</v>
      </c>
      <c r="E41" s="1">
        <v>113404</v>
      </c>
      <c r="F41" s="1" t="s">
        <v>26</v>
      </c>
      <c r="G41" s="1"/>
      <c r="H41" s="1" t="s">
        <v>137</v>
      </c>
      <c r="I41" s="1">
        <v>82</v>
      </c>
      <c r="J41" s="1">
        <v>84</v>
      </c>
      <c r="K41" s="1">
        <v>79</v>
      </c>
      <c r="L41" s="1">
        <v>87</v>
      </c>
      <c r="M41" s="1">
        <v>332</v>
      </c>
      <c r="N41" s="1">
        <v>78</v>
      </c>
      <c r="O41" s="1">
        <v>86</v>
      </c>
      <c r="P41" s="1">
        <v>80</v>
      </c>
      <c r="Q41" s="1">
        <v>86</v>
      </c>
      <c r="R41" s="1">
        <v>330</v>
      </c>
      <c r="S41" s="4">
        <f t="shared" si="0"/>
        <v>662</v>
      </c>
      <c r="T41" s="29"/>
      <c r="U41" s="31"/>
    </row>
    <row r="42" spans="1:21" ht="20.149999999999999" customHeight="1" x14ac:dyDescent="0.35">
      <c r="A42" s="1">
        <v>18</v>
      </c>
      <c r="B42" s="1">
        <v>166</v>
      </c>
      <c r="C42" s="2" t="s">
        <v>364</v>
      </c>
      <c r="D42" s="2" t="s">
        <v>373</v>
      </c>
      <c r="E42" s="1">
        <v>30604</v>
      </c>
      <c r="F42" s="1"/>
      <c r="G42" s="1"/>
      <c r="H42" s="1" t="s">
        <v>141</v>
      </c>
      <c r="I42" s="1">
        <v>78</v>
      </c>
      <c r="J42" s="1">
        <v>77</v>
      </c>
      <c r="K42" s="1">
        <v>78</v>
      </c>
      <c r="L42" s="1">
        <v>79</v>
      </c>
      <c r="M42" s="1">
        <v>312</v>
      </c>
      <c r="N42" s="1">
        <v>84</v>
      </c>
      <c r="O42" s="1">
        <v>91</v>
      </c>
      <c r="P42" s="1">
        <v>80</v>
      </c>
      <c r="Q42" s="1">
        <v>70</v>
      </c>
      <c r="R42" s="1">
        <v>325</v>
      </c>
      <c r="S42" s="4">
        <f t="shared" si="0"/>
        <v>637</v>
      </c>
      <c r="T42" s="29"/>
      <c r="U42" s="31"/>
    </row>
    <row r="43" spans="1:21" ht="20.149999999999999" customHeight="1" x14ac:dyDescent="0.35">
      <c r="A43" s="1">
        <v>19</v>
      </c>
      <c r="B43" s="1">
        <v>120</v>
      </c>
      <c r="C43" s="2" t="s">
        <v>29</v>
      </c>
      <c r="D43" s="2" t="s">
        <v>370</v>
      </c>
      <c r="E43" s="1">
        <v>112373</v>
      </c>
      <c r="F43" s="1" t="s">
        <v>18</v>
      </c>
      <c r="G43" s="1"/>
      <c r="H43" s="1" t="s">
        <v>72</v>
      </c>
      <c r="I43" s="1">
        <v>58</v>
      </c>
      <c r="J43" s="1">
        <v>71</v>
      </c>
      <c r="K43" s="1">
        <v>64</v>
      </c>
      <c r="L43" s="1">
        <v>73</v>
      </c>
      <c r="M43" s="1">
        <v>266</v>
      </c>
      <c r="N43" s="1">
        <v>70</v>
      </c>
      <c r="O43" s="1">
        <v>66</v>
      </c>
      <c r="P43" s="1">
        <v>69</v>
      </c>
      <c r="Q43" s="1">
        <v>51</v>
      </c>
      <c r="R43" s="1">
        <v>256</v>
      </c>
      <c r="S43" s="4">
        <f t="shared" si="0"/>
        <v>522</v>
      </c>
      <c r="T43" s="29"/>
      <c r="U43" s="31"/>
    </row>
    <row r="44" spans="1:21" x14ac:dyDescent="0.35">
      <c r="A44" s="1"/>
      <c r="B44" s="1"/>
      <c r="E44" s="1"/>
      <c r="F44" s="1"/>
      <c r="G44" s="1"/>
      <c r="H44" s="1"/>
      <c r="S44" s="2"/>
      <c r="T44" s="2"/>
      <c r="U44" s="2"/>
    </row>
    <row r="45" spans="1:21" x14ac:dyDescent="0.35">
      <c r="A45" s="1"/>
      <c r="B45" s="1"/>
      <c r="E45" s="1"/>
      <c r="F45" s="1"/>
      <c r="G45" s="1"/>
      <c r="H45" s="1"/>
    </row>
    <row r="46" spans="1:21" x14ac:dyDescent="0.35">
      <c r="A46" s="1"/>
      <c r="B46" s="1"/>
      <c r="E46" s="1"/>
      <c r="F46" s="1"/>
      <c r="G46" s="1"/>
      <c r="H46" s="1"/>
    </row>
    <row r="47" spans="1:21" x14ac:dyDescent="0.35">
      <c r="A47" s="1"/>
      <c r="B47" s="1"/>
      <c r="E47" s="1"/>
      <c r="F47" s="1"/>
      <c r="G47" s="1"/>
      <c r="H47" s="1"/>
    </row>
    <row r="48" spans="1:21" x14ac:dyDescent="0.35">
      <c r="A48" s="1"/>
      <c r="B48" s="1"/>
      <c r="E48" s="1"/>
      <c r="F48" s="1"/>
      <c r="G48" s="1"/>
      <c r="H48" s="1"/>
    </row>
    <row r="49" spans="1:8" x14ac:dyDescent="0.35">
      <c r="A49" s="1"/>
      <c r="B49" s="1"/>
      <c r="E49" s="1"/>
      <c r="F49" s="1"/>
      <c r="G49" s="1"/>
      <c r="H49" s="1"/>
    </row>
    <row r="50" spans="1:8" x14ac:dyDescent="0.35">
      <c r="A50" s="1"/>
      <c r="B50" s="1"/>
      <c r="E50" s="1"/>
      <c r="F50" s="1"/>
      <c r="G50" s="1"/>
      <c r="H50" s="1"/>
    </row>
    <row r="51" spans="1:8" x14ac:dyDescent="0.35">
      <c r="A51" s="1"/>
      <c r="B51" s="1"/>
      <c r="E51" s="1"/>
      <c r="F51" s="1"/>
      <c r="G51" s="1"/>
      <c r="H51" s="1"/>
    </row>
    <row r="52" spans="1:8" x14ac:dyDescent="0.35">
      <c r="A52" s="1"/>
      <c r="B52" s="1"/>
      <c r="E52" s="1"/>
      <c r="F52" s="1"/>
      <c r="G52" s="1"/>
      <c r="H52" s="1"/>
    </row>
    <row r="53" spans="1:8" x14ac:dyDescent="0.35">
      <c r="A53" s="1"/>
      <c r="B53" s="1"/>
      <c r="E53" s="1"/>
      <c r="F53" s="1"/>
      <c r="G53" s="1"/>
      <c r="H53" s="1"/>
    </row>
    <row r="54" spans="1:8" x14ac:dyDescent="0.35">
      <c r="A54" s="1"/>
      <c r="B54" s="1"/>
      <c r="E54" s="1"/>
      <c r="F54" s="1"/>
      <c r="G54" s="1"/>
      <c r="H54" s="1"/>
    </row>
    <row r="55" spans="1:8" x14ac:dyDescent="0.35">
      <c r="A55" s="1"/>
      <c r="B55" s="1"/>
      <c r="E55" s="1"/>
      <c r="F55" s="1"/>
      <c r="G55" s="1"/>
      <c r="H55" s="1"/>
    </row>
    <row r="56" spans="1:8" x14ac:dyDescent="0.35">
      <c r="A56" s="1"/>
      <c r="B56" s="1"/>
      <c r="E56" s="1"/>
      <c r="F56" s="1"/>
      <c r="G56" s="1"/>
      <c r="H56" s="1"/>
    </row>
    <row r="57" spans="1:8" x14ac:dyDescent="0.35">
      <c r="A57" s="1"/>
      <c r="B57" s="1"/>
      <c r="E57" s="1"/>
      <c r="F57" s="1"/>
      <c r="G57" s="1"/>
      <c r="H57" s="1"/>
    </row>
    <row r="58" spans="1:8" x14ac:dyDescent="0.35">
      <c r="A58" s="1"/>
      <c r="B58" s="1"/>
      <c r="E58" s="1"/>
      <c r="F58" s="1"/>
      <c r="G58" s="1"/>
      <c r="H58" s="1"/>
    </row>
    <row r="59" spans="1:8" x14ac:dyDescent="0.35">
      <c r="A59" s="1"/>
      <c r="B59" s="1"/>
      <c r="E59" s="1"/>
      <c r="F59" s="1"/>
      <c r="G59" s="1"/>
      <c r="H59" s="1"/>
    </row>
    <row r="60" spans="1:8" x14ac:dyDescent="0.35">
      <c r="B60" s="1"/>
      <c r="E60" s="1"/>
      <c r="F60" s="1"/>
      <c r="G60" s="1"/>
      <c r="H60" s="1"/>
    </row>
  </sheetData>
  <phoneticPr fontId="0" type="noConversion"/>
  <printOptions horizontalCentered="1" verticalCentered="1"/>
  <pageMargins left="0" right="0" top="0" bottom="0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6"/>
  <sheetViews>
    <sheetView workbookViewId="0"/>
  </sheetViews>
  <sheetFormatPr defaultRowHeight="15.5" x14ac:dyDescent="0.35"/>
  <cols>
    <col min="1" max="1" width="5.26953125" customWidth="1"/>
    <col min="2" max="2" width="5.1796875" bestFit="1" customWidth="1"/>
    <col min="3" max="3" width="19" bestFit="1" customWidth="1"/>
    <col min="4" max="4" width="12.453125" bestFit="1" customWidth="1"/>
    <col min="5" max="5" width="11.54296875" hidden="1" customWidth="1"/>
    <col min="6" max="6" width="5.54296875" bestFit="1" customWidth="1"/>
    <col min="7" max="7" width="5.1796875" bestFit="1" customWidth="1"/>
    <col min="8" max="8" width="7.453125" bestFit="1" customWidth="1"/>
    <col min="9" max="9" width="7.81640625" style="1" hidden="1" customWidth="1"/>
    <col min="10" max="10" width="5.1796875" style="1" hidden="1" customWidth="1"/>
    <col min="11" max="11" width="7.7265625" style="1" hidden="1" customWidth="1"/>
    <col min="12" max="12" width="3.81640625" style="1" hidden="1" customWidth="1"/>
    <col min="13" max="13" width="7.54296875" style="1" hidden="1" customWidth="1"/>
    <col min="14" max="14" width="3.81640625" style="1" hidden="1" customWidth="1"/>
    <col min="15" max="15" width="5.1796875" style="1" bestFit="1" customWidth="1"/>
    <col min="16" max="16" width="7.81640625" style="1" hidden="1" customWidth="1"/>
    <col min="17" max="17" width="5.1796875" style="1" hidden="1" customWidth="1"/>
    <col min="18" max="18" width="7.7265625" style="1" hidden="1" customWidth="1"/>
    <col min="19" max="19" width="3.81640625" style="1" hidden="1" customWidth="1"/>
    <col min="20" max="20" width="7.54296875" style="1" hidden="1" customWidth="1"/>
    <col min="21" max="21" width="5.1796875" style="1" hidden="1" customWidth="1"/>
    <col min="22" max="22" width="5.1796875" style="1" bestFit="1" customWidth="1"/>
    <col min="23" max="23" width="6.7265625" style="1" bestFit="1" customWidth="1"/>
    <col min="24" max="24" width="7" style="1" bestFit="1" customWidth="1"/>
    <col min="25" max="25" width="8.26953125" style="1" bestFit="1" customWidth="1"/>
  </cols>
  <sheetData>
    <row r="1" spans="1:34" ht="20" x14ac:dyDescent="0.4">
      <c r="A1" s="6" t="s">
        <v>154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"/>
      <c r="AA1" s="1"/>
      <c r="AB1" s="1"/>
      <c r="AC1" s="1"/>
      <c r="AD1" s="1"/>
      <c r="AE1" s="1"/>
      <c r="AF1" s="1"/>
      <c r="AG1" s="1"/>
      <c r="AH1" s="1"/>
    </row>
    <row r="2" spans="1:34" ht="20" x14ac:dyDescent="0.4">
      <c r="A2" s="6" t="s">
        <v>155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"/>
      <c r="AA3" s="1"/>
      <c r="AB3" s="1"/>
      <c r="AC3" s="1"/>
      <c r="AD3" s="1"/>
      <c r="AE3" s="1"/>
      <c r="AF3" s="1"/>
      <c r="AG3" s="1"/>
      <c r="AH3" s="1"/>
    </row>
    <row r="4" spans="1:34" ht="18" x14ac:dyDescent="0.4">
      <c r="A4" s="8" t="s">
        <v>599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1"/>
      <c r="AA4" s="1"/>
      <c r="AB4" s="1"/>
      <c r="AC4" s="1"/>
      <c r="AD4" s="1"/>
      <c r="AE4" s="1"/>
      <c r="AF4" s="1"/>
      <c r="AG4" s="1"/>
      <c r="AH4" s="1"/>
    </row>
    <row r="5" spans="1:34" ht="18" x14ac:dyDescent="0.4">
      <c r="A5" s="8" t="s">
        <v>610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1"/>
      <c r="AA5" s="1"/>
      <c r="AB5" s="1"/>
      <c r="AC5" s="1"/>
      <c r="AD5" s="1"/>
      <c r="AE5" s="1"/>
      <c r="AF5" s="1"/>
      <c r="AG5" s="1"/>
      <c r="AH5" s="1"/>
    </row>
    <row r="6" spans="1:34" ht="18" x14ac:dyDescent="0.4">
      <c r="A6" s="8"/>
      <c r="B6" s="8"/>
      <c r="C6" s="8"/>
      <c r="D6" s="8"/>
      <c r="E6" s="8"/>
      <c r="F6" s="8"/>
      <c r="G6" s="8"/>
      <c r="H6" s="8"/>
    </row>
    <row r="7" spans="1:34" s="3" customFormat="1" x14ac:dyDescent="0.35">
      <c r="A7" s="18" t="s">
        <v>414</v>
      </c>
      <c r="B7" s="18"/>
      <c r="C7" s="18"/>
      <c r="D7" s="18"/>
      <c r="E7" s="18"/>
      <c r="F7" s="18" t="s">
        <v>545</v>
      </c>
      <c r="G7" s="18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Y7" s="31">
        <v>1269</v>
      </c>
    </row>
    <row r="8" spans="1:34" s="3" customFormat="1" x14ac:dyDescent="0.35">
      <c r="A8" s="18" t="s">
        <v>415</v>
      </c>
      <c r="B8" s="18"/>
      <c r="C8" s="18"/>
      <c r="D8" s="18"/>
      <c r="E8" s="18"/>
      <c r="F8" s="18" t="s">
        <v>544</v>
      </c>
      <c r="G8" s="18"/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Y8" s="31">
        <v>1258.3</v>
      </c>
    </row>
    <row r="9" spans="1:34" s="3" customFormat="1" x14ac:dyDescent="0.35">
      <c r="A9" s="18" t="s">
        <v>416</v>
      </c>
      <c r="B9" s="18"/>
      <c r="C9" s="18"/>
      <c r="D9" s="18"/>
      <c r="E9" s="18"/>
      <c r="F9" s="18" t="s">
        <v>611</v>
      </c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Y9" s="31">
        <v>1255.2</v>
      </c>
    </row>
    <row r="10" spans="1:34" s="3" customForma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Y10" s="31"/>
    </row>
    <row r="11" spans="1:34" s="3" customFormat="1" x14ac:dyDescent="0.35">
      <c r="A11" s="18" t="s">
        <v>486</v>
      </c>
      <c r="B11" s="18"/>
      <c r="C11" s="18"/>
      <c r="D11" s="18"/>
      <c r="E11" s="18"/>
      <c r="F11" s="18" t="s">
        <v>612</v>
      </c>
      <c r="G11" s="18"/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Y11" s="31">
        <v>1253.5</v>
      </c>
    </row>
    <row r="12" spans="1:34" s="3" customFormat="1" x14ac:dyDescent="0.35">
      <c r="A12" s="18" t="s">
        <v>487</v>
      </c>
      <c r="B12" s="18"/>
      <c r="C12" s="18"/>
      <c r="D12" s="18"/>
      <c r="E12" s="18"/>
      <c r="F12" s="18" t="s">
        <v>534</v>
      </c>
      <c r="G12" s="18"/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Y12" s="31">
        <v>1252.7</v>
      </c>
    </row>
    <row r="13" spans="1:34" s="3" customFormat="1" x14ac:dyDescent="0.35">
      <c r="A13" s="18" t="s">
        <v>488</v>
      </c>
      <c r="B13" s="18"/>
      <c r="C13" s="18"/>
      <c r="D13" s="18"/>
      <c r="E13" s="18"/>
      <c r="F13" s="18" t="s">
        <v>547</v>
      </c>
      <c r="G13" s="18"/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Y13" s="31">
        <v>1250.8</v>
      </c>
    </row>
    <row r="14" spans="1:34" s="3" customFormat="1" x14ac:dyDescent="0.35">
      <c r="A14" s="18" t="s">
        <v>504</v>
      </c>
      <c r="B14" s="18"/>
      <c r="C14" s="18"/>
      <c r="D14" s="18"/>
      <c r="E14" s="18"/>
      <c r="F14" s="18" t="s">
        <v>557</v>
      </c>
      <c r="G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Y14" s="4">
        <v>1115</v>
      </c>
    </row>
    <row r="15" spans="1:34" s="3" customFormat="1" x14ac:dyDescent="0.35">
      <c r="A15" s="18" t="s">
        <v>530</v>
      </c>
      <c r="B15" s="18"/>
      <c r="C15" s="18"/>
      <c r="D15" s="18"/>
      <c r="E15" s="18"/>
      <c r="F15" s="18" t="s">
        <v>535</v>
      </c>
      <c r="G15" s="18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Y15" s="4">
        <v>1103</v>
      </c>
    </row>
    <row r="16" spans="1:34" s="3" customFormat="1" x14ac:dyDescent="0.35">
      <c r="A16" s="18"/>
      <c r="B16" s="18"/>
      <c r="C16" s="18"/>
      <c r="D16" s="18"/>
      <c r="E16" s="18"/>
      <c r="F16" s="18"/>
      <c r="G16" s="18"/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Y16" s="4"/>
    </row>
    <row r="17" spans="1:25" s="3" customFormat="1" x14ac:dyDescent="0.35">
      <c r="A17" s="18" t="s">
        <v>421</v>
      </c>
      <c r="B17" s="18"/>
      <c r="C17" s="18"/>
      <c r="D17" s="18"/>
      <c r="E17" s="18"/>
      <c r="F17" s="18" t="s">
        <v>555</v>
      </c>
      <c r="G17" s="18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Y17" s="4">
        <v>1149</v>
      </c>
    </row>
    <row r="18" spans="1:25" s="3" customFormat="1" x14ac:dyDescent="0.35">
      <c r="A18" s="18" t="s">
        <v>472</v>
      </c>
      <c r="B18" s="18"/>
      <c r="C18" s="18"/>
      <c r="D18" s="18"/>
      <c r="E18" s="18"/>
      <c r="F18" s="18" t="s">
        <v>533</v>
      </c>
      <c r="G18" s="18"/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Y18" s="4">
        <v>1165</v>
      </c>
    </row>
    <row r="19" spans="1:25" s="3" customFormat="1" x14ac:dyDescent="0.35">
      <c r="A19" s="18"/>
      <c r="B19" s="18"/>
      <c r="C19" s="18"/>
      <c r="D19" s="18"/>
      <c r="E19" s="18"/>
      <c r="F19" s="18"/>
      <c r="G19" s="18"/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Y19" s="4"/>
    </row>
    <row r="20" spans="1:25" s="3" customFormat="1" x14ac:dyDescent="0.35">
      <c r="A20" s="18" t="s">
        <v>419</v>
      </c>
      <c r="B20" s="18"/>
      <c r="C20" s="18"/>
      <c r="D20" s="18"/>
      <c r="E20" s="18"/>
      <c r="F20" s="18" t="s">
        <v>608</v>
      </c>
      <c r="G20" s="18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Y20" s="4">
        <v>1134</v>
      </c>
    </row>
    <row r="21" spans="1:25" s="3" customFormat="1" x14ac:dyDescent="0.35">
      <c r="A21" s="18" t="s">
        <v>420</v>
      </c>
      <c r="B21" s="18"/>
      <c r="C21" s="18"/>
      <c r="D21" s="18"/>
      <c r="E21" s="18"/>
      <c r="F21" s="18" t="s">
        <v>609</v>
      </c>
      <c r="G21" s="18"/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Y21" s="4">
        <v>1146</v>
      </c>
    </row>
    <row r="22" spans="1:25" s="3" customFormat="1" x14ac:dyDescent="0.35">
      <c r="A22" s="18" t="s">
        <v>422</v>
      </c>
      <c r="B22" s="18"/>
      <c r="C22" s="18"/>
      <c r="D22" s="18"/>
      <c r="E22" s="18"/>
      <c r="F22" s="18" t="s">
        <v>532</v>
      </c>
      <c r="G22" s="18"/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Y22" s="4">
        <v>1143</v>
      </c>
    </row>
    <row r="23" spans="1:25" s="3" customFormat="1" x14ac:dyDescent="0.35">
      <c r="A23" s="18"/>
      <c r="B23" s="18"/>
      <c r="C23" s="18"/>
      <c r="D23" s="18"/>
      <c r="E23" s="18"/>
      <c r="F23" s="18"/>
      <c r="G23" s="18"/>
      <c r="H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Y23" s="4"/>
    </row>
    <row r="24" spans="1:25" s="3" customFormat="1" x14ac:dyDescent="0.35">
      <c r="A24" s="18" t="s">
        <v>423</v>
      </c>
      <c r="B24" s="18"/>
      <c r="C24" s="18"/>
      <c r="D24" s="18"/>
      <c r="E24" s="18"/>
      <c r="F24" s="18" t="s">
        <v>551</v>
      </c>
      <c r="G24" s="18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Y24" s="4">
        <v>1141</v>
      </c>
    </row>
    <row r="25" spans="1:25" s="3" customFormat="1" x14ac:dyDescent="0.35">
      <c r="A25" s="18" t="s">
        <v>424</v>
      </c>
      <c r="B25" s="18"/>
      <c r="C25" s="18"/>
      <c r="D25" s="18"/>
      <c r="E25" s="18"/>
      <c r="F25" s="18" t="s">
        <v>548</v>
      </c>
      <c r="G25" s="18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Y25" s="4">
        <v>1130</v>
      </c>
    </row>
    <row r="26" spans="1:25" s="3" customFormat="1" x14ac:dyDescent="0.35">
      <c r="A26" s="18" t="s">
        <v>425</v>
      </c>
      <c r="B26" s="18"/>
      <c r="C26" s="18"/>
      <c r="D26" s="18"/>
      <c r="E26" s="18"/>
      <c r="F26" s="18" t="s">
        <v>605</v>
      </c>
      <c r="G26" s="18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Y26" s="4">
        <v>1129</v>
      </c>
    </row>
    <row r="27" spans="1:25" s="3" customFormat="1" x14ac:dyDescent="0.35">
      <c r="A27" s="18"/>
      <c r="B27" s="18"/>
      <c r="C27" s="18"/>
      <c r="D27" s="18"/>
      <c r="E27" s="18"/>
      <c r="F27" s="18"/>
      <c r="G27" s="18"/>
      <c r="H27" s="1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Y27" s="4"/>
    </row>
    <row r="28" spans="1:25" s="3" customFormat="1" x14ac:dyDescent="0.35">
      <c r="A28" s="18" t="s">
        <v>477</v>
      </c>
      <c r="B28" s="18"/>
      <c r="C28" s="18"/>
      <c r="D28" s="18"/>
      <c r="E28" s="18"/>
      <c r="F28" s="18" t="s">
        <v>537</v>
      </c>
      <c r="G28" s="18"/>
      <c r="H28" s="1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Y28" s="4">
        <v>1107</v>
      </c>
    </row>
    <row r="29" spans="1:25" s="3" customFormat="1" x14ac:dyDescent="0.35">
      <c r="A29" s="18" t="s">
        <v>479</v>
      </c>
      <c r="B29" s="18"/>
      <c r="C29" s="18"/>
      <c r="D29" s="18"/>
      <c r="E29" s="18"/>
      <c r="F29" s="18" t="s">
        <v>606</v>
      </c>
      <c r="G29" s="18"/>
      <c r="H29" s="1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Y29" s="4">
        <v>1101</v>
      </c>
    </row>
    <row r="30" spans="1:25" s="3" customFormat="1" x14ac:dyDescent="0.35">
      <c r="A30" s="18" t="s">
        <v>480</v>
      </c>
      <c r="B30" s="18"/>
      <c r="C30" s="18"/>
      <c r="D30" s="18"/>
      <c r="E30" s="18"/>
      <c r="F30" s="18" t="s">
        <v>607</v>
      </c>
      <c r="G30" s="18"/>
      <c r="H30" s="1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Y30" s="4">
        <v>1088</v>
      </c>
    </row>
    <row r="31" spans="1:25" s="3" customFormat="1" x14ac:dyDescent="0.35">
      <c r="A31" s="18"/>
      <c r="B31" s="18"/>
      <c r="C31" s="18"/>
      <c r="D31" s="18"/>
      <c r="E31" s="18"/>
      <c r="F31" s="18"/>
      <c r="G31" s="18"/>
      <c r="H31" s="1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Y31" s="4"/>
    </row>
    <row r="32" spans="1:25" x14ac:dyDescent="0.35">
      <c r="A32" s="4" t="s">
        <v>431</v>
      </c>
      <c r="B32" s="4" t="s">
        <v>157</v>
      </c>
      <c r="C32" s="18" t="s">
        <v>156</v>
      </c>
      <c r="D32" s="18" t="s">
        <v>159</v>
      </c>
      <c r="E32" s="4" t="s">
        <v>160</v>
      </c>
      <c r="F32" s="4" t="s">
        <v>161</v>
      </c>
      <c r="G32" s="4" t="s">
        <v>162</v>
      </c>
      <c r="H32" s="4" t="s">
        <v>163</v>
      </c>
      <c r="I32" s="24" t="s">
        <v>596</v>
      </c>
      <c r="J32" s="25"/>
      <c r="K32" s="24" t="s">
        <v>597</v>
      </c>
      <c r="L32" s="25"/>
      <c r="M32" s="24" t="s">
        <v>598</v>
      </c>
      <c r="N32" s="25"/>
      <c r="O32" s="4" t="s">
        <v>432</v>
      </c>
      <c r="P32" s="24" t="s">
        <v>596</v>
      </c>
      <c r="Q32" s="25"/>
      <c r="R32" s="24" t="s">
        <v>597</v>
      </c>
      <c r="S32" s="25"/>
      <c r="T32" s="24" t="s">
        <v>598</v>
      </c>
      <c r="U32" s="25"/>
      <c r="V32" s="4" t="s">
        <v>433</v>
      </c>
      <c r="W32" s="4" t="s">
        <v>434</v>
      </c>
      <c r="X32" s="4" t="s">
        <v>435</v>
      </c>
      <c r="Y32" s="4" t="s">
        <v>434</v>
      </c>
    </row>
    <row r="33" spans="1:25" x14ac:dyDescent="0.35">
      <c r="A33" s="1">
        <v>1</v>
      </c>
      <c r="B33" s="1">
        <v>14</v>
      </c>
      <c r="C33" s="2" t="s">
        <v>212</v>
      </c>
      <c r="D33" s="2" t="s">
        <v>213</v>
      </c>
      <c r="E33" s="1">
        <v>12288</v>
      </c>
      <c r="F33" s="1"/>
      <c r="G33" s="1"/>
      <c r="H33" s="1" t="s">
        <v>61</v>
      </c>
      <c r="I33" s="1">
        <v>98</v>
      </c>
      <c r="J33" s="1">
        <v>100</v>
      </c>
      <c r="K33" s="1">
        <v>95</v>
      </c>
      <c r="L33" s="1">
        <v>96</v>
      </c>
      <c r="M33" s="1">
        <v>97</v>
      </c>
      <c r="N33" s="1">
        <v>96</v>
      </c>
      <c r="O33" s="1">
        <v>582</v>
      </c>
      <c r="P33" s="1">
        <v>100</v>
      </c>
      <c r="Q33" s="1">
        <v>99</v>
      </c>
      <c r="R33" s="1">
        <v>98</v>
      </c>
      <c r="S33" s="1">
        <v>99</v>
      </c>
      <c r="T33" s="1">
        <v>97</v>
      </c>
      <c r="U33" s="1">
        <v>96</v>
      </c>
      <c r="V33" s="1">
        <f>SUM(P33:U33)</f>
        <v>589</v>
      </c>
      <c r="W33" s="4">
        <f>V33+O33</f>
        <v>1171</v>
      </c>
      <c r="X33" s="29">
        <v>98</v>
      </c>
      <c r="Y33" s="31">
        <f>SUM(W33:X33)</f>
        <v>1269</v>
      </c>
    </row>
    <row r="34" spans="1:25" x14ac:dyDescent="0.35">
      <c r="A34" s="1">
        <v>2</v>
      </c>
      <c r="B34" s="1">
        <v>198</v>
      </c>
      <c r="C34" s="2" t="s">
        <v>258</v>
      </c>
      <c r="D34" s="2" t="s">
        <v>199</v>
      </c>
      <c r="E34" s="1">
        <v>18692</v>
      </c>
      <c r="F34" s="1"/>
      <c r="G34" s="1"/>
      <c r="H34" s="1" t="s">
        <v>61</v>
      </c>
      <c r="I34" s="1">
        <v>99</v>
      </c>
      <c r="J34" s="1">
        <v>98</v>
      </c>
      <c r="K34" s="1">
        <v>96</v>
      </c>
      <c r="L34" s="1">
        <v>96</v>
      </c>
      <c r="M34" s="1">
        <v>94</v>
      </c>
      <c r="N34" s="1">
        <v>98</v>
      </c>
      <c r="O34" s="1">
        <v>581</v>
      </c>
      <c r="P34" s="1">
        <v>100</v>
      </c>
      <c r="Q34" s="1">
        <v>99</v>
      </c>
      <c r="R34" s="1">
        <v>94</v>
      </c>
      <c r="S34" s="1">
        <v>95</v>
      </c>
      <c r="T34" s="1">
        <v>96</v>
      </c>
      <c r="U34" s="1">
        <v>95</v>
      </c>
      <c r="V34" s="1">
        <f t="shared" ref="V34:V95" si="0">SUM(P34:U34)</f>
        <v>579</v>
      </c>
      <c r="W34" s="4">
        <f t="shared" ref="W34:W95" si="1">V34+O34</f>
        <v>1160</v>
      </c>
      <c r="X34" s="29">
        <v>98.3</v>
      </c>
      <c r="Y34" s="31">
        <f>SUM(W34:X34)</f>
        <v>1258.3</v>
      </c>
    </row>
    <row r="35" spans="1:25" x14ac:dyDescent="0.35">
      <c r="A35" s="1">
        <v>3</v>
      </c>
      <c r="B35" s="1">
        <v>41</v>
      </c>
      <c r="C35" s="2" t="s">
        <v>12</v>
      </c>
      <c r="D35" s="2" t="s">
        <v>188</v>
      </c>
      <c r="E35" s="1"/>
      <c r="F35" s="1"/>
      <c r="G35" s="1"/>
      <c r="H35" s="1" t="s">
        <v>61</v>
      </c>
      <c r="I35" s="1">
        <v>99</v>
      </c>
      <c r="J35" s="1">
        <v>100</v>
      </c>
      <c r="K35" s="1">
        <v>95</v>
      </c>
      <c r="L35" s="1">
        <v>93</v>
      </c>
      <c r="M35" s="1">
        <v>97</v>
      </c>
      <c r="N35" s="1">
        <v>96</v>
      </c>
      <c r="O35" s="1">
        <v>580</v>
      </c>
      <c r="P35" s="1">
        <v>98</v>
      </c>
      <c r="Q35" s="1">
        <v>100</v>
      </c>
      <c r="R35" s="1">
        <v>96</v>
      </c>
      <c r="S35" s="1">
        <v>93</v>
      </c>
      <c r="T35" s="1">
        <v>96</v>
      </c>
      <c r="U35" s="1">
        <v>98</v>
      </c>
      <c r="V35" s="1">
        <f t="shared" si="0"/>
        <v>581</v>
      </c>
      <c r="W35" s="4">
        <f t="shared" si="1"/>
        <v>1161</v>
      </c>
      <c r="X35" s="29">
        <v>94.2</v>
      </c>
      <c r="Y35" s="31">
        <f t="shared" ref="Y35:Y41" si="2">SUM(W35:X35)</f>
        <v>1255.2</v>
      </c>
    </row>
    <row r="36" spans="1:25" x14ac:dyDescent="0.35">
      <c r="A36" s="1">
        <v>4</v>
      </c>
      <c r="B36" s="1">
        <v>62</v>
      </c>
      <c r="C36" s="2" t="s">
        <v>232</v>
      </c>
      <c r="D36" s="2" t="s">
        <v>233</v>
      </c>
      <c r="E36" s="1">
        <v>17032</v>
      </c>
      <c r="F36" s="1" t="s">
        <v>11</v>
      </c>
      <c r="G36" s="1"/>
      <c r="H36" s="1" t="s">
        <v>61</v>
      </c>
      <c r="I36" s="1">
        <v>99</v>
      </c>
      <c r="J36" s="1">
        <v>99</v>
      </c>
      <c r="K36" s="1">
        <v>93</v>
      </c>
      <c r="L36" s="1">
        <v>92</v>
      </c>
      <c r="M36" s="1">
        <v>96</v>
      </c>
      <c r="N36" s="1">
        <v>93</v>
      </c>
      <c r="O36" s="1">
        <v>572</v>
      </c>
      <c r="P36" s="1">
        <v>99</v>
      </c>
      <c r="Q36" s="1">
        <v>99</v>
      </c>
      <c r="R36" s="1">
        <v>94</v>
      </c>
      <c r="S36" s="1">
        <v>98</v>
      </c>
      <c r="T36" s="1">
        <v>96</v>
      </c>
      <c r="U36" s="1">
        <v>98</v>
      </c>
      <c r="V36" s="1">
        <f t="shared" si="0"/>
        <v>584</v>
      </c>
      <c r="W36" s="4">
        <f t="shared" si="1"/>
        <v>1156</v>
      </c>
      <c r="X36" s="29">
        <v>97.5</v>
      </c>
      <c r="Y36" s="31">
        <f t="shared" si="2"/>
        <v>1253.5</v>
      </c>
    </row>
    <row r="37" spans="1:25" x14ac:dyDescent="0.35">
      <c r="A37" s="1">
        <v>5</v>
      </c>
      <c r="B37" s="1">
        <v>187</v>
      </c>
      <c r="C37" s="2" t="s">
        <v>113</v>
      </c>
      <c r="D37" s="2" t="s">
        <v>217</v>
      </c>
      <c r="E37" s="1">
        <v>15396</v>
      </c>
      <c r="F37" s="1" t="s">
        <v>2</v>
      </c>
      <c r="G37" s="1"/>
      <c r="H37" s="1" t="s">
        <v>3</v>
      </c>
      <c r="I37" s="1">
        <v>98</v>
      </c>
      <c r="J37" s="1">
        <v>99</v>
      </c>
      <c r="K37" s="1">
        <v>93</v>
      </c>
      <c r="L37" s="1">
        <v>96</v>
      </c>
      <c r="M37" s="1">
        <v>94</v>
      </c>
      <c r="N37" s="1">
        <v>94</v>
      </c>
      <c r="O37" s="1">
        <v>574</v>
      </c>
      <c r="P37" s="1">
        <v>98</v>
      </c>
      <c r="Q37" s="1">
        <v>100</v>
      </c>
      <c r="R37" s="1">
        <v>95</v>
      </c>
      <c r="S37" s="1">
        <v>95</v>
      </c>
      <c r="T37" s="1">
        <v>96</v>
      </c>
      <c r="U37" s="1">
        <v>94</v>
      </c>
      <c r="V37" s="1">
        <f t="shared" si="0"/>
        <v>578</v>
      </c>
      <c r="W37" s="4">
        <f t="shared" si="1"/>
        <v>1152</v>
      </c>
      <c r="X37" s="29">
        <v>100.7</v>
      </c>
      <c r="Y37" s="31">
        <f t="shared" si="2"/>
        <v>1252.7</v>
      </c>
    </row>
    <row r="38" spans="1:25" x14ac:dyDescent="0.35">
      <c r="A38" s="1">
        <v>6</v>
      </c>
      <c r="B38" s="1">
        <v>64</v>
      </c>
      <c r="C38" s="2" t="s">
        <v>232</v>
      </c>
      <c r="D38" s="2" t="s">
        <v>234</v>
      </c>
      <c r="E38" s="1">
        <v>22939</v>
      </c>
      <c r="F38" s="1" t="s">
        <v>11</v>
      </c>
      <c r="G38" s="1"/>
      <c r="H38" s="1" t="s">
        <v>61</v>
      </c>
      <c r="I38" s="1">
        <v>97</v>
      </c>
      <c r="J38" s="1">
        <v>97</v>
      </c>
      <c r="K38" s="1">
        <v>91</v>
      </c>
      <c r="L38" s="1">
        <v>93</v>
      </c>
      <c r="M38" s="1">
        <v>96</v>
      </c>
      <c r="N38" s="1">
        <v>99</v>
      </c>
      <c r="O38" s="1">
        <v>573</v>
      </c>
      <c r="P38" s="1">
        <v>96</v>
      </c>
      <c r="Q38" s="1">
        <v>100</v>
      </c>
      <c r="R38" s="1">
        <v>96</v>
      </c>
      <c r="S38" s="1">
        <v>94</v>
      </c>
      <c r="T38" s="1">
        <v>97</v>
      </c>
      <c r="U38" s="1">
        <v>100</v>
      </c>
      <c r="V38" s="1">
        <f t="shared" si="0"/>
        <v>583</v>
      </c>
      <c r="W38" s="4">
        <f t="shared" si="1"/>
        <v>1156</v>
      </c>
      <c r="X38" s="29">
        <v>94.8</v>
      </c>
      <c r="Y38" s="31">
        <f t="shared" si="2"/>
        <v>1250.8</v>
      </c>
    </row>
    <row r="39" spans="1:25" x14ac:dyDescent="0.35">
      <c r="A39" s="1">
        <v>7</v>
      </c>
      <c r="B39" s="1">
        <v>89</v>
      </c>
      <c r="C39" s="2" t="s">
        <v>237</v>
      </c>
      <c r="D39" s="2" t="s">
        <v>238</v>
      </c>
      <c r="E39" s="1">
        <v>11100</v>
      </c>
      <c r="F39" s="1"/>
      <c r="G39" s="1"/>
      <c r="H39" s="1" t="s">
        <v>61</v>
      </c>
      <c r="I39" s="1">
        <v>97</v>
      </c>
      <c r="J39" s="1">
        <v>97</v>
      </c>
      <c r="K39" s="1">
        <v>96</v>
      </c>
      <c r="L39" s="1">
        <v>93</v>
      </c>
      <c r="M39" s="1">
        <v>95</v>
      </c>
      <c r="N39" s="1">
        <v>97</v>
      </c>
      <c r="O39" s="1">
        <v>575</v>
      </c>
      <c r="P39" s="1">
        <v>100</v>
      </c>
      <c r="Q39" s="1">
        <v>97</v>
      </c>
      <c r="R39" s="1">
        <v>95</v>
      </c>
      <c r="S39" s="1">
        <v>92</v>
      </c>
      <c r="T39" s="1">
        <v>98</v>
      </c>
      <c r="U39" s="1">
        <v>96</v>
      </c>
      <c r="V39" s="1">
        <f t="shared" si="0"/>
        <v>578</v>
      </c>
      <c r="W39" s="4">
        <f t="shared" si="1"/>
        <v>1153</v>
      </c>
      <c r="X39" s="29">
        <v>95.6</v>
      </c>
      <c r="Y39" s="31">
        <f t="shared" si="2"/>
        <v>1248.5999999999999</v>
      </c>
    </row>
    <row r="40" spans="1:25" x14ac:dyDescent="0.35">
      <c r="A40" s="1">
        <v>8</v>
      </c>
      <c r="B40" s="1">
        <v>42</v>
      </c>
      <c r="C40" s="2" t="s">
        <v>224</v>
      </c>
      <c r="D40" s="2" t="s">
        <v>225</v>
      </c>
      <c r="E40" s="1">
        <v>14982</v>
      </c>
      <c r="F40" s="1" t="s">
        <v>11</v>
      </c>
      <c r="G40" s="1" t="s">
        <v>8</v>
      </c>
      <c r="H40" s="1" t="s">
        <v>61</v>
      </c>
      <c r="I40" s="1">
        <v>99</v>
      </c>
      <c r="J40" s="1">
        <v>98</v>
      </c>
      <c r="K40" s="1">
        <v>92</v>
      </c>
      <c r="L40" s="1">
        <v>93</v>
      </c>
      <c r="M40" s="1">
        <v>95</v>
      </c>
      <c r="N40" s="1">
        <v>98</v>
      </c>
      <c r="O40" s="1">
        <v>575</v>
      </c>
      <c r="P40" s="1">
        <v>96</v>
      </c>
      <c r="Q40" s="1">
        <v>98</v>
      </c>
      <c r="R40" s="1">
        <v>94</v>
      </c>
      <c r="S40" s="1">
        <v>97</v>
      </c>
      <c r="T40" s="1">
        <v>93</v>
      </c>
      <c r="U40" s="1">
        <v>96</v>
      </c>
      <c r="V40" s="1">
        <f t="shared" si="0"/>
        <v>574</v>
      </c>
      <c r="W40" s="4">
        <f t="shared" si="1"/>
        <v>1149</v>
      </c>
      <c r="X40" s="29">
        <v>92.5</v>
      </c>
      <c r="Y40" s="31">
        <f t="shared" si="2"/>
        <v>1241.5</v>
      </c>
    </row>
    <row r="41" spans="1:25" x14ac:dyDescent="0.35">
      <c r="A41" s="1">
        <v>9</v>
      </c>
      <c r="B41" s="1">
        <v>58</v>
      </c>
      <c r="C41" s="2" t="s">
        <v>230</v>
      </c>
      <c r="D41" s="2" t="s">
        <v>231</v>
      </c>
      <c r="E41" s="1">
        <v>19001</v>
      </c>
      <c r="F41" s="1" t="s">
        <v>11</v>
      </c>
      <c r="G41" s="1" t="s">
        <v>8</v>
      </c>
      <c r="H41" s="1" t="s">
        <v>61</v>
      </c>
      <c r="I41" s="1">
        <v>99</v>
      </c>
      <c r="J41" s="1">
        <v>100</v>
      </c>
      <c r="K41" s="1">
        <v>93</v>
      </c>
      <c r="L41" s="1">
        <v>89</v>
      </c>
      <c r="M41" s="1">
        <v>92</v>
      </c>
      <c r="N41" s="1">
        <v>94</v>
      </c>
      <c r="O41" s="1">
        <v>567</v>
      </c>
      <c r="P41" s="1">
        <v>99</v>
      </c>
      <c r="Q41" s="1">
        <v>96</v>
      </c>
      <c r="R41" s="1">
        <v>96</v>
      </c>
      <c r="S41" s="1">
        <v>91</v>
      </c>
      <c r="T41" s="1">
        <v>95</v>
      </c>
      <c r="U41" s="1">
        <v>97</v>
      </c>
      <c r="V41" s="1">
        <f t="shared" si="0"/>
        <v>574</v>
      </c>
      <c r="W41" s="4">
        <f t="shared" si="1"/>
        <v>1141</v>
      </c>
      <c r="X41" s="29">
        <v>96.6</v>
      </c>
      <c r="Y41" s="31">
        <f t="shared" si="2"/>
        <v>1237.5999999999999</v>
      </c>
    </row>
    <row r="42" spans="1:25" x14ac:dyDescent="0.35">
      <c r="A42" s="1">
        <v>10</v>
      </c>
      <c r="B42" s="1">
        <v>122</v>
      </c>
      <c r="C42" s="2" t="s">
        <v>249</v>
      </c>
      <c r="D42" s="2" t="s">
        <v>250</v>
      </c>
      <c r="E42" s="1">
        <v>18171</v>
      </c>
      <c r="F42" s="1" t="s">
        <v>11</v>
      </c>
      <c r="G42" s="1" t="s">
        <v>8</v>
      </c>
      <c r="H42" s="1" t="s">
        <v>61</v>
      </c>
      <c r="I42" s="1">
        <v>94</v>
      </c>
      <c r="J42" s="1">
        <v>95</v>
      </c>
      <c r="K42" s="1">
        <v>96</v>
      </c>
      <c r="L42" s="1">
        <v>94</v>
      </c>
      <c r="M42" s="1">
        <v>95</v>
      </c>
      <c r="N42" s="1">
        <v>96</v>
      </c>
      <c r="O42" s="1">
        <v>570</v>
      </c>
      <c r="P42" s="1">
        <v>97</v>
      </c>
      <c r="Q42" s="1">
        <v>98</v>
      </c>
      <c r="R42" s="1">
        <v>93</v>
      </c>
      <c r="S42" s="1">
        <v>92</v>
      </c>
      <c r="T42" s="1">
        <v>94</v>
      </c>
      <c r="U42" s="1">
        <v>93</v>
      </c>
      <c r="V42" s="1">
        <f t="shared" si="0"/>
        <v>567</v>
      </c>
      <c r="W42" s="4">
        <f t="shared" si="1"/>
        <v>1137</v>
      </c>
      <c r="X42" s="29">
        <v>99</v>
      </c>
      <c r="Y42" s="31">
        <f>SUM(W42:X42)</f>
        <v>1236</v>
      </c>
    </row>
    <row r="43" spans="1:25" x14ac:dyDescent="0.35">
      <c r="A43" s="1">
        <v>11</v>
      </c>
      <c r="B43" s="1">
        <v>101</v>
      </c>
      <c r="C43" s="2" t="s">
        <v>245</v>
      </c>
      <c r="D43" s="2" t="s">
        <v>246</v>
      </c>
      <c r="E43" s="1">
        <v>25531</v>
      </c>
      <c r="F43" s="1" t="s">
        <v>11</v>
      </c>
      <c r="G43" s="1"/>
      <c r="H43" s="1" t="s">
        <v>137</v>
      </c>
      <c r="I43" s="1">
        <v>98</v>
      </c>
      <c r="J43" s="1">
        <v>98</v>
      </c>
      <c r="K43" s="1">
        <v>91</v>
      </c>
      <c r="L43" s="1">
        <v>95</v>
      </c>
      <c r="M43" s="1">
        <v>96</v>
      </c>
      <c r="N43" s="1">
        <v>96</v>
      </c>
      <c r="O43" s="1">
        <v>574</v>
      </c>
      <c r="P43" s="1">
        <v>98</v>
      </c>
      <c r="Q43" s="1">
        <v>99</v>
      </c>
      <c r="R43" s="1">
        <v>89</v>
      </c>
      <c r="S43" s="1">
        <v>90</v>
      </c>
      <c r="T43" s="1">
        <v>95</v>
      </c>
      <c r="U43" s="1">
        <v>96</v>
      </c>
      <c r="V43" s="1">
        <f t="shared" si="0"/>
        <v>567</v>
      </c>
      <c r="W43" s="4">
        <f t="shared" si="1"/>
        <v>1141</v>
      </c>
      <c r="X43" s="29">
        <v>94.5</v>
      </c>
      <c r="Y43" s="31">
        <f>SUM(W43:X43)</f>
        <v>1235.5</v>
      </c>
    </row>
    <row r="44" spans="1:25" x14ac:dyDescent="0.35">
      <c r="A44" s="1">
        <v>12</v>
      </c>
      <c r="B44" s="1">
        <v>146</v>
      </c>
      <c r="C44" s="2" t="s">
        <v>255</v>
      </c>
      <c r="D44" s="2" t="s">
        <v>256</v>
      </c>
      <c r="E44" s="1">
        <v>13596</v>
      </c>
      <c r="F44" s="1" t="s">
        <v>11</v>
      </c>
      <c r="G44" s="1"/>
      <c r="H44" s="1" t="s">
        <v>3</v>
      </c>
      <c r="I44" s="1">
        <v>97</v>
      </c>
      <c r="J44" s="1">
        <v>97</v>
      </c>
      <c r="K44" s="1">
        <v>94</v>
      </c>
      <c r="L44" s="1">
        <v>87</v>
      </c>
      <c r="M44" s="1">
        <v>97</v>
      </c>
      <c r="N44" s="1">
        <v>93</v>
      </c>
      <c r="O44" s="1">
        <v>565</v>
      </c>
      <c r="P44" s="1">
        <v>97</v>
      </c>
      <c r="Q44" s="1">
        <v>96</v>
      </c>
      <c r="R44" s="1">
        <v>98</v>
      </c>
      <c r="S44" s="1">
        <v>92</v>
      </c>
      <c r="T44" s="1">
        <v>92</v>
      </c>
      <c r="U44" s="1">
        <v>94</v>
      </c>
      <c r="V44" s="1">
        <f t="shared" si="0"/>
        <v>569</v>
      </c>
      <c r="W44" s="4">
        <f t="shared" si="1"/>
        <v>1134</v>
      </c>
      <c r="X44" s="29">
        <v>92.8</v>
      </c>
      <c r="Y44" s="31">
        <f>SUM(W44:X44)</f>
        <v>1226.8</v>
      </c>
    </row>
    <row r="45" spans="1:25" x14ac:dyDescent="0.35">
      <c r="A45" s="1">
        <v>13</v>
      </c>
      <c r="B45" s="1">
        <v>54</v>
      </c>
      <c r="C45" s="2" t="s">
        <v>74</v>
      </c>
      <c r="D45" s="2" t="s">
        <v>226</v>
      </c>
      <c r="E45" s="1" t="s">
        <v>227</v>
      </c>
      <c r="F45" s="1"/>
      <c r="G45" s="1" t="s">
        <v>19</v>
      </c>
      <c r="H45" s="1" t="s">
        <v>61</v>
      </c>
      <c r="I45" s="1">
        <v>98</v>
      </c>
      <c r="J45" s="1">
        <v>97</v>
      </c>
      <c r="K45" s="1">
        <v>96</v>
      </c>
      <c r="L45" s="1">
        <v>98</v>
      </c>
      <c r="M45" s="1">
        <v>97</v>
      </c>
      <c r="N45" s="1">
        <v>94</v>
      </c>
      <c r="O45" s="1">
        <v>580</v>
      </c>
      <c r="P45" s="1">
        <v>99</v>
      </c>
      <c r="Q45" s="1">
        <v>99</v>
      </c>
      <c r="R45" s="1">
        <v>97</v>
      </c>
      <c r="S45" s="1">
        <v>97</v>
      </c>
      <c r="T45" s="1">
        <v>98</v>
      </c>
      <c r="U45" s="1">
        <v>95</v>
      </c>
      <c r="V45" s="1">
        <f t="shared" si="0"/>
        <v>585</v>
      </c>
      <c r="W45" s="4">
        <f t="shared" si="1"/>
        <v>1165</v>
      </c>
      <c r="X45" s="29"/>
      <c r="Y45" s="31"/>
    </row>
    <row r="46" spans="1:25" x14ac:dyDescent="0.35">
      <c r="A46" s="1">
        <v>14</v>
      </c>
      <c r="B46" s="1">
        <v>167</v>
      </c>
      <c r="C46" s="2" t="s">
        <v>349</v>
      </c>
      <c r="D46" s="2" t="s">
        <v>196</v>
      </c>
      <c r="E46" s="1">
        <v>11602</v>
      </c>
      <c r="F46" s="1"/>
      <c r="G46" s="1" t="s">
        <v>8</v>
      </c>
      <c r="H46" s="1" t="s">
        <v>3</v>
      </c>
      <c r="I46" s="1">
        <v>97</v>
      </c>
      <c r="J46" s="1">
        <v>99</v>
      </c>
      <c r="K46" s="1">
        <v>94</v>
      </c>
      <c r="L46" s="1">
        <v>93</v>
      </c>
      <c r="M46" s="1">
        <v>97</v>
      </c>
      <c r="N46" s="1">
        <v>97</v>
      </c>
      <c r="O46" s="1">
        <v>577</v>
      </c>
      <c r="P46" s="1">
        <v>99</v>
      </c>
      <c r="Q46" s="1">
        <v>98</v>
      </c>
      <c r="R46" s="1">
        <v>88</v>
      </c>
      <c r="S46" s="1">
        <v>95</v>
      </c>
      <c r="T46" s="1">
        <v>94</v>
      </c>
      <c r="U46" s="1">
        <v>95</v>
      </c>
      <c r="V46" s="1">
        <f t="shared" si="0"/>
        <v>569</v>
      </c>
      <c r="W46" s="4">
        <f t="shared" si="1"/>
        <v>1146</v>
      </c>
      <c r="X46"/>
      <c r="Y46"/>
    </row>
    <row r="47" spans="1:25" x14ac:dyDescent="0.35">
      <c r="A47" s="1">
        <v>15</v>
      </c>
      <c r="B47" s="1">
        <v>99</v>
      </c>
      <c r="C47" s="2" t="s">
        <v>244</v>
      </c>
      <c r="D47" s="2" t="s">
        <v>172</v>
      </c>
      <c r="E47" s="1">
        <v>13399</v>
      </c>
      <c r="F47" s="1"/>
      <c r="G47" s="1" t="s">
        <v>8</v>
      </c>
      <c r="H47" s="1" t="s">
        <v>3</v>
      </c>
      <c r="I47" s="1">
        <v>99</v>
      </c>
      <c r="J47" s="1">
        <v>99</v>
      </c>
      <c r="K47" s="1">
        <v>91</v>
      </c>
      <c r="L47" s="1">
        <v>90</v>
      </c>
      <c r="M47" s="1">
        <v>96</v>
      </c>
      <c r="N47" s="1">
        <v>96</v>
      </c>
      <c r="O47" s="1">
        <v>571</v>
      </c>
      <c r="P47" s="1">
        <v>100</v>
      </c>
      <c r="Q47" s="1">
        <v>99</v>
      </c>
      <c r="R47" s="1">
        <v>92</v>
      </c>
      <c r="S47" s="1">
        <v>95</v>
      </c>
      <c r="T47" s="1">
        <v>92</v>
      </c>
      <c r="U47" s="1">
        <v>94</v>
      </c>
      <c r="V47" s="1">
        <f t="shared" si="0"/>
        <v>572</v>
      </c>
      <c r="W47" s="4">
        <f t="shared" si="1"/>
        <v>1143</v>
      </c>
      <c r="X47"/>
      <c r="Y47"/>
    </row>
    <row r="48" spans="1:25" x14ac:dyDescent="0.35">
      <c r="A48" s="1">
        <v>16</v>
      </c>
      <c r="B48" s="1">
        <v>16</v>
      </c>
      <c r="C48" s="2" t="s">
        <v>214</v>
      </c>
      <c r="D48" s="2" t="s">
        <v>215</v>
      </c>
      <c r="E48" s="1">
        <v>1481</v>
      </c>
      <c r="F48" s="1"/>
      <c r="G48" s="1"/>
      <c r="H48" s="1" t="s">
        <v>3</v>
      </c>
      <c r="I48" s="1">
        <v>99</v>
      </c>
      <c r="J48" s="1">
        <v>98</v>
      </c>
      <c r="K48" s="1">
        <v>96</v>
      </c>
      <c r="L48" s="1">
        <v>94</v>
      </c>
      <c r="M48" s="1">
        <v>98</v>
      </c>
      <c r="N48" s="1">
        <v>93</v>
      </c>
      <c r="O48" s="1">
        <v>578</v>
      </c>
      <c r="P48" s="1">
        <v>97</v>
      </c>
      <c r="Q48" s="1">
        <v>96</v>
      </c>
      <c r="R48" s="1">
        <v>87</v>
      </c>
      <c r="S48" s="1">
        <v>92</v>
      </c>
      <c r="T48" s="1">
        <v>96</v>
      </c>
      <c r="U48" s="1">
        <v>96</v>
      </c>
      <c r="V48" s="1">
        <f t="shared" si="0"/>
        <v>564</v>
      </c>
      <c r="W48" s="4">
        <f t="shared" si="1"/>
        <v>1142</v>
      </c>
      <c r="X48"/>
      <c r="Y48"/>
    </row>
    <row r="49" spans="1:25" x14ac:dyDescent="0.35">
      <c r="A49" s="1">
        <v>17</v>
      </c>
      <c r="B49" s="1">
        <v>145</v>
      </c>
      <c r="C49" s="2" t="s">
        <v>253</v>
      </c>
      <c r="D49" s="2" t="s">
        <v>254</v>
      </c>
      <c r="E49" s="1">
        <v>16459</v>
      </c>
      <c r="F49" s="1"/>
      <c r="G49" s="1" t="s">
        <v>8</v>
      </c>
      <c r="H49" s="1" t="s">
        <v>3</v>
      </c>
      <c r="I49" s="1">
        <v>95</v>
      </c>
      <c r="J49" s="1">
        <v>95</v>
      </c>
      <c r="K49" s="1">
        <v>92</v>
      </c>
      <c r="L49" s="1">
        <v>93</v>
      </c>
      <c r="M49" s="1">
        <v>93</v>
      </c>
      <c r="N49" s="1">
        <v>94</v>
      </c>
      <c r="O49" s="1">
        <v>562</v>
      </c>
      <c r="P49" s="1">
        <v>98</v>
      </c>
      <c r="Q49" s="1">
        <v>97</v>
      </c>
      <c r="R49" s="1">
        <v>96</v>
      </c>
      <c r="S49" s="1">
        <v>98</v>
      </c>
      <c r="T49" s="1">
        <v>98</v>
      </c>
      <c r="U49" s="1">
        <v>92</v>
      </c>
      <c r="V49" s="1">
        <f t="shared" si="0"/>
        <v>579</v>
      </c>
      <c r="W49" s="4">
        <f t="shared" si="1"/>
        <v>1141</v>
      </c>
      <c r="X49"/>
      <c r="Y49"/>
    </row>
    <row r="50" spans="1:25" x14ac:dyDescent="0.35">
      <c r="A50" s="1">
        <v>18</v>
      </c>
      <c r="B50" s="1">
        <v>48</v>
      </c>
      <c r="C50" s="2" t="s">
        <v>382</v>
      </c>
      <c r="D50" s="2" t="s">
        <v>383</v>
      </c>
      <c r="E50" s="1"/>
      <c r="F50" s="1"/>
      <c r="G50" s="1"/>
      <c r="H50" s="1" t="s">
        <v>61</v>
      </c>
      <c r="I50" s="1">
        <v>97</v>
      </c>
      <c r="J50" s="1">
        <v>99</v>
      </c>
      <c r="K50" s="1">
        <v>93</v>
      </c>
      <c r="L50" s="1">
        <v>91</v>
      </c>
      <c r="M50" s="1">
        <v>92</v>
      </c>
      <c r="N50" s="1">
        <v>94</v>
      </c>
      <c r="O50" s="1">
        <v>566</v>
      </c>
      <c r="P50" s="1">
        <v>97</v>
      </c>
      <c r="Q50" s="1">
        <v>99</v>
      </c>
      <c r="R50" s="1">
        <v>94</v>
      </c>
      <c r="S50" s="1">
        <v>91</v>
      </c>
      <c r="T50" s="1">
        <v>95</v>
      </c>
      <c r="U50" s="1">
        <v>95</v>
      </c>
      <c r="V50" s="1">
        <f t="shared" si="0"/>
        <v>571</v>
      </c>
      <c r="W50" s="4">
        <f t="shared" si="1"/>
        <v>1137</v>
      </c>
      <c r="X50"/>
      <c r="Y50"/>
    </row>
    <row r="51" spans="1:25" x14ac:dyDescent="0.35">
      <c r="A51" s="1">
        <v>19</v>
      </c>
      <c r="B51" s="1">
        <v>98</v>
      </c>
      <c r="C51" s="2" t="s">
        <v>242</v>
      </c>
      <c r="D51" s="2" t="s">
        <v>243</v>
      </c>
      <c r="E51" s="1">
        <v>19926</v>
      </c>
      <c r="F51" s="1" t="s">
        <v>11</v>
      </c>
      <c r="G51" s="1"/>
      <c r="H51" s="1" t="s">
        <v>61</v>
      </c>
      <c r="I51" s="1">
        <v>95</v>
      </c>
      <c r="J51" s="1">
        <v>97</v>
      </c>
      <c r="K51" s="1">
        <v>92</v>
      </c>
      <c r="L51" s="1">
        <v>98</v>
      </c>
      <c r="M51" s="1">
        <v>96</v>
      </c>
      <c r="N51" s="1">
        <v>90</v>
      </c>
      <c r="O51" s="1">
        <v>568</v>
      </c>
      <c r="P51" s="1">
        <v>99</v>
      </c>
      <c r="Q51" s="1">
        <v>97</v>
      </c>
      <c r="R51" s="1">
        <v>91</v>
      </c>
      <c r="S51" s="1">
        <v>93</v>
      </c>
      <c r="T51" s="1">
        <v>91</v>
      </c>
      <c r="U51" s="1">
        <v>94</v>
      </c>
      <c r="V51" s="1">
        <f t="shared" si="0"/>
        <v>565</v>
      </c>
      <c r="W51" s="4">
        <f t="shared" si="1"/>
        <v>1133</v>
      </c>
      <c r="X51"/>
      <c r="Y51"/>
    </row>
    <row r="52" spans="1:25" x14ac:dyDescent="0.35">
      <c r="A52" s="1">
        <v>20</v>
      </c>
      <c r="B52" s="1">
        <v>232</v>
      </c>
      <c r="C52" s="2" t="s">
        <v>206</v>
      </c>
      <c r="D52" s="2" t="s">
        <v>207</v>
      </c>
      <c r="E52" s="1">
        <v>19790</v>
      </c>
      <c r="F52" s="1" t="s">
        <v>11</v>
      </c>
      <c r="G52" s="1"/>
      <c r="H52" s="1" t="s">
        <v>137</v>
      </c>
      <c r="I52" s="1">
        <v>98</v>
      </c>
      <c r="J52" s="1">
        <v>97</v>
      </c>
      <c r="K52" s="1">
        <v>93</v>
      </c>
      <c r="L52" s="1">
        <v>90</v>
      </c>
      <c r="M52" s="1">
        <v>94</v>
      </c>
      <c r="N52" s="1">
        <v>97</v>
      </c>
      <c r="O52" s="1">
        <v>569</v>
      </c>
      <c r="P52" s="1">
        <v>97</v>
      </c>
      <c r="Q52" s="1">
        <v>97</v>
      </c>
      <c r="R52" s="1">
        <v>96</v>
      </c>
      <c r="S52" s="1">
        <v>85</v>
      </c>
      <c r="T52" s="1">
        <v>93</v>
      </c>
      <c r="U52" s="1">
        <v>93</v>
      </c>
      <c r="V52" s="1">
        <f t="shared" si="0"/>
        <v>561</v>
      </c>
      <c r="W52" s="4">
        <f t="shared" si="1"/>
        <v>1130</v>
      </c>
      <c r="X52"/>
      <c r="Y52"/>
    </row>
    <row r="53" spans="1:25" x14ac:dyDescent="0.35">
      <c r="A53" s="1">
        <v>21</v>
      </c>
      <c r="B53" s="1">
        <v>57</v>
      </c>
      <c r="C53" s="2" t="s">
        <v>228</v>
      </c>
      <c r="D53" s="2" t="s">
        <v>229</v>
      </c>
      <c r="E53" s="1">
        <v>28708</v>
      </c>
      <c r="F53" s="1" t="s">
        <v>11</v>
      </c>
      <c r="G53" s="1"/>
      <c r="H53" s="1" t="s">
        <v>61</v>
      </c>
      <c r="I53" s="1">
        <v>98</v>
      </c>
      <c r="J53" s="1">
        <v>98</v>
      </c>
      <c r="K53" s="1">
        <v>96</v>
      </c>
      <c r="L53" s="1">
        <v>93</v>
      </c>
      <c r="M53" s="1">
        <v>93</v>
      </c>
      <c r="N53" s="1">
        <v>91</v>
      </c>
      <c r="O53" s="1">
        <v>569</v>
      </c>
      <c r="P53" s="1">
        <v>95</v>
      </c>
      <c r="Q53" s="1">
        <v>95</v>
      </c>
      <c r="R53" s="1">
        <v>92</v>
      </c>
      <c r="S53" s="1">
        <v>94</v>
      </c>
      <c r="T53" s="1">
        <v>94</v>
      </c>
      <c r="U53" s="1">
        <v>91</v>
      </c>
      <c r="V53" s="1">
        <f t="shared" si="0"/>
        <v>561</v>
      </c>
      <c r="W53" s="4">
        <f t="shared" si="1"/>
        <v>1130</v>
      </c>
      <c r="X53"/>
      <c r="Y53"/>
    </row>
    <row r="54" spans="1:25" x14ac:dyDescent="0.35">
      <c r="A54" s="1">
        <v>22</v>
      </c>
      <c r="B54" s="1">
        <v>88</v>
      </c>
      <c r="C54" s="2" t="s">
        <v>235</v>
      </c>
      <c r="D54" s="2" t="s">
        <v>236</v>
      </c>
      <c r="E54" s="1">
        <v>28552</v>
      </c>
      <c r="F54" s="1" t="s">
        <v>11</v>
      </c>
      <c r="G54" s="1" t="s">
        <v>8</v>
      </c>
      <c r="H54" s="1" t="s">
        <v>137</v>
      </c>
      <c r="I54" s="1">
        <v>97</v>
      </c>
      <c r="J54" s="1">
        <v>95</v>
      </c>
      <c r="K54" s="1">
        <v>90</v>
      </c>
      <c r="L54" s="1">
        <v>90</v>
      </c>
      <c r="M54" s="1">
        <v>95</v>
      </c>
      <c r="N54" s="1">
        <v>95</v>
      </c>
      <c r="O54" s="1">
        <v>562</v>
      </c>
      <c r="P54" s="1">
        <v>97</v>
      </c>
      <c r="Q54" s="1">
        <v>99</v>
      </c>
      <c r="R54" s="1">
        <v>90</v>
      </c>
      <c r="S54" s="1">
        <v>91</v>
      </c>
      <c r="T54" s="1">
        <v>95</v>
      </c>
      <c r="U54" s="1">
        <v>95</v>
      </c>
      <c r="V54" s="1">
        <f t="shared" si="0"/>
        <v>567</v>
      </c>
      <c r="W54" s="4">
        <f t="shared" si="1"/>
        <v>1129</v>
      </c>
      <c r="X54"/>
      <c r="Y54"/>
    </row>
    <row r="55" spans="1:25" x14ac:dyDescent="0.35">
      <c r="A55" s="1">
        <v>23</v>
      </c>
      <c r="B55" s="1">
        <v>103</v>
      </c>
      <c r="C55" s="2" t="s">
        <v>164</v>
      </c>
      <c r="D55" s="2" t="s">
        <v>165</v>
      </c>
      <c r="E55" s="1">
        <v>31295</v>
      </c>
      <c r="F55" s="1" t="s">
        <v>11</v>
      </c>
      <c r="G55" s="1" t="s">
        <v>8</v>
      </c>
      <c r="H55" s="1" t="s">
        <v>137</v>
      </c>
      <c r="I55" s="1">
        <v>97</v>
      </c>
      <c r="J55" s="1">
        <v>97</v>
      </c>
      <c r="K55" s="1">
        <v>90</v>
      </c>
      <c r="L55" s="1">
        <v>90</v>
      </c>
      <c r="M55" s="1">
        <v>93</v>
      </c>
      <c r="N55" s="1">
        <v>96</v>
      </c>
      <c r="O55" s="1">
        <v>563</v>
      </c>
      <c r="P55" s="1">
        <v>98</v>
      </c>
      <c r="Q55" s="1">
        <v>93</v>
      </c>
      <c r="R55" s="1">
        <v>91</v>
      </c>
      <c r="S55" s="1">
        <v>93</v>
      </c>
      <c r="T55" s="1">
        <v>96</v>
      </c>
      <c r="U55" s="1">
        <v>95</v>
      </c>
      <c r="V55" s="1">
        <f t="shared" si="0"/>
        <v>566</v>
      </c>
      <c r="W55" s="4">
        <f t="shared" si="1"/>
        <v>1129</v>
      </c>
      <c r="X55"/>
      <c r="Y55"/>
    </row>
    <row r="56" spans="1:25" x14ac:dyDescent="0.35">
      <c r="A56" s="1">
        <v>24</v>
      </c>
      <c r="B56" s="1">
        <v>5</v>
      </c>
      <c r="C56" s="2" t="s">
        <v>208</v>
      </c>
      <c r="D56" s="2" t="s">
        <v>209</v>
      </c>
      <c r="E56" s="1">
        <v>17413</v>
      </c>
      <c r="F56" s="1" t="s">
        <v>11</v>
      </c>
      <c r="G56" s="1" t="s">
        <v>8</v>
      </c>
      <c r="H56" s="1" t="s">
        <v>3</v>
      </c>
      <c r="I56" s="1">
        <v>99</v>
      </c>
      <c r="J56" s="1">
        <v>98</v>
      </c>
      <c r="K56" s="1">
        <v>91</v>
      </c>
      <c r="L56" s="1">
        <v>91</v>
      </c>
      <c r="M56" s="1">
        <v>96</v>
      </c>
      <c r="N56" s="1">
        <v>93</v>
      </c>
      <c r="O56" s="1">
        <v>568</v>
      </c>
      <c r="P56" s="1">
        <v>98</v>
      </c>
      <c r="Q56" s="1">
        <v>96</v>
      </c>
      <c r="R56" s="1">
        <v>88</v>
      </c>
      <c r="S56" s="1">
        <v>94</v>
      </c>
      <c r="T56" s="1">
        <v>93</v>
      </c>
      <c r="U56" s="1">
        <v>90</v>
      </c>
      <c r="V56" s="1">
        <f t="shared" si="0"/>
        <v>559</v>
      </c>
      <c r="W56" s="4">
        <f t="shared" si="1"/>
        <v>1127</v>
      </c>
      <c r="X56"/>
      <c r="Y56"/>
    </row>
    <row r="57" spans="1:25" x14ac:dyDescent="0.35">
      <c r="A57" s="1">
        <v>25</v>
      </c>
      <c r="B57" s="1">
        <v>115</v>
      </c>
      <c r="C57" s="2" t="s">
        <v>247</v>
      </c>
      <c r="D57" s="2" t="s">
        <v>248</v>
      </c>
      <c r="E57" s="1">
        <v>24987</v>
      </c>
      <c r="F57" s="1" t="s">
        <v>11</v>
      </c>
      <c r="G57" s="1"/>
      <c r="H57" s="1" t="s">
        <v>61</v>
      </c>
      <c r="I57" s="1">
        <v>95</v>
      </c>
      <c r="J57" s="1">
        <v>96</v>
      </c>
      <c r="K57" s="1">
        <v>94</v>
      </c>
      <c r="L57" s="1">
        <v>92</v>
      </c>
      <c r="M57" s="1">
        <v>96</v>
      </c>
      <c r="N57" s="1">
        <v>85</v>
      </c>
      <c r="O57" s="1">
        <v>558</v>
      </c>
      <c r="P57" s="1">
        <v>95</v>
      </c>
      <c r="Q57" s="1">
        <v>96</v>
      </c>
      <c r="R57" s="1">
        <v>92</v>
      </c>
      <c r="S57" s="1">
        <v>95</v>
      </c>
      <c r="T57" s="1">
        <v>96</v>
      </c>
      <c r="U57" s="1">
        <v>94</v>
      </c>
      <c r="V57" s="1">
        <f t="shared" si="0"/>
        <v>568</v>
      </c>
      <c r="W57" s="4">
        <f t="shared" si="1"/>
        <v>1126</v>
      </c>
      <c r="X57"/>
      <c r="Y57"/>
    </row>
    <row r="58" spans="1:25" x14ac:dyDescent="0.35">
      <c r="A58" s="1">
        <v>26</v>
      </c>
      <c r="B58" s="1">
        <v>35</v>
      </c>
      <c r="C58" s="2" t="s">
        <v>222</v>
      </c>
      <c r="D58" s="2" t="s">
        <v>223</v>
      </c>
      <c r="E58" s="1">
        <v>12209</v>
      </c>
      <c r="F58" s="1"/>
      <c r="G58" s="1" t="s">
        <v>8</v>
      </c>
      <c r="H58" s="1" t="s">
        <v>3</v>
      </c>
      <c r="I58" s="1">
        <v>96</v>
      </c>
      <c r="J58" s="1">
        <v>100</v>
      </c>
      <c r="K58" s="1">
        <v>96</v>
      </c>
      <c r="L58" s="1">
        <v>91</v>
      </c>
      <c r="M58" s="1">
        <v>92</v>
      </c>
      <c r="N58" s="1">
        <v>90</v>
      </c>
      <c r="O58" s="1">
        <v>565</v>
      </c>
      <c r="P58" s="1">
        <v>94</v>
      </c>
      <c r="Q58" s="1">
        <v>93</v>
      </c>
      <c r="R58" s="1">
        <v>97</v>
      </c>
      <c r="S58" s="1">
        <v>89</v>
      </c>
      <c r="T58" s="1">
        <v>93</v>
      </c>
      <c r="U58" s="1">
        <v>95</v>
      </c>
      <c r="V58" s="1">
        <f t="shared" si="0"/>
        <v>561</v>
      </c>
      <c r="W58" s="4">
        <f t="shared" si="1"/>
        <v>1126</v>
      </c>
      <c r="X58"/>
      <c r="Y58"/>
    </row>
    <row r="59" spans="1:25" x14ac:dyDescent="0.35">
      <c r="A59" s="1">
        <v>27</v>
      </c>
      <c r="B59" s="1">
        <v>204</v>
      </c>
      <c r="C59" s="2" t="s">
        <v>259</v>
      </c>
      <c r="D59" s="2" t="s">
        <v>260</v>
      </c>
      <c r="E59" s="1">
        <v>12740</v>
      </c>
      <c r="F59" s="1" t="s">
        <v>11</v>
      </c>
      <c r="G59" s="1" t="s">
        <v>8</v>
      </c>
      <c r="H59" s="1" t="s">
        <v>3</v>
      </c>
      <c r="I59" s="1">
        <v>97</v>
      </c>
      <c r="J59" s="1">
        <v>94</v>
      </c>
      <c r="K59" s="1">
        <v>90</v>
      </c>
      <c r="L59" s="1">
        <v>93</v>
      </c>
      <c r="M59" s="1">
        <v>89</v>
      </c>
      <c r="N59" s="1">
        <v>96</v>
      </c>
      <c r="O59" s="1">
        <v>559</v>
      </c>
      <c r="P59" s="1">
        <v>98</v>
      </c>
      <c r="Q59" s="1">
        <v>97</v>
      </c>
      <c r="R59" s="1">
        <v>92</v>
      </c>
      <c r="S59" s="1">
        <v>92</v>
      </c>
      <c r="T59" s="1">
        <v>94</v>
      </c>
      <c r="U59" s="1">
        <v>93</v>
      </c>
      <c r="V59" s="1">
        <f t="shared" si="0"/>
        <v>566</v>
      </c>
      <c r="W59" s="4">
        <f t="shared" si="1"/>
        <v>1125</v>
      </c>
      <c r="X59"/>
      <c r="Y59"/>
    </row>
    <row r="60" spans="1:25" x14ac:dyDescent="0.35">
      <c r="A60" s="1">
        <v>28</v>
      </c>
      <c r="B60" s="1">
        <v>172</v>
      </c>
      <c r="C60" s="2" t="s">
        <v>384</v>
      </c>
      <c r="D60" s="2" t="s">
        <v>385</v>
      </c>
      <c r="E60" s="10" t="s">
        <v>322</v>
      </c>
      <c r="F60" s="1"/>
      <c r="G60" s="1"/>
      <c r="H60" s="1" t="s">
        <v>61</v>
      </c>
      <c r="I60" s="1">
        <v>96</v>
      </c>
      <c r="J60" s="1">
        <v>99</v>
      </c>
      <c r="K60" s="1">
        <v>93</v>
      </c>
      <c r="L60" s="1">
        <v>95</v>
      </c>
      <c r="M60" s="1">
        <v>93</v>
      </c>
      <c r="N60" s="1">
        <v>93</v>
      </c>
      <c r="O60" s="1">
        <v>569</v>
      </c>
      <c r="P60" s="1">
        <v>97</v>
      </c>
      <c r="Q60" s="1">
        <v>93</v>
      </c>
      <c r="R60" s="1">
        <v>86</v>
      </c>
      <c r="S60" s="1">
        <v>90</v>
      </c>
      <c r="T60" s="1">
        <v>92</v>
      </c>
      <c r="U60" s="1">
        <v>95</v>
      </c>
      <c r="V60" s="1">
        <f t="shared" si="0"/>
        <v>553</v>
      </c>
      <c r="W60" s="4">
        <f t="shared" si="1"/>
        <v>1122</v>
      </c>
      <c r="X60"/>
      <c r="Y60"/>
    </row>
    <row r="61" spans="1:25" x14ac:dyDescent="0.35">
      <c r="A61" s="1">
        <v>29</v>
      </c>
      <c r="B61" s="1">
        <v>13</v>
      </c>
      <c r="C61" s="2" t="s">
        <v>210</v>
      </c>
      <c r="D61" s="2" t="s">
        <v>211</v>
      </c>
      <c r="E61" s="1">
        <v>100296</v>
      </c>
      <c r="F61" s="1" t="s">
        <v>11</v>
      </c>
      <c r="G61" s="1" t="s">
        <v>8</v>
      </c>
      <c r="H61" s="1" t="s">
        <v>61</v>
      </c>
      <c r="I61" s="1">
        <v>96</v>
      </c>
      <c r="J61" s="1">
        <v>98</v>
      </c>
      <c r="K61" s="1">
        <v>83</v>
      </c>
      <c r="L61" s="1">
        <v>90</v>
      </c>
      <c r="M61" s="1">
        <v>94</v>
      </c>
      <c r="N61" s="1">
        <v>93</v>
      </c>
      <c r="O61" s="1">
        <v>554</v>
      </c>
      <c r="P61" s="1">
        <v>96</v>
      </c>
      <c r="Q61" s="1">
        <v>96</v>
      </c>
      <c r="R61" s="1">
        <v>89</v>
      </c>
      <c r="S61" s="1">
        <v>94</v>
      </c>
      <c r="T61" s="1">
        <v>96</v>
      </c>
      <c r="U61" s="1">
        <v>96</v>
      </c>
      <c r="V61" s="1">
        <f t="shared" si="0"/>
        <v>567</v>
      </c>
      <c r="W61" s="4">
        <f t="shared" si="1"/>
        <v>1121</v>
      </c>
      <c r="X61"/>
      <c r="Y61"/>
    </row>
    <row r="62" spans="1:25" x14ac:dyDescent="0.35">
      <c r="A62" s="1">
        <v>30</v>
      </c>
      <c r="B62" s="1">
        <v>25</v>
      </c>
      <c r="C62" s="2" t="s">
        <v>218</v>
      </c>
      <c r="D62" s="2" t="s">
        <v>219</v>
      </c>
      <c r="E62" s="1">
        <v>29311</v>
      </c>
      <c r="F62" s="1" t="s">
        <v>11</v>
      </c>
      <c r="G62" s="1" t="s">
        <v>8</v>
      </c>
      <c r="H62" s="1" t="s">
        <v>3</v>
      </c>
      <c r="I62" s="1">
        <v>96</v>
      </c>
      <c r="J62" s="1">
        <v>99</v>
      </c>
      <c r="K62" s="1">
        <v>92</v>
      </c>
      <c r="L62" s="1">
        <v>89</v>
      </c>
      <c r="M62" s="1">
        <v>92</v>
      </c>
      <c r="N62" s="1">
        <v>94</v>
      </c>
      <c r="O62" s="1">
        <v>562</v>
      </c>
      <c r="P62" s="1">
        <v>94</v>
      </c>
      <c r="Q62" s="1">
        <v>93</v>
      </c>
      <c r="R62" s="1">
        <v>93</v>
      </c>
      <c r="S62" s="1">
        <v>90</v>
      </c>
      <c r="T62" s="1">
        <v>92</v>
      </c>
      <c r="U62" s="1">
        <v>94</v>
      </c>
      <c r="V62" s="1">
        <f t="shared" si="0"/>
        <v>556</v>
      </c>
      <c r="W62" s="4">
        <f t="shared" si="1"/>
        <v>1118</v>
      </c>
      <c r="X62"/>
      <c r="Y62"/>
    </row>
    <row r="63" spans="1:25" x14ac:dyDescent="0.35">
      <c r="A63" s="1">
        <v>31</v>
      </c>
      <c r="B63" s="1">
        <v>67</v>
      </c>
      <c r="C63" s="2" t="s">
        <v>173</v>
      </c>
      <c r="D63" s="2" t="s">
        <v>174</v>
      </c>
      <c r="E63" s="1">
        <v>31492</v>
      </c>
      <c r="F63" s="1" t="s">
        <v>2</v>
      </c>
      <c r="G63" s="1"/>
      <c r="H63" s="1" t="s">
        <v>137</v>
      </c>
      <c r="I63" s="1">
        <v>97</v>
      </c>
      <c r="J63" s="1">
        <v>96</v>
      </c>
      <c r="K63" s="1">
        <v>92</v>
      </c>
      <c r="L63" s="1">
        <v>87</v>
      </c>
      <c r="M63" s="1">
        <v>90</v>
      </c>
      <c r="N63" s="1">
        <v>93</v>
      </c>
      <c r="O63" s="1">
        <v>555</v>
      </c>
      <c r="P63" s="1">
        <v>96</v>
      </c>
      <c r="Q63" s="1">
        <v>96</v>
      </c>
      <c r="R63" s="1">
        <v>88</v>
      </c>
      <c r="S63" s="1">
        <v>90</v>
      </c>
      <c r="T63" s="1">
        <v>97</v>
      </c>
      <c r="U63" s="1">
        <v>93</v>
      </c>
      <c r="V63" s="1">
        <f t="shared" si="0"/>
        <v>560</v>
      </c>
      <c r="W63" s="4">
        <f t="shared" si="1"/>
        <v>1115</v>
      </c>
      <c r="X63"/>
      <c r="Y63"/>
    </row>
    <row r="64" spans="1:25" x14ac:dyDescent="0.35">
      <c r="A64" s="1">
        <v>32</v>
      </c>
      <c r="B64" s="1">
        <v>93</v>
      </c>
      <c r="C64" s="2" t="s">
        <v>241</v>
      </c>
      <c r="D64" s="2" t="s">
        <v>221</v>
      </c>
      <c r="E64" s="1">
        <v>28546</v>
      </c>
      <c r="F64" s="1" t="s">
        <v>2</v>
      </c>
      <c r="G64" s="1" t="s">
        <v>8</v>
      </c>
      <c r="H64" s="1" t="s">
        <v>3</v>
      </c>
      <c r="I64" s="1">
        <v>93</v>
      </c>
      <c r="J64" s="1">
        <v>98</v>
      </c>
      <c r="K64" s="1">
        <v>94</v>
      </c>
      <c r="L64" s="1">
        <v>90</v>
      </c>
      <c r="M64" s="1">
        <v>90</v>
      </c>
      <c r="N64" s="1">
        <v>92</v>
      </c>
      <c r="O64" s="1">
        <v>557</v>
      </c>
      <c r="P64" s="1">
        <v>96</v>
      </c>
      <c r="Q64" s="1">
        <v>94</v>
      </c>
      <c r="R64" s="1">
        <v>94</v>
      </c>
      <c r="S64" s="1">
        <v>89</v>
      </c>
      <c r="T64" s="1">
        <v>93</v>
      </c>
      <c r="U64" s="1">
        <v>91</v>
      </c>
      <c r="V64" s="1">
        <f t="shared" si="0"/>
        <v>557</v>
      </c>
      <c r="W64" s="4">
        <f t="shared" si="1"/>
        <v>1114</v>
      </c>
      <c r="X64"/>
      <c r="Y64"/>
    </row>
    <row r="65" spans="1:25" x14ac:dyDescent="0.35">
      <c r="A65" s="1">
        <v>33</v>
      </c>
      <c r="B65" s="1">
        <v>73</v>
      </c>
      <c r="C65" s="2" t="s">
        <v>175</v>
      </c>
      <c r="D65" s="2" t="s">
        <v>176</v>
      </c>
      <c r="E65" s="1" t="s">
        <v>177</v>
      </c>
      <c r="F65" s="1"/>
      <c r="G65" s="1" t="s">
        <v>178</v>
      </c>
      <c r="H65" s="1" t="s">
        <v>3</v>
      </c>
      <c r="I65" s="1">
        <v>94</v>
      </c>
      <c r="J65" s="1">
        <v>93</v>
      </c>
      <c r="K65" s="1">
        <v>90</v>
      </c>
      <c r="L65" s="1">
        <v>92</v>
      </c>
      <c r="M65" s="1">
        <v>85</v>
      </c>
      <c r="N65" s="1">
        <v>96</v>
      </c>
      <c r="O65" s="1">
        <v>550</v>
      </c>
      <c r="P65" s="1">
        <v>93</v>
      </c>
      <c r="Q65" s="1">
        <v>95</v>
      </c>
      <c r="R65" s="1">
        <v>92</v>
      </c>
      <c r="S65" s="1">
        <v>91</v>
      </c>
      <c r="T65" s="1">
        <v>97</v>
      </c>
      <c r="U65" s="1">
        <v>92</v>
      </c>
      <c r="V65" s="1">
        <f t="shared" si="0"/>
        <v>560</v>
      </c>
      <c r="W65" s="4">
        <f t="shared" si="1"/>
        <v>1110</v>
      </c>
      <c r="X65"/>
      <c r="Y65"/>
    </row>
    <row r="66" spans="1:25" x14ac:dyDescent="0.35">
      <c r="A66" s="1">
        <v>34</v>
      </c>
      <c r="B66" s="1">
        <v>229</v>
      </c>
      <c r="C66" s="2" t="s">
        <v>204</v>
      </c>
      <c r="D66" s="2" t="s">
        <v>205</v>
      </c>
      <c r="E66" s="1">
        <v>31130</v>
      </c>
      <c r="F66" s="1" t="s">
        <v>2</v>
      </c>
      <c r="G66" s="1"/>
      <c r="H66" s="1" t="s">
        <v>137</v>
      </c>
      <c r="I66" s="1">
        <v>94</v>
      </c>
      <c r="J66" s="1">
        <v>96</v>
      </c>
      <c r="K66" s="1">
        <v>89</v>
      </c>
      <c r="L66" s="1">
        <v>90</v>
      </c>
      <c r="M66" s="1">
        <v>91</v>
      </c>
      <c r="N66" s="1">
        <v>92</v>
      </c>
      <c r="O66" s="1">
        <v>552</v>
      </c>
      <c r="P66" s="1">
        <v>93</v>
      </c>
      <c r="Q66" s="1">
        <v>96</v>
      </c>
      <c r="R66" s="1">
        <v>93</v>
      </c>
      <c r="S66" s="1">
        <v>93</v>
      </c>
      <c r="T66" s="1">
        <v>91</v>
      </c>
      <c r="U66" s="1">
        <v>92</v>
      </c>
      <c r="V66" s="1">
        <f t="shared" si="0"/>
        <v>558</v>
      </c>
      <c r="W66" s="4">
        <f t="shared" si="1"/>
        <v>1110</v>
      </c>
      <c r="X66"/>
      <c r="Y66"/>
    </row>
    <row r="67" spans="1:25" x14ac:dyDescent="0.35">
      <c r="A67" s="1">
        <v>35</v>
      </c>
      <c r="B67" s="1">
        <v>68</v>
      </c>
      <c r="C67" s="2" t="s">
        <v>388</v>
      </c>
      <c r="D67" s="2" t="s">
        <v>389</v>
      </c>
      <c r="E67" s="1">
        <v>111950</v>
      </c>
      <c r="F67" s="1" t="s">
        <v>2</v>
      </c>
      <c r="G67" s="1"/>
      <c r="H67" s="1" t="s">
        <v>137</v>
      </c>
      <c r="I67" s="1">
        <v>94</v>
      </c>
      <c r="J67" s="1">
        <v>98</v>
      </c>
      <c r="K67" s="1">
        <v>90</v>
      </c>
      <c r="L67" s="1">
        <v>87</v>
      </c>
      <c r="M67" s="1">
        <v>94</v>
      </c>
      <c r="N67" s="1">
        <v>93</v>
      </c>
      <c r="O67" s="1">
        <v>556</v>
      </c>
      <c r="P67" s="1">
        <v>97</v>
      </c>
      <c r="Q67" s="1">
        <v>97</v>
      </c>
      <c r="R67" s="1">
        <v>86</v>
      </c>
      <c r="S67" s="1">
        <v>87</v>
      </c>
      <c r="T67" s="1">
        <v>98</v>
      </c>
      <c r="U67" s="1">
        <v>88</v>
      </c>
      <c r="V67" s="1">
        <f t="shared" si="0"/>
        <v>553</v>
      </c>
      <c r="W67" s="4">
        <f t="shared" si="1"/>
        <v>1109</v>
      </c>
      <c r="X67"/>
      <c r="Y67"/>
    </row>
    <row r="68" spans="1:25" x14ac:dyDescent="0.35">
      <c r="A68" s="1">
        <v>36</v>
      </c>
      <c r="B68" s="1">
        <v>94</v>
      </c>
      <c r="C68" s="2" t="s">
        <v>183</v>
      </c>
      <c r="D68" s="2" t="s">
        <v>180</v>
      </c>
      <c r="E68" s="1">
        <v>19096</v>
      </c>
      <c r="F68" s="1" t="s">
        <v>11</v>
      </c>
      <c r="G68" s="1" t="s">
        <v>8</v>
      </c>
      <c r="H68" s="1" t="s">
        <v>3</v>
      </c>
      <c r="I68" s="1">
        <v>94</v>
      </c>
      <c r="J68" s="1">
        <v>98</v>
      </c>
      <c r="K68" s="1">
        <v>89</v>
      </c>
      <c r="L68" s="1">
        <v>93</v>
      </c>
      <c r="M68" s="1">
        <v>85</v>
      </c>
      <c r="N68" s="1">
        <v>85</v>
      </c>
      <c r="O68" s="1">
        <v>544</v>
      </c>
      <c r="P68" s="1">
        <v>96</v>
      </c>
      <c r="Q68" s="1">
        <v>99</v>
      </c>
      <c r="R68" s="1">
        <v>91</v>
      </c>
      <c r="S68" s="1">
        <v>91</v>
      </c>
      <c r="T68" s="1">
        <v>92</v>
      </c>
      <c r="U68" s="1">
        <v>95</v>
      </c>
      <c r="V68" s="1">
        <f t="shared" si="0"/>
        <v>564</v>
      </c>
      <c r="W68" s="4">
        <f t="shared" si="1"/>
        <v>1108</v>
      </c>
      <c r="X68"/>
      <c r="Y68"/>
    </row>
    <row r="69" spans="1:25" x14ac:dyDescent="0.35">
      <c r="A69" s="1">
        <v>37</v>
      </c>
      <c r="B69" s="1">
        <v>21</v>
      </c>
      <c r="C69" s="2" t="s">
        <v>216</v>
      </c>
      <c r="D69" s="2" t="s">
        <v>217</v>
      </c>
      <c r="E69" s="1">
        <v>17476</v>
      </c>
      <c r="F69" s="1" t="s">
        <v>11</v>
      </c>
      <c r="G69" s="1"/>
      <c r="H69" s="1" t="s">
        <v>137</v>
      </c>
      <c r="I69" s="1">
        <v>94</v>
      </c>
      <c r="J69" s="1">
        <v>95</v>
      </c>
      <c r="K69" s="1">
        <v>88</v>
      </c>
      <c r="L69" s="1">
        <v>91</v>
      </c>
      <c r="M69" s="1">
        <v>90</v>
      </c>
      <c r="N69" s="1">
        <v>90</v>
      </c>
      <c r="O69" s="1">
        <v>548</v>
      </c>
      <c r="P69" s="1">
        <v>95</v>
      </c>
      <c r="Q69" s="1">
        <v>97</v>
      </c>
      <c r="R69" s="1">
        <v>92</v>
      </c>
      <c r="S69" s="1">
        <v>90</v>
      </c>
      <c r="T69" s="1">
        <v>93</v>
      </c>
      <c r="U69" s="1">
        <v>93</v>
      </c>
      <c r="V69" s="1">
        <f t="shared" si="0"/>
        <v>560</v>
      </c>
      <c r="W69" s="4">
        <f t="shared" si="1"/>
        <v>1108</v>
      </c>
      <c r="X69"/>
      <c r="Y69"/>
    </row>
    <row r="70" spans="1:25" x14ac:dyDescent="0.35">
      <c r="A70" s="1">
        <v>38</v>
      </c>
      <c r="B70" s="1">
        <v>214</v>
      </c>
      <c r="C70" s="2" t="s">
        <v>261</v>
      </c>
      <c r="D70" s="2" t="s">
        <v>262</v>
      </c>
      <c r="E70" s="1">
        <v>14446</v>
      </c>
      <c r="F70" s="1" t="s">
        <v>2</v>
      </c>
      <c r="G70" s="1"/>
      <c r="H70" s="1" t="s">
        <v>3</v>
      </c>
      <c r="I70" s="1">
        <v>92</v>
      </c>
      <c r="J70" s="1">
        <v>97</v>
      </c>
      <c r="K70" s="1">
        <v>90</v>
      </c>
      <c r="L70" s="1">
        <v>86</v>
      </c>
      <c r="M70" s="1">
        <v>94</v>
      </c>
      <c r="N70" s="1">
        <v>91</v>
      </c>
      <c r="O70" s="1">
        <v>550</v>
      </c>
      <c r="P70" s="1">
        <v>96</v>
      </c>
      <c r="Q70" s="1">
        <v>96</v>
      </c>
      <c r="R70" s="1">
        <v>91</v>
      </c>
      <c r="S70" s="1">
        <v>86</v>
      </c>
      <c r="T70" s="1">
        <v>95</v>
      </c>
      <c r="U70" s="1">
        <v>94</v>
      </c>
      <c r="V70" s="1">
        <f t="shared" si="0"/>
        <v>558</v>
      </c>
      <c r="W70" s="4">
        <f t="shared" si="1"/>
        <v>1108</v>
      </c>
      <c r="X70"/>
      <c r="Y70"/>
    </row>
    <row r="71" spans="1:25" x14ac:dyDescent="0.35">
      <c r="A71" s="1">
        <v>39</v>
      </c>
      <c r="B71" s="1">
        <v>83</v>
      </c>
      <c r="C71" s="2" t="s">
        <v>181</v>
      </c>
      <c r="D71" s="2" t="s">
        <v>182</v>
      </c>
      <c r="E71" s="1">
        <v>25562</v>
      </c>
      <c r="F71" s="1" t="s">
        <v>2</v>
      </c>
      <c r="G71" s="1"/>
      <c r="H71" s="1" t="s">
        <v>166</v>
      </c>
      <c r="I71" s="1">
        <v>94</v>
      </c>
      <c r="J71" s="1">
        <v>93</v>
      </c>
      <c r="K71" s="1">
        <v>94</v>
      </c>
      <c r="L71" s="1">
        <v>93</v>
      </c>
      <c r="M71" s="1">
        <v>83</v>
      </c>
      <c r="N71" s="1">
        <v>94</v>
      </c>
      <c r="O71" s="1">
        <v>551</v>
      </c>
      <c r="P71" s="1">
        <v>98</v>
      </c>
      <c r="Q71" s="1">
        <v>94</v>
      </c>
      <c r="R71" s="1">
        <v>90</v>
      </c>
      <c r="S71" s="1">
        <v>94</v>
      </c>
      <c r="T71" s="1">
        <v>91</v>
      </c>
      <c r="U71" s="1">
        <v>89</v>
      </c>
      <c r="V71" s="1">
        <f t="shared" si="0"/>
        <v>556</v>
      </c>
      <c r="W71" s="4">
        <f t="shared" si="1"/>
        <v>1107</v>
      </c>
      <c r="X71"/>
      <c r="Y71"/>
    </row>
    <row r="72" spans="1:25" x14ac:dyDescent="0.35">
      <c r="A72" s="1">
        <v>40</v>
      </c>
      <c r="B72" s="1">
        <v>131</v>
      </c>
      <c r="C72" s="2" t="s">
        <v>189</v>
      </c>
      <c r="D72" s="2" t="s">
        <v>190</v>
      </c>
      <c r="E72" s="1">
        <v>30485</v>
      </c>
      <c r="F72" s="1" t="s">
        <v>64</v>
      </c>
      <c r="G72" s="1"/>
      <c r="H72" s="1" t="s">
        <v>137</v>
      </c>
      <c r="I72" s="1">
        <v>96</v>
      </c>
      <c r="J72" s="1">
        <v>97</v>
      </c>
      <c r="K72" s="1">
        <v>85</v>
      </c>
      <c r="L72" s="1">
        <v>89</v>
      </c>
      <c r="M72" s="1">
        <v>97</v>
      </c>
      <c r="N72" s="1">
        <v>93</v>
      </c>
      <c r="O72" s="1">
        <v>557</v>
      </c>
      <c r="P72" s="1">
        <v>98</v>
      </c>
      <c r="Q72" s="1">
        <v>94</v>
      </c>
      <c r="R72" s="1">
        <v>88</v>
      </c>
      <c r="S72" s="1">
        <v>86</v>
      </c>
      <c r="T72" s="1">
        <v>90</v>
      </c>
      <c r="U72" s="1">
        <v>90</v>
      </c>
      <c r="V72" s="1">
        <f t="shared" si="0"/>
        <v>546</v>
      </c>
      <c r="W72" s="4">
        <f t="shared" si="1"/>
        <v>1103</v>
      </c>
      <c r="X72"/>
      <c r="Y72"/>
    </row>
    <row r="73" spans="1:25" x14ac:dyDescent="0.35">
      <c r="A73" s="1">
        <v>41</v>
      </c>
      <c r="B73" s="1">
        <v>78</v>
      </c>
      <c r="C73" s="2" t="s">
        <v>179</v>
      </c>
      <c r="D73" s="2" t="s">
        <v>180</v>
      </c>
      <c r="E73" s="1">
        <v>28496</v>
      </c>
      <c r="F73" s="1" t="s">
        <v>2</v>
      </c>
      <c r="H73" s="1" t="s">
        <v>293</v>
      </c>
      <c r="I73" s="1">
        <v>96</v>
      </c>
      <c r="J73" s="1">
        <v>96</v>
      </c>
      <c r="K73" s="1">
        <v>83</v>
      </c>
      <c r="L73" s="1">
        <v>95</v>
      </c>
      <c r="M73" s="1">
        <v>95</v>
      </c>
      <c r="N73" s="1">
        <v>86</v>
      </c>
      <c r="O73" s="1">
        <v>551</v>
      </c>
      <c r="P73" s="1">
        <v>99</v>
      </c>
      <c r="Q73" s="1">
        <v>93</v>
      </c>
      <c r="R73" s="1">
        <v>83</v>
      </c>
      <c r="S73" s="1">
        <v>88</v>
      </c>
      <c r="T73" s="1">
        <v>94</v>
      </c>
      <c r="U73" s="1">
        <v>93</v>
      </c>
      <c r="V73" s="1">
        <f t="shared" si="0"/>
        <v>550</v>
      </c>
      <c r="W73" s="4">
        <f t="shared" si="1"/>
        <v>1101</v>
      </c>
      <c r="X73"/>
      <c r="Y73"/>
    </row>
    <row r="74" spans="1:25" x14ac:dyDescent="0.35">
      <c r="A74" s="1">
        <v>42</v>
      </c>
      <c r="B74" s="1">
        <v>227</v>
      </c>
      <c r="C74" s="2" t="s">
        <v>202</v>
      </c>
      <c r="D74" s="2" t="s">
        <v>203</v>
      </c>
      <c r="E74" s="1">
        <v>111980</v>
      </c>
      <c r="F74" s="1" t="s">
        <v>2</v>
      </c>
      <c r="G74" s="1"/>
      <c r="H74" s="1" t="s">
        <v>137</v>
      </c>
      <c r="I74" s="1">
        <v>95</v>
      </c>
      <c r="J74" s="1">
        <v>94</v>
      </c>
      <c r="K74" s="1">
        <v>92</v>
      </c>
      <c r="L74" s="1">
        <v>88</v>
      </c>
      <c r="M74" s="1">
        <v>94</v>
      </c>
      <c r="N74" s="1">
        <v>92</v>
      </c>
      <c r="O74" s="1">
        <v>555</v>
      </c>
      <c r="P74" s="1">
        <v>93</v>
      </c>
      <c r="Q74" s="1">
        <v>93</v>
      </c>
      <c r="R74" s="1">
        <v>90</v>
      </c>
      <c r="S74" s="1">
        <v>90</v>
      </c>
      <c r="T74" s="1">
        <v>91</v>
      </c>
      <c r="U74" s="1">
        <v>89</v>
      </c>
      <c r="V74" s="1">
        <f t="shared" si="0"/>
        <v>546</v>
      </c>
      <c r="W74" s="4">
        <f t="shared" si="1"/>
        <v>1101</v>
      </c>
      <c r="X74"/>
      <c r="Y74"/>
    </row>
    <row r="75" spans="1:25" x14ac:dyDescent="0.35">
      <c r="A75" s="1">
        <v>43</v>
      </c>
      <c r="B75" s="1">
        <v>38</v>
      </c>
      <c r="C75" s="2" t="s">
        <v>269</v>
      </c>
      <c r="D75" s="2" t="s">
        <v>270</v>
      </c>
      <c r="E75" s="1">
        <v>113839</v>
      </c>
      <c r="F75" s="1" t="s">
        <v>11</v>
      </c>
      <c r="G75" s="1" t="s">
        <v>8</v>
      </c>
      <c r="H75" s="1" t="s">
        <v>141</v>
      </c>
      <c r="I75" s="1">
        <v>98</v>
      </c>
      <c r="J75" s="1">
        <v>96</v>
      </c>
      <c r="K75" s="1">
        <v>84</v>
      </c>
      <c r="L75" s="1">
        <v>90</v>
      </c>
      <c r="M75" s="1">
        <v>96</v>
      </c>
      <c r="N75" s="1">
        <v>92</v>
      </c>
      <c r="O75" s="1">
        <v>556</v>
      </c>
      <c r="P75" s="1">
        <v>98</v>
      </c>
      <c r="Q75" s="1">
        <v>94</v>
      </c>
      <c r="R75" s="1">
        <v>88</v>
      </c>
      <c r="S75" s="1">
        <v>86</v>
      </c>
      <c r="T75" s="1">
        <v>85</v>
      </c>
      <c r="U75" s="1">
        <v>93</v>
      </c>
      <c r="V75" s="1">
        <f t="shared" si="0"/>
        <v>544</v>
      </c>
      <c r="W75" s="4">
        <f t="shared" si="1"/>
        <v>1100</v>
      </c>
      <c r="X75"/>
      <c r="Y75"/>
    </row>
    <row r="76" spans="1:25" x14ac:dyDescent="0.35">
      <c r="A76" s="1">
        <v>44</v>
      </c>
      <c r="B76" s="1">
        <v>206</v>
      </c>
      <c r="C76" s="2" t="s">
        <v>200</v>
      </c>
      <c r="D76" s="2" t="s">
        <v>201</v>
      </c>
      <c r="E76" s="1">
        <v>26415</v>
      </c>
      <c r="F76" s="1" t="s">
        <v>11</v>
      </c>
      <c r="G76" s="1" t="s">
        <v>8</v>
      </c>
      <c r="H76" s="1" t="s">
        <v>137</v>
      </c>
      <c r="I76" s="1">
        <v>96</v>
      </c>
      <c r="J76" s="1">
        <v>96</v>
      </c>
      <c r="K76" s="1">
        <v>87</v>
      </c>
      <c r="L76" s="1">
        <v>87</v>
      </c>
      <c r="M76" s="1">
        <v>92</v>
      </c>
      <c r="N76" s="1">
        <v>87</v>
      </c>
      <c r="O76" s="1">
        <v>545</v>
      </c>
      <c r="P76" s="1">
        <v>97</v>
      </c>
      <c r="Q76" s="1">
        <v>97</v>
      </c>
      <c r="R76" s="1">
        <v>93</v>
      </c>
      <c r="S76" s="1">
        <v>86</v>
      </c>
      <c r="T76" s="1">
        <v>91</v>
      </c>
      <c r="U76" s="1">
        <v>89</v>
      </c>
      <c r="V76" s="1">
        <f t="shared" si="0"/>
        <v>553</v>
      </c>
      <c r="W76" s="4">
        <f t="shared" si="1"/>
        <v>1098</v>
      </c>
      <c r="X76"/>
      <c r="Y76"/>
    </row>
    <row r="77" spans="1:25" x14ac:dyDescent="0.35">
      <c r="A77" s="1">
        <v>45</v>
      </c>
      <c r="B77" s="1">
        <v>151</v>
      </c>
      <c r="C77" s="2" t="s">
        <v>191</v>
      </c>
      <c r="D77" s="2" t="s">
        <v>257</v>
      </c>
      <c r="E77" s="1">
        <v>25068</v>
      </c>
      <c r="F77" s="1" t="s">
        <v>11</v>
      </c>
      <c r="G77" s="1" t="s">
        <v>8</v>
      </c>
      <c r="H77" s="1" t="s">
        <v>3</v>
      </c>
      <c r="I77" s="1">
        <v>97</v>
      </c>
      <c r="J77" s="1">
        <v>98</v>
      </c>
      <c r="K77" s="1">
        <v>91</v>
      </c>
      <c r="L77" s="1">
        <v>89</v>
      </c>
      <c r="M77" s="1">
        <v>92</v>
      </c>
      <c r="N77" s="1">
        <v>92</v>
      </c>
      <c r="O77" s="1">
        <v>559</v>
      </c>
      <c r="P77" s="1">
        <v>95</v>
      </c>
      <c r="Q77" s="1">
        <v>97</v>
      </c>
      <c r="R77" s="1">
        <v>82</v>
      </c>
      <c r="S77" s="1">
        <v>80</v>
      </c>
      <c r="T77" s="1">
        <v>91</v>
      </c>
      <c r="U77" s="1">
        <v>90</v>
      </c>
      <c r="V77" s="1">
        <f t="shared" si="0"/>
        <v>535</v>
      </c>
      <c r="W77" s="4">
        <f t="shared" si="1"/>
        <v>1094</v>
      </c>
      <c r="X77"/>
      <c r="Y77"/>
    </row>
    <row r="78" spans="1:25" x14ac:dyDescent="0.35">
      <c r="A78" s="1">
        <v>46</v>
      </c>
      <c r="B78" s="1">
        <v>132</v>
      </c>
      <c r="C78" s="2" t="s">
        <v>251</v>
      </c>
      <c r="D78" s="2" t="s">
        <v>252</v>
      </c>
      <c r="E78" s="1">
        <v>31704</v>
      </c>
      <c r="F78" s="1" t="s">
        <v>64</v>
      </c>
      <c r="G78" s="1"/>
      <c r="H78" s="1" t="s">
        <v>137</v>
      </c>
      <c r="I78" s="1">
        <v>96</v>
      </c>
      <c r="J78" s="1">
        <v>93</v>
      </c>
      <c r="K78" s="1">
        <v>88</v>
      </c>
      <c r="L78" s="1">
        <v>90</v>
      </c>
      <c r="M78" s="1">
        <v>84</v>
      </c>
      <c r="N78" s="1">
        <v>93</v>
      </c>
      <c r="O78" s="1">
        <v>544</v>
      </c>
      <c r="P78" s="1">
        <v>97</v>
      </c>
      <c r="Q78" s="1">
        <v>92</v>
      </c>
      <c r="R78" s="1">
        <v>93</v>
      </c>
      <c r="S78" s="1">
        <v>85</v>
      </c>
      <c r="T78" s="1">
        <v>89</v>
      </c>
      <c r="U78" s="1">
        <v>90</v>
      </c>
      <c r="V78" s="1">
        <f t="shared" si="0"/>
        <v>546</v>
      </c>
      <c r="W78" s="4">
        <f t="shared" si="1"/>
        <v>1090</v>
      </c>
      <c r="X78"/>
      <c r="Y78"/>
    </row>
    <row r="79" spans="1:25" x14ac:dyDescent="0.35">
      <c r="A79" s="1">
        <v>47</v>
      </c>
      <c r="B79" s="1">
        <v>201</v>
      </c>
      <c r="C79" s="2" t="s">
        <v>198</v>
      </c>
      <c r="D79" s="2" t="s">
        <v>199</v>
      </c>
      <c r="E79" s="1">
        <v>28533</v>
      </c>
      <c r="F79" s="1" t="s">
        <v>11</v>
      </c>
      <c r="G79" s="1" t="s">
        <v>8</v>
      </c>
      <c r="H79" s="1" t="s">
        <v>166</v>
      </c>
      <c r="I79" s="1">
        <v>94</v>
      </c>
      <c r="J79" s="1">
        <v>94</v>
      </c>
      <c r="K79" s="1">
        <v>89</v>
      </c>
      <c r="L79" s="1">
        <v>88</v>
      </c>
      <c r="M79" s="1">
        <v>92</v>
      </c>
      <c r="N79" s="1">
        <v>89</v>
      </c>
      <c r="O79" s="1">
        <v>546</v>
      </c>
      <c r="P79" s="1">
        <v>96</v>
      </c>
      <c r="Q79" s="1">
        <v>92</v>
      </c>
      <c r="R79" s="1">
        <v>94</v>
      </c>
      <c r="S79" s="1">
        <v>89</v>
      </c>
      <c r="T79" s="1">
        <v>84</v>
      </c>
      <c r="U79" s="1">
        <v>87</v>
      </c>
      <c r="V79" s="1">
        <f t="shared" si="0"/>
        <v>542</v>
      </c>
      <c r="W79" s="4">
        <f t="shared" si="1"/>
        <v>1088</v>
      </c>
      <c r="X79"/>
      <c r="Y79"/>
    </row>
    <row r="80" spans="1:25" x14ac:dyDescent="0.35">
      <c r="A80" s="1">
        <v>48</v>
      </c>
      <c r="B80" s="1">
        <v>92</v>
      </c>
      <c r="C80" s="2" t="s">
        <v>239</v>
      </c>
      <c r="D80" s="2" t="s">
        <v>240</v>
      </c>
      <c r="E80" s="1">
        <v>28029</v>
      </c>
      <c r="F80" s="1" t="s">
        <v>11</v>
      </c>
      <c r="G80" s="1" t="s">
        <v>8</v>
      </c>
      <c r="H80" s="1" t="s">
        <v>141</v>
      </c>
      <c r="I80" s="1">
        <v>93</v>
      </c>
      <c r="J80" s="1">
        <v>96</v>
      </c>
      <c r="K80" s="1">
        <v>91</v>
      </c>
      <c r="L80" s="1">
        <v>85</v>
      </c>
      <c r="M80" s="1">
        <v>93</v>
      </c>
      <c r="N80" s="1">
        <v>90</v>
      </c>
      <c r="O80" s="1">
        <v>548</v>
      </c>
      <c r="P80" s="1">
        <v>91</v>
      </c>
      <c r="Q80" s="1">
        <v>94</v>
      </c>
      <c r="R80" s="1">
        <v>87</v>
      </c>
      <c r="S80" s="1">
        <v>88</v>
      </c>
      <c r="T80" s="1">
        <v>87</v>
      </c>
      <c r="U80" s="1">
        <v>91</v>
      </c>
      <c r="V80" s="1">
        <f t="shared" si="0"/>
        <v>538</v>
      </c>
      <c r="W80" s="4">
        <f t="shared" si="1"/>
        <v>1086</v>
      </c>
      <c r="X80"/>
      <c r="Y80"/>
    </row>
    <row r="81" spans="1:25" x14ac:dyDescent="0.35">
      <c r="A81" s="1">
        <v>49</v>
      </c>
      <c r="B81" s="1">
        <v>127</v>
      </c>
      <c r="C81" s="2" t="s">
        <v>187</v>
      </c>
      <c r="D81" s="2" t="s">
        <v>188</v>
      </c>
      <c r="E81" s="1">
        <v>31409</v>
      </c>
      <c r="F81" s="1" t="s">
        <v>11</v>
      </c>
      <c r="G81" s="1"/>
      <c r="H81" s="1" t="s">
        <v>166</v>
      </c>
      <c r="I81" s="1">
        <v>94</v>
      </c>
      <c r="J81" s="1">
        <v>96</v>
      </c>
      <c r="K81" s="1">
        <v>90</v>
      </c>
      <c r="L81" s="1">
        <v>85</v>
      </c>
      <c r="M81" s="1">
        <v>92</v>
      </c>
      <c r="N81" s="1">
        <v>86</v>
      </c>
      <c r="O81" s="1">
        <v>543</v>
      </c>
      <c r="P81" s="1">
        <v>98</v>
      </c>
      <c r="Q81" s="1">
        <v>92</v>
      </c>
      <c r="R81" s="1">
        <v>84</v>
      </c>
      <c r="S81" s="1">
        <v>82</v>
      </c>
      <c r="T81" s="1">
        <v>95</v>
      </c>
      <c r="U81" s="1">
        <v>91</v>
      </c>
      <c r="V81" s="1">
        <f t="shared" si="0"/>
        <v>542</v>
      </c>
      <c r="W81" s="4">
        <f t="shared" si="1"/>
        <v>1085</v>
      </c>
      <c r="X81"/>
      <c r="Y81"/>
    </row>
    <row r="82" spans="1:25" x14ac:dyDescent="0.35">
      <c r="A82" s="1">
        <v>50</v>
      </c>
      <c r="B82" s="1">
        <v>47</v>
      </c>
      <c r="C82" s="2" t="s">
        <v>169</v>
      </c>
      <c r="D82" s="2" t="s">
        <v>170</v>
      </c>
      <c r="E82" s="1">
        <v>28643</v>
      </c>
      <c r="F82" s="1"/>
      <c r="G82" s="1" t="s">
        <v>8</v>
      </c>
      <c r="H82" s="1" t="s">
        <v>166</v>
      </c>
      <c r="I82" s="1">
        <v>93</v>
      </c>
      <c r="J82" s="1">
        <v>91</v>
      </c>
      <c r="K82" s="1">
        <v>87</v>
      </c>
      <c r="L82" s="1">
        <v>87</v>
      </c>
      <c r="M82" s="1">
        <v>89</v>
      </c>
      <c r="N82" s="1">
        <v>95</v>
      </c>
      <c r="O82" s="1">
        <v>542</v>
      </c>
      <c r="P82" s="1">
        <v>97</v>
      </c>
      <c r="Q82" s="1">
        <v>94</v>
      </c>
      <c r="R82" s="1">
        <v>79</v>
      </c>
      <c r="S82" s="1">
        <v>93</v>
      </c>
      <c r="T82" s="1">
        <v>90</v>
      </c>
      <c r="U82" s="1">
        <v>89</v>
      </c>
      <c r="V82" s="1">
        <f t="shared" si="0"/>
        <v>542</v>
      </c>
      <c r="W82" s="4">
        <f t="shared" si="1"/>
        <v>1084</v>
      </c>
      <c r="X82"/>
      <c r="Y82"/>
    </row>
    <row r="83" spans="1:25" x14ac:dyDescent="0.35">
      <c r="A83" s="1">
        <v>51</v>
      </c>
      <c r="B83" s="1">
        <v>149</v>
      </c>
      <c r="C83" s="2" t="s">
        <v>386</v>
      </c>
      <c r="D83" s="2" t="s">
        <v>297</v>
      </c>
      <c r="E83" s="1">
        <v>28846</v>
      </c>
      <c r="F83" s="1" t="s">
        <v>11</v>
      </c>
      <c r="G83" s="1"/>
      <c r="H83" s="1" t="s">
        <v>72</v>
      </c>
      <c r="I83" s="1">
        <v>95</v>
      </c>
      <c r="J83" s="1">
        <v>96</v>
      </c>
      <c r="K83" s="1">
        <v>82</v>
      </c>
      <c r="L83" s="1">
        <v>82</v>
      </c>
      <c r="M83" s="1">
        <v>92</v>
      </c>
      <c r="N83" s="1">
        <v>88</v>
      </c>
      <c r="O83" s="1">
        <v>535</v>
      </c>
      <c r="P83" s="1">
        <v>95</v>
      </c>
      <c r="Q83" s="1">
        <v>95</v>
      </c>
      <c r="R83" s="1">
        <v>85</v>
      </c>
      <c r="S83" s="1">
        <v>86</v>
      </c>
      <c r="T83" s="1">
        <v>88</v>
      </c>
      <c r="U83" s="1">
        <v>94</v>
      </c>
      <c r="V83" s="1">
        <f t="shared" si="0"/>
        <v>543</v>
      </c>
      <c r="W83" s="4">
        <f t="shared" si="1"/>
        <v>1078</v>
      </c>
      <c r="X83"/>
      <c r="Y83"/>
    </row>
    <row r="84" spans="1:25" x14ac:dyDescent="0.35">
      <c r="A84" s="1">
        <v>52</v>
      </c>
      <c r="B84" s="1">
        <v>4</v>
      </c>
      <c r="C84" s="2" t="s">
        <v>167</v>
      </c>
      <c r="D84" s="2" t="s">
        <v>168</v>
      </c>
      <c r="E84" s="1">
        <v>29239</v>
      </c>
      <c r="F84" s="1" t="s">
        <v>2</v>
      </c>
      <c r="G84" s="1"/>
      <c r="H84" s="1" t="s">
        <v>141</v>
      </c>
      <c r="I84" s="1">
        <v>94</v>
      </c>
      <c r="J84" s="1">
        <v>87</v>
      </c>
      <c r="K84" s="1">
        <v>85</v>
      </c>
      <c r="L84" s="1">
        <v>90</v>
      </c>
      <c r="M84" s="1">
        <v>85</v>
      </c>
      <c r="N84" s="1">
        <v>84</v>
      </c>
      <c r="O84" s="1">
        <v>525</v>
      </c>
      <c r="P84" s="1">
        <v>95</v>
      </c>
      <c r="Q84" s="1">
        <v>96</v>
      </c>
      <c r="R84" s="1">
        <v>88</v>
      </c>
      <c r="S84" s="1">
        <v>93</v>
      </c>
      <c r="T84" s="1">
        <v>91</v>
      </c>
      <c r="U84" s="1">
        <v>89</v>
      </c>
      <c r="V84" s="1">
        <f t="shared" si="0"/>
        <v>552</v>
      </c>
      <c r="W84" s="4">
        <f t="shared" si="1"/>
        <v>1077</v>
      </c>
      <c r="X84"/>
      <c r="Y84"/>
    </row>
    <row r="85" spans="1:25" x14ac:dyDescent="0.35">
      <c r="A85" s="1">
        <v>53</v>
      </c>
      <c r="B85" s="1">
        <v>61</v>
      </c>
      <c r="C85" s="2" t="s">
        <v>171</v>
      </c>
      <c r="D85" s="2" t="s">
        <v>172</v>
      </c>
      <c r="E85" s="1">
        <v>31611</v>
      </c>
      <c r="F85" s="1" t="s">
        <v>2</v>
      </c>
      <c r="G85" s="1"/>
      <c r="H85" s="1" t="s">
        <v>137</v>
      </c>
      <c r="I85" s="1">
        <v>90</v>
      </c>
      <c r="J85" s="1">
        <v>93</v>
      </c>
      <c r="K85" s="1">
        <v>86</v>
      </c>
      <c r="L85" s="1">
        <v>88</v>
      </c>
      <c r="M85" s="1">
        <v>88</v>
      </c>
      <c r="N85" s="1">
        <v>80</v>
      </c>
      <c r="O85" s="1">
        <v>525</v>
      </c>
      <c r="P85" s="1">
        <v>93</v>
      </c>
      <c r="Q85" s="1">
        <v>93</v>
      </c>
      <c r="R85" s="1">
        <v>88</v>
      </c>
      <c r="S85" s="1">
        <v>87</v>
      </c>
      <c r="T85" s="1">
        <v>92</v>
      </c>
      <c r="U85" s="1">
        <v>93</v>
      </c>
      <c r="V85" s="1">
        <f t="shared" si="0"/>
        <v>546</v>
      </c>
      <c r="W85" s="4">
        <f t="shared" si="1"/>
        <v>1071</v>
      </c>
      <c r="X85"/>
      <c r="Y85"/>
    </row>
    <row r="86" spans="1:25" x14ac:dyDescent="0.35">
      <c r="A86" s="1">
        <v>54</v>
      </c>
      <c r="B86" s="1">
        <v>180</v>
      </c>
      <c r="C86" s="2" t="s">
        <v>195</v>
      </c>
      <c r="D86" s="2" t="s">
        <v>196</v>
      </c>
      <c r="E86" s="1">
        <v>111977</v>
      </c>
      <c r="F86" s="1" t="s">
        <v>2</v>
      </c>
      <c r="G86" s="1"/>
      <c r="H86" s="1" t="s">
        <v>72</v>
      </c>
      <c r="I86" s="1">
        <v>90</v>
      </c>
      <c r="J86" s="1">
        <v>94</v>
      </c>
      <c r="K86" s="1">
        <v>84</v>
      </c>
      <c r="L86" s="1">
        <v>81</v>
      </c>
      <c r="M86" s="1">
        <v>90</v>
      </c>
      <c r="N86" s="1">
        <v>92</v>
      </c>
      <c r="O86" s="1">
        <v>531</v>
      </c>
      <c r="P86" s="1">
        <v>99</v>
      </c>
      <c r="Q86" s="1">
        <v>97</v>
      </c>
      <c r="R86" s="1">
        <v>80</v>
      </c>
      <c r="S86" s="1">
        <v>86</v>
      </c>
      <c r="T86" s="1">
        <v>85</v>
      </c>
      <c r="U86" s="1">
        <v>93</v>
      </c>
      <c r="V86" s="1">
        <f t="shared" si="0"/>
        <v>540</v>
      </c>
      <c r="W86" s="4">
        <f t="shared" si="1"/>
        <v>1071</v>
      </c>
      <c r="X86"/>
      <c r="Y86"/>
    </row>
    <row r="87" spans="1:25" x14ac:dyDescent="0.35">
      <c r="A87" s="1">
        <v>55</v>
      </c>
      <c r="B87" s="1">
        <v>17</v>
      </c>
      <c r="C87" s="2" t="s">
        <v>267</v>
      </c>
      <c r="D87" s="2" t="s">
        <v>268</v>
      </c>
      <c r="E87" s="1">
        <v>112016</v>
      </c>
      <c r="F87" s="1" t="s">
        <v>2</v>
      </c>
      <c r="G87" s="1"/>
      <c r="H87" s="1" t="s">
        <v>141</v>
      </c>
      <c r="I87" s="1">
        <v>92</v>
      </c>
      <c r="J87" s="1">
        <v>95</v>
      </c>
      <c r="K87" s="1">
        <v>83</v>
      </c>
      <c r="L87" s="1">
        <v>73</v>
      </c>
      <c r="M87" s="1">
        <v>91</v>
      </c>
      <c r="N87" s="1">
        <v>94</v>
      </c>
      <c r="O87" s="1">
        <v>528</v>
      </c>
      <c r="P87" s="1">
        <v>95</v>
      </c>
      <c r="Q87" s="1">
        <v>97</v>
      </c>
      <c r="R87" s="1">
        <v>84</v>
      </c>
      <c r="S87" s="1">
        <v>86</v>
      </c>
      <c r="T87" s="1">
        <v>90</v>
      </c>
      <c r="U87" s="1">
        <v>89</v>
      </c>
      <c r="V87" s="1">
        <f t="shared" si="0"/>
        <v>541</v>
      </c>
      <c r="W87" s="4">
        <f t="shared" si="1"/>
        <v>1069</v>
      </c>
      <c r="X87"/>
      <c r="Y87"/>
    </row>
    <row r="88" spans="1:25" x14ac:dyDescent="0.35">
      <c r="A88" s="1">
        <v>56</v>
      </c>
      <c r="B88" s="1">
        <v>74</v>
      </c>
      <c r="C88" s="2" t="s">
        <v>263</v>
      </c>
      <c r="D88" s="2" t="s">
        <v>264</v>
      </c>
      <c r="E88" s="1">
        <v>31753</v>
      </c>
      <c r="F88" s="1" t="s">
        <v>2</v>
      </c>
      <c r="G88" s="1"/>
      <c r="H88" s="1" t="s">
        <v>141</v>
      </c>
      <c r="I88" s="1">
        <v>94</v>
      </c>
      <c r="J88" s="1">
        <v>91</v>
      </c>
      <c r="K88" s="1">
        <v>84</v>
      </c>
      <c r="L88" s="1">
        <v>84</v>
      </c>
      <c r="M88" s="1">
        <v>87</v>
      </c>
      <c r="N88" s="1">
        <v>83</v>
      </c>
      <c r="O88" s="1">
        <v>523</v>
      </c>
      <c r="P88" s="1">
        <v>95</v>
      </c>
      <c r="Q88" s="1">
        <v>92</v>
      </c>
      <c r="R88" s="1">
        <v>86</v>
      </c>
      <c r="S88" s="1">
        <v>89</v>
      </c>
      <c r="T88" s="1">
        <v>87</v>
      </c>
      <c r="U88" s="1">
        <v>90</v>
      </c>
      <c r="V88" s="1">
        <f t="shared" si="0"/>
        <v>539</v>
      </c>
      <c r="W88" s="4">
        <f t="shared" si="1"/>
        <v>1062</v>
      </c>
      <c r="X88"/>
      <c r="Y88"/>
    </row>
    <row r="89" spans="1:25" x14ac:dyDescent="0.35">
      <c r="A89" s="1">
        <v>57</v>
      </c>
      <c r="B89" s="1">
        <v>63</v>
      </c>
      <c r="C89" s="2" t="s">
        <v>232</v>
      </c>
      <c r="D89" s="2" t="s">
        <v>387</v>
      </c>
      <c r="E89" s="1">
        <v>22967</v>
      </c>
      <c r="F89" s="1" t="s">
        <v>2</v>
      </c>
      <c r="G89" s="1" t="s">
        <v>72</v>
      </c>
      <c r="H89" s="1" t="s">
        <v>72</v>
      </c>
      <c r="I89" s="1">
        <v>96</v>
      </c>
      <c r="J89" s="1">
        <v>92</v>
      </c>
      <c r="K89" s="1">
        <v>81</v>
      </c>
      <c r="L89" s="1">
        <v>87</v>
      </c>
      <c r="M89" s="1">
        <v>85</v>
      </c>
      <c r="N89" s="1">
        <v>89</v>
      </c>
      <c r="O89" s="1">
        <v>530</v>
      </c>
      <c r="P89" s="1">
        <v>92</v>
      </c>
      <c r="Q89" s="1">
        <v>95</v>
      </c>
      <c r="R89" s="1">
        <v>89</v>
      </c>
      <c r="S89" s="1">
        <v>86</v>
      </c>
      <c r="T89" s="1">
        <v>81</v>
      </c>
      <c r="U89" s="1">
        <v>86</v>
      </c>
      <c r="V89" s="1">
        <f t="shared" si="0"/>
        <v>529</v>
      </c>
      <c r="W89" s="4">
        <f t="shared" si="1"/>
        <v>1059</v>
      </c>
      <c r="X89"/>
      <c r="Y89"/>
    </row>
    <row r="90" spans="1:25" x14ac:dyDescent="0.35">
      <c r="A90" s="1">
        <v>58</v>
      </c>
      <c r="B90" s="1">
        <v>150</v>
      </c>
      <c r="C90" s="2" t="s">
        <v>191</v>
      </c>
      <c r="D90" s="2" t="s">
        <v>192</v>
      </c>
      <c r="E90" s="1">
        <v>25069</v>
      </c>
      <c r="F90" s="1" t="s">
        <v>2</v>
      </c>
      <c r="G90" s="1"/>
      <c r="H90" s="1" t="s">
        <v>166</v>
      </c>
      <c r="I90" s="1">
        <v>93</v>
      </c>
      <c r="J90" s="1">
        <v>92</v>
      </c>
      <c r="K90" s="1">
        <v>83</v>
      </c>
      <c r="L90" s="1">
        <v>80</v>
      </c>
      <c r="M90" s="1">
        <v>85</v>
      </c>
      <c r="N90" s="1">
        <v>85</v>
      </c>
      <c r="O90" s="1">
        <v>518</v>
      </c>
      <c r="P90" s="1">
        <v>91</v>
      </c>
      <c r="Q90" s="1">
        <v>89</v>
      </c>
      <c r="R90" s="1">
        <v>89</v>
      </c>
      <c r="S90" s="1">
        <v>83</v>
      </c>
      <c r="T90" s="1">
        <v>87</v>
      </c>
      <c r="U90" s="1">
        <v>91</v>
      </c>
      <c r="V90" s="1">
        <f t="shared" si="0"/>
        <v>530</v>
      </c>
      <c r="W90" s="4">
        <f t="shared" si="1"/>
        <v>1048</v>
      </c>
      <c r="X90"/>
      <c r="Y90"/>
    </row>
    <row r="91" spans="1:25" x14ac:dyDescent="0.35">
      <c r="A91" s="1">
        <v>59</v>
      </c>
      <c r="B91" s="1">
        <v>60</v>
      </c>
      <c r="C91" s="2" t="s">
        <v>265</v>
      </c>
      <c r="D91" s="2" t="s">
        <v>266</v>
      </c>
      <c r="E91" s="1">
        <v>28609</v>
      </c>
      <c r="F91" s="1" t="s">
        <v>11</v>
      </c>
      <c r="G91" s="1"/>
      <c r="H91" s="1" t="s">
        <v>141</v>
      </c>
      <c r="I91" s="1">
        <v>97</v>
      </c>
      <c r="J91" s="1">
        <v>87</v>
      </c>
      <c r="K91" s="1">
        <v>87</v>
      </c>
      <c r="L91" s="1">
        <v>85</v>
      </c>
      <c r="M91" s="1">
        <v>69</v>
      </c>
      <c r="N91" s="1">
        <v>84</v>
      </c>
      <c r="O91" s="1">
        <v>509</v>
      </c>
      <c r="P91" s="1">
        <v>92</v>
      </c>
      <c r="Q91" s="1">
        <v>95</v>
      </c>
      <c r="R91" s="1">
        <v>86</v>
      </c>
      <c r="S91" s="1">
        <v>89</v>
      </c>
      <c r="T91" s="1">
        <v>83</v>
      </c>
      <c r="U91" s="1">
        <v>87</v>
      </c>
      <c r="V91" s="1">
        <f t="shared" si="0"/>
        <v>532</v>
      </c>
      <c r="W91" s="4">
        <f t="shared" si="1"/>
        <v>1041</v>
      </c>
      <c r="X91"/>
      <c r="Y91"/>
    </row>
    <row r="92" spans="1:25" x14ac:dyDescent="0.35">
      <c r="A92" s="1">
        <v>60</v>
      </c>
      <c r="B92" s="1">
        <v>173</v>
      </c>
      <c r="C92" s="2" t="s">
        <v>193</v>
      </c>
      <c r="D92" s="2" t="s">
        <v>194</v>
      </c>
      <c r="E92" s="1">
        <v>31465</v>
      </c>
      <c r="F92" s="1" t="s">
        <v>2</v>
      </c>
      <c r="G92" s="1"/>
      <c r="H92" s="1" t="s">
        <v>141</v>
      </c>
      <c r="I92" s="1">
        <v>85</v>
      </c>
      <c r="J92" s="1">
        <v>91</v>
      </c>
      <c r="K92" s="1">
        <v>84</v>
      </c>
      <c r="L92" s="1">
        <v>77</v>
      </c>
      <c r="M92" s="1">
        <v>86</v>
      </c>
      <c r="N92" s="1">
        <v>80</v>
      </c>
      <c r="O92" s="1">
        <v>503</v>
      </c>
      <c r="P92" s="1">
        <v>91</v>
      </c>
      <c r="Q92" s="1">
        <v>92</v>
      </c>
      <c r="R92" s="1">
        <v>87</v>
      </c>
      <c r="S92" s="1">
        <v>87</v>
      </c>
      <c r="T92" s="1">
        <v>88</v>
      </c>
      <c r="U92" s="1">
        <v>89</v>
      </c>
      <c r="V92" s="1">
        <f t="shared" si="0"/>
        <v>534</v>
      </c>
      <c r="W92" s="4">
        <f t="shared" si="1"/>
        <v>1037</v>
      </c>
      <c r="X92"/>
      <c r="Y92"/>
    </row>
    <row r="93" spans="1:25" x14ac:dyDescent="0.35">
      <c r="A93" s="1">
        <v>61</v>
      </c>
      <c r="B93" s="1">
        <v>126</v>
      </c>
      <c r="C93" s="2" t="s">
        <v>271</v>
      </c>
      <c r="D93" s="2" t="s">
        <v>217</v>
      </c>
      <c r="E93" s="1">
        <v>113985</v>
      </c>
      <c r="F93" s="1" t="s">
        <v>64</v>
      </c>
      <c r="G93" s="1"/>
      <c r="H93" s="1" t="s">
        <v>141</v>
      </c>
      <c r="I93" s="1">
        <v>96</v>
      </c>
      <c r="J93" s="1">
        <v>98</v>
      </c>
      <c r="K93" s="1">
        <v>74</v>
      </c>
      <c r="L93" s="1">
        <v>77</v>
      </c>
      <c r="M93" s="1">
        <v>87</v>
      </c>
      <c r="N93" s="1">
        <v>84</v>
      </c>
      <c r="O93" s="1">
        <v>516</v>
      </c>
      <c r="P93" s="1">
        <v>94</v>
      </c>
      <c r="Q93" s="1">
        <v>97</v>
      </c>
      <c r="R93" s="1">
        <v>83</v>
      </c>
      <c r="S93" s="1">
        <v>76</v>
      </c>
      <c r="T93" s="1">
        <v>80</v>
      </c>
      <c r="U93" s="1">
        <v>85</v>
      </c>
      <c r="V93" s="1">
        <f t="shared" si="0"/>
        <v>515</v>
      </c>
      <c r="W93" s="4">
        <f t="shared" si="1"/>
        <v>1031</v>
      </c>
      <c r="X93"/>
      <c r="Y93"/>
    </row>
    <row r="94" spans="1:25" x14ac:dyDescent="0.35">
      <c r="A94" s="1">
        <v>62</v>
      </c>
      <c r="B94" s="1">
        <v>194</v>
      </c>
      <c r="C94" s="2" t="s">
        <v>51</v>
      </c>
      <c r="D94" s="2" t="s">
        <v>197</v>
      </c>
      <c r="E94" s="1">
        <v>29240</v>
      </c>
      <c r="F94" s="1" t="s">
        <v>11</v>
      </c>
      <c r="G94" s="1"/>
      <c r="H94" s="1" t="s">
        <v>141</v>
      </c>
      <c r="I94" s="1">
        <v>90</v>
      </c>
      <c r="J94" s="1">
        <v>92</v>
      </c>
      <c r="K94" s="1">
        <v>78</v>
      </c>
      <c r="L94" s="1">
        <v>74</v>
      </c>
      <c r="M94" s="1">
        <v>81</v>
      </c>
      <c r="N94" s="1">
        <v>88</v>
      </c>
      <c r="O94" s="1">
        <v>503</v>
      </c>
      <c r="P94" s="1">
        <v>90</v>
      </c>
      <c r="Q94" s="1">
        <v>94</v>
      </c>
      <c r="R94" s="1">
        <v>79</v>
      </c>
      <c r="S94" s="1">
        <v>80</v>
      </c>
      <c r="T94" s="1">
        <v>90</v>
      </c>
      <c r="U94" s="1">
        <v>91</v>
      </c>
      <c r="V94" s="1">
        <f t="shared" si="0"/>
        <v>524</v>
      </c>
      <c r="W94" s="4">
        <f t="shared" si="1"/>
        <v>1027</v>
      </c>
      <c r="X94"/>
      <c r="Y94"/>
    </row>
    <row r="95" spans="1:25" x14ac:dyDescent="0.35">
      <c r="A95" s="1">
        <v>63</v>
      </c>
      <c r="B95" s="1">
        <v>147</v>
      </c>
      <c r="C95" s="2" t="s">
        <v>274</v>
      </c>
      <c r="D95" s="2" t="s">
        <v>275</v>
      </c>
      <c r="E95" s="1">
        <v>114231</v>
      </c>
      <c r="F95" s="1" t="s">
        <v>2</v>
      </c>
      <c r="G95" s="1"/>
      <c r="H95" s="1" t="s">
        <v>141</v>
      </c>
      <c r="I95" s="1">
        <v>93</v>
      </c>
      <c r="J95" s="1">
        <v>91</v>
      </c>
      <c r="K95" s="1">
        <v>80</v>
      </c>
      <c r="L95" s="1">
        <v>81</v>
      </c>
      <c r="M95" s="1">
        <v>85</v>
      </c>
      <c r="N95" s="1">
        <v>84</v>
      </c>
      <c r="O95" s="1">
        <v>514</v>
      </c>
      <c r="P95" s="1">
        <v>90</v>
      </c>
      <c r="Q95" s="1">
        <v>90</v>
      </c>
      <c r="R95" s="1">
        <v>84</v>
      </c>
      <c r="S95" s="1">
        <v>81</v>
      </c>
      <c r="T95" s="1">
        <v>85</v>
      </c>
      <c r="U95" s="1">
        <v>79</v>
      </c>
      <c r="V95" s="1">
        <f t="shared" si="0"/>
        <v>509</v>
      </c>
      <c r="W95" s="4">
        <f t="shared" si="1"/>
        <v>1023</v>
      </c>
      <c r="X95"/>
      <c r="Y95"/>
    </row>
    <row r="96" spans="1:25" x14ac:dyDescent="0.35">
      <c r="A96" s="1">
        <v>64</v>
      </c>
      <c r="B96" s="1">
        <v>136</v>
      </c>
      <c r="C96" s="2" t="s">
        <v>272</v>
      </c>
      <c r="D96" s="2" t="s">
        <v>273</v>
      </c>
      <c r="E96" s="1">
        <v>112820</v>
      </c>
      <c r="F96" s="1" t="s">
        <v>2</v>
      </c>
      <c r="G96" s="1" t="s">
        <v>19</v>
      </c>
      <c r="H96" s="1" t="s">
        <v>141</v>
      </c>
      <c r="I96" s="1">
        <v>94</v>
      </c>
      <c r="J96" s="1">
        <v>97</v>
      </c>
      <c r="K96" s="1">
        <v>86</v>
      </c>
      <c r="L96" s="1">
        <v>91</v>
      </c>
      <c r="M96" s="1">
        <v>89</v>
      </c>
      <c r="N96" s="1">
        <v>84</v>
      </c>
      <c r="O96" s="1">
        <v>541</v>
      </c>
      <c r="V96" s="1" t="s">
        <v>471</v>
      </c>
      <c r="W96" s="4">
        <v>541</v>
      </c>
      <c r="X96"/>
      <c r="Y96"/>
    </row>
  </sheetData>
  <phoneticPr fontId="0" type="noConversion"/>
  <conditionalFormatting sqref="I33:N96 P1:U1048576">
    <cfRule type="cellIs" dxfId="3" priority="1" stopIfTrue="1" operator="equal">
      <formula>100</formula>
    </cfRule>
  </conditionalFormatting>
  <printOptions horizontalCentered="1"/>
  <pageMargins left="0" right="0" top="0.25" bottom="0.2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workbookViewId="0"/>
  </sheetViews>
  <sheetFormatPr defaultColWidth="9.1796875" defaultRowHeight="15.5" x14ac:dyDescent="0.35"/>
  <cols>
    <col min="1" max="1" width="4.7265625" style="2" customWidth="1"/>
    <col min="2" max="2" width="5.1796875" style="2" bestFit="1" customWidth="1"/>
    <col min="3" max="3" width="18.54296875" style="2" customWidth="1"/>
    <col min="4" max="4" width="11.26953125" style="2" bestFit="1" customWidth="1"/>
    <col min="5" max="5" width="10" style="2" hidden="1" customWidth="1"/>
    <col min="6" max="6" width="4.54296875" style="2" customWidth="1"/>
    <col min="7" max="7" width="5" style="2" bestFit="1" customWidth="1"/>
    <col min="8" max="8" width="6.26953125" style="2" customWidth="1"/>
    <col min="9" max="14" width="5.1796875" style="1" hidden="1" customWidth="1"/>
    <col min="15" max="15" width="5.1796875" style="1" bestFit="1" customWidth="1"/>
    <col min="16" max="21" width="5.1796875" style="1" hidden="1" customWidth="1"/>
    <col min="22" max="22" width="5.1796875" style="1" bestFit="1" customWidth="1"/>
    <col min="23" max="23" width="6.7265625" style="1" bestFit="1" customWidth="1"/>
    <col min="24" max="24" width="7" style="1" bestFit="1" customWidth="1"/>
    <col min="25" max="25" width="8.26953125" style="1" bestFit="1" customWidth="1"/>
    <col min="26" max="16384" width="9.1796875" style="2"/>
  </cols>
  <sheetData>
    <row r="1" spans="1:26" s="7" customFormat="1" ht="20" x14ac:dyDescent="0.4">
      <c r="A1" s="6" t="s">
        <v>154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20"/>
    </row>
    <row r="2" spans="1:26" s="7" customFormat="1" ht="20" x14ac:dyDescent="0.4">
      <c r="A2" s="6" t="s">
        <v>155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20"/>
    </row>
    <row r="3" spans="1:26" s="3" customForma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4"/>
    </row>
    <row r="4" spans="1:26" s="9" customFormat="1" ht="18" x14ac:dyDescent="0.4">
      <c r="A4" s="8" t="s">
        <v>412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21"/>
    </row>
    <row r="5" spans="1:26" s="9" customFormat="1" ht="18" x14ac:dyDescent="0.4">
      <c r="A5" s="8" t="s">
        <v>413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21"/>
    </row>
    <row r="6" spans="1:26" s="9" customFormat="1" ht="18" x14ac:dyDescent="0.4">
      <c r="A6" s="8"/>
      <c r="B6" s="8"/>
      <c r="C6" s="8"/>
      <c r="D6" s="8"/>
      <c r="E6" s="8"/>
      <c r="F6" s="8"/>
      <c r="G6" s="8"/>
      <c r="H6" s="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33"/>
    </row>
    <row r="7" spans="1:26" s="3" customFormat="1" x14ac:dyDescent="0.35">
      <c r="A7" s="18" t="s">
        <v>414</v>
      </c>
      <c r="B7" s="18"/>
      <c r="C7" s="18"/>
      <c r="D7" s="18"/>
      <c r="E7" s="18"/>
      <c r="F7" s="18" t="s">
        <v>540</v>
      </c>
      <c r="G7" s="18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31">
        <v>1290.7</v>
      </c>
    </row>
    <row r="8" spans="1:26" s="3" customFormat="1" x14ac:dyDescent="0.35">
      <c r="A8" s="18" t="s">
        <v>415</v>
      </c>
      <c r="B8" s="18"/>
      <c r="C8" s="18"/>
      <c r="D8" s="18"/>
      <c r="E8" s="18"/>
      <c r="F8" s="18" t="s">
        <v>541</v>
      </c>
      <c r="G8" s="18"/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1">
        <v>1288.9000000000001</v>
      </c>
    </row>
    <row r="9" spans="1:26" s="3" customFormat="1" x14ac:dyDescent="0.35">
      <c r="A9" s="18" t="s">
        <v>416</v>
      </c>
      <c r="B9" s="18"/>
      <c r="C9" s="18"/>
      <c r="D9" s="18"/>
      <c r="E9" s="18"/>
      <c r="F9" s="18" t="s">
        <v>542</v>
      </c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1">
        <v>1286.0999999999999</v>
      </c>
    </row>
    <row r="10" spans="1:26" s="3" customForma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31"/>
    </row>
    <row r="11" spans="1:26" s="3" customFormat="1" x14ac:dyDescent="0.35">
      <c r="A11" s="18" t="s">
        <v>486</v>
      </c>
      <c r="B11" s="18"/>
      <c r="C11" s="18"/>
      <c r="D11" s="18"/>
      <c r="E11" s="18"/>
      <c r="F11" s="18" t="s">
        <v>505</v>
      </c>
      <c r="G11" s="18"/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31">
        <v>1282.5</v>
      </c>
    </row>
    <row r="12" spans="1:26" s="3" customFormat="1" x14ac:dyDescent="0.35">
      <c r="A12" s="18" t="s">
        <v>487</v>
      </c>
      <c r="B12" s="18"/>
      <c r="C12" s="18"/>
      <c r="D12" s="18"/>
      <c r="E12" s="18"/>
      <c r="F12" s="18" t="s">
        <v>506</v>
      </c>
      <c r="G12" s="18"/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31">
        <v>1279.0999999999999</v>
      </c>
    </row>
    <row r="13" spans="1:26" s="3" customFormat="1" x14ac:dyDescent="0.35">
      <c r="A13" s="18" t="s">
        <v>488</v>
      </c>
      <c r="B13" s="18"/>
      <c r="C13" s="18"/>
      <c r="D13" s="18"/>
      <c r="E13" s="18"/>
      <c r="F13" s="18" t="s">
        <v>539</v>
      </c>
      <c r="G13" s="18"/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31">
        <v>1278.7</v>
      </c>
    </row>
    <row r="14" spans="1:26" s="3" customFormat="1" x14ac:dyDescent="0.35">
      <c r="A14" s="18"/>
      <c r="B14" s="18"/>
      <c r="C14" s="18"/>
      <c r="D14" s="18"/>
      <c r="E14" s="18"/>
      <c r="F14" s="18"/>
      <c r="G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31"/>
    </row>
    <row r="15" spans="1:26" s="3" customFormat="1" x14ac:dyDescent="0.35">
      <c r="A15" s="18" t="s">
        <v>504</v>
      </c>
      <c r="B15" s="18"/>
      <c r="C15" s="18"/>
      <c r="D15" s="18"/>
      <c r="E15" s="18"/>
      <c r="F15" s="18" t="s">
        <v>507</v>
      </c>
      <c r="G15" s="18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>
        <v>1154</v>
      </c>
    </row>
    <row r="16" spans="1:26" s="3" customFormat="1" x14ac:dyDescent="0.35">
      <c r="A16" s="18"/>
      <c r="B16" s="18"/>
      <c r="C16" s="18"/>
      <c r="D16" s="18"/>
      <c r="E16" s="18"/>
      <c r="F16" s="18"/>
      <c r="G16" s="18"/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35">
      <c r="A17" s="18" t="s">
        <v>461</v>
      </c>
      <c r="F17" s="3" t="s">
        <v>508</v>
      </c>
      <c r="G17" s="3"/>
      <c r="H17" s="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>
        <v>1114</v>
      </c>
    </row>
    <row r="18" spans="1:25" x14ac:dyDescent="0.35">
      <c r="A18" s="18" t="s">
        <v>466</v>
      </c>
      <c r="F18" s="3" t="s">
        <v>509</v>
      </c>
      <c r="G18" s="3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>
        <v>1105</v>
      </c>
    </row>
    <row r="19" spans="1:25" s="3" customFormat="1" x14ac:dyDescent="0.35">
      <c r="B19" s="18"/>
      <c r="C19" s="18"/>
      <c r="D19" s="18"/>
      <c r="E19" s="18"/>
      <c r="F19" s="18"/>
      <c r="G19" s="18"/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3" customFormat="1" x14ac:dyDescent="0.35">
      <c r="A20" s="3" t="s">
        <v>472</v>
      </c>
      <c r="B20" s="18"/>
      <c r="C20" s="18"/>
      <c r="D20" s="18"/>
      <c r="E20" s="18"/>
      <c r="F20" s="18" t="s">
        <v>510</v>
      </c>
      <c r="G20" s="18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1174</v>
      </c>
    </row>
    <row r="21" spans="1:25" s="3" customFormat="1" x14ac:dyDescent="0.35">
      <c r="A21" s="18" t="s">
        <v>421</v>
      </c>
      <c r="B21" s="18"/>
      <c r="C21" s="18"/>
      <c r="D21" s="18"/>
      <c r="E21" s="18"/>
      <c r="F21" s="18" t="s">
        <v>511</v>
      </c>
      <c r="G21" s="18"/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>
        <v>1177</v>
      </c>
    </row>
    <row r="22" spans="1:25" s="3" customFormat="1" x14ac:dyDescent="0.35">
      <c r="B22" s="18"/>
      <c r="C22" s="18"/>
      <c r="D22" s="18"/>
      <c r="E22" s="18"/>
      <c r="F22" s="18"/>
      <c r="G22" s="18"/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s="3" customFormat="1" x14ac:dyDescent="0.35">
      <c r="A23" s="18" t="s">
        <v>463</v>
      </c>
      <c r="B23" s="18"/>
      <c r="C23" s="18"/>
      <c r="D23" s="18"/>
      <c r="E23" s="18"/>
      <c r="F23" s="18" t="s">
        <v>512</v>
      </c>
      <c r="G23" s="18"/>
      <c r="H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>
        <v>1162</v>
      </c>
    </row>
    <row r="24" spans="1:25" s="3" customFormat="1" x14ac:dyDescent="0.35">
      <c r="A24" s="18" t="s">
        <v>464</v>
      </c>
      <c r="B24" s="18"/>
      <c r="C24" s="18"/>
      <c r="D24" s="18"/>
      <c r="E24" s="18"/>
      <c r="F24" s="18" t="s">
        <v>513</v>
      </c>
      <c r="G24" s="18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>
        <v>1145</v>
      </c>
    </row>
    <row r="25" spans="1:25" s="3" customFormat="1" x14ac:dyDescent="0.35">
      <c r="A25" s="18" t="s">
        <v>465</v>
      </c>
      <c r="B25" s="18"/>
      <c r="C25" s="18"/>
      <c r="D25" s="18"/>
      <c r="E25" s="18"/>
      <c r="F25" s="18" t="s">
        <v>514</v>
      </c>
      <c r="G25" s="18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>
        <v>1143</v>
      </c>
    </row>
    <row r="26" spans="1:25" s="3" customFormat="1" x14ac:dyDescent="0.35">
      <c r="A26" s="18"/>
      <c r="B26" s="18"/>
      <c r="C26" s="18"/>
      <c r="D26" s="18"/>
      <c r="E26" s="18"/>
      <c r="F26" s="18"/>
      <c r="G26" s="18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s="3" customFormat="1" x14ac:dyDescent="0.35">
      <c r="A27" s="4" t="s">
        <v>431</v>
      </c>
      <c r="B27" s="4" t="s">
        <v>157</v>
      </c>
      <c r="C27" s="18" t="s">
        <v>156</v>
      </c>
      <c r="D27" s="18" t="s">
        <v>159</v>
      </c>
      <c r="E27" s="4" t="s">
        <v>160</v>
      </c>
      <c r="F27" s="4" t="s">
        <v>161</v>
      </c>
      <c r="G27" s="4" t="s">
        <v>162</v>
      </c>
      <c r="H27" s="4" t="s">
        <v>163</v>
      </c>
      <c r="I27" s="4">
        <v>1</v>
      </c>
      <c r="J27" s="4">
        <v>2</v>
      </c>
      <c r="K27" s="4">
        <v>3</v>
      </c>
      <c r="L27" s="4">
        <v>4</v>
      </c>
      <c r="M27" s="4">
        <v>5</v>
      </c>
      <c r="N27" s="4">
        <v>6</v>
      </c>
      <c r="O27" s="4" t="s">
        <v>432</v>
      </c>
      <c r="P27" s="4">
        <v>1</v>
      </c>
      <c r="Q27" s="4">
        <v>2</v>
      </c>
      <c r="R27" s="4">
        <v>3</v>
      </c>
      <c r="S27" s="4">
        <v>4</v>
      </c>
      <c r="T27" s="4">
        <v>5</v>
      </c>
      <c r="U27" s="4">
        <v>6</v>
      </c>
      <c r="V27" s="4" t="s">
        <v>433</v>
      </c>
      <c r="W27" s="4" t="s">
        <v>434</v>
      </c>
      <c r="X27" s="4" t="s">
        <v>435</v>
      </c>
      <c r="Y27" s="4" t="s">
        <v>434</v>
      </c>
    </row>
    <row r="28" spans="1:25" x14ac:dyDescent="0.35">
      <c r="A28" s="1">
        <v>1</v>
      </c>
      <c r="B28" s="1">
        <v>55</v>
      </c>
      <c r="C28" s="2" t="s">
        <v>74</v>
      </c>
      <c r="D28" s="2" t="s">
        <v>32</v>
      </c>
      <c r="E28" s="1">
        <v>2599</v>
      </c>
      <c r="F28" s="1"/>
      <c r="G28" s="1"/>
      <c r="H28" s="1" t="s">
        <v>61</v>
      </c>
      <c r="I28" s="1">
        <v>100</v>
      </c>
      <c r="J28" s="1">
        <v>100</v>
      </c>
      <c r="K28" s="1">
        <v>99</v>
      </c>
      <c r="L28" s="1">
        <v>99</v>
      </c>
      <c r="M28" s="1">
        <v>100</v>
      </c>
      <c r="N28" s="1">
        <v>98</v>
      </c>
      <c r="O28" s="1">
        <f>SUM(I28:N28)</f>
        <v>596</v>
      </c>
      <c r="P28" s="1">
        <v>100</v>
      </c>
      <c r="Q28" s="1">
        <v>100</v>
      </c>
      <c r="R28" s="1">
        <v>100</v>
      </c>
      <c r="S28" s="1">
        <v>90</v>
      </c>
      <c r="T28" s="1">
        <v>100</v>
      </c>
      <c r="U28" s="1">
        <v>99</v>
      </c>
      <c r="V28" s="1">
        <f>SUM(P28:U28)</f>
        <v>589</v>
      </c>
      <c r="W28" s="1">
        <f>SUM(V28,O28)</f>
        <v>1185</v>
      </c>
      <c r="X28" s="29">
        <v>105.7</v>
      </c>
      <c r="Y28" s="29">
        <f>SUM(W28:X28)</f>
        <v>1290.7</v>
      </c>
    </row>
    <row r="29" spans="1:25" x14ac:dyDescent="0.35">
      <c r="A29" s="1">
        <v>2</v>
      </c>
      <c r="B29" s="1">
        <v>163</v>
      </c>
      <c r="C29" s="2" t="s">
        <v>102</v>
      </c>
      <c r="D29" s="2" t="s">
        <v>103</v>
      </c>
      <c r="E29" s="1"/>
      <c r="F29" s="1"/>
      <c r="G29" s="1"/>
      <c r="H29" s="1" t="s">
        <v>61</v>
      </c>
      <c r="I29" s="1">
        <v>100</v>
      </c>
      <c r="J29" s="1">
        <v>99</v>
      </c>
      <c r="K29" s="1">
        <v>99</v>
      </c>
      <c r="L29" s="1">
        <v>99</v>
      </c>
      <c r="M29" s="1">
        <v>99</v>
      </c>
      <c r="N29" s="1">
        <v>99</v>
      </c>
      <c r="O29" s="1">
        <f t="shared" ref="O29:O96" si="0">SUM(I29:N29)</f>
        <v>595</v>
      </c>
      <c r="P29" s="1">
        <v>100</v>
      </c>
      <c r="Q29" s="1">
        <v>99</v>
      </c>
      <c r="R29" s="1">
        <v>97</v>
      </c>
      <c r="S29" s="1">
        <v>99</v>
      </c>
      <c r="T29" s="1">
        <v>98</v>
      </c>
      <c r="U29" s="1">
        <v>99</v>
      </c>
      <c r="V29" s="1">
        <f t="shared" ref="V29:V92" si="1">SUM(P29:U29)</f>
        <v>592</v>
      </c>
      <c r="W29" s="1">
        <f t="shared" ref="W29:W92" si="2">SUM(V29,O29)</f>
        <v>1187</v>
      </c>
      <c r="X29" s="29">
        <v>101.9</v>
      </c>
      <c r="Y29" s="29">
        <f>SUM(W29:X29)</f>
        <v>1288.9000000000001</v>
      </c>
    </row>
    <row r="30" spans="1:25" x14ac:dyDescent="0.35">
      <c r="A30" s="1">
        <v>3</v>
      </c>
      <c r="B30" s="1">
        <v>209</v>
      </c>
      <c r="C30" s="2" t="s">
        <v>122</v>
      </c>
      <c r="D30" s="2" t="s">
        <v>52</v>
      </c>
      <c r="E30" s="1">
        <v>12321</v>
      </c>
      <c r="F30" s="1"/>
      <c r="G30" s="1"/>
      <c r="H30" s="1" t="s">
        <v>61</v>
      </c>
      <c r="I30" s="1">
        <v>100</v>
      </c>
      <c r="J30" s="1">
        <v>100</v>
      </c>
      <c r="K30" s="1">
        <v>95</v>
      </c>
      <c r="L30" s="1">
        <v>99</v>
      </c>
      <c r="M30" s="1">
        <v>99</v>
      </c>
      <c r="N30" s="1">
        <v>100</v>
      </c>
      <c r="O30" s="1">
        <f>SUM(I30:N30)</f>
        <v>593</v>
      </c>
      <c r="P30" s="1">
        <v>99</v>
      </c>
      <c r="Q30" s="1">
        <v>99</v>
      </c>
      <c r="R30" s="1">
        <v>99</v>
      </c>
      <c r="S30" s="1">
        <v>99</v>
      </c>
      <c r="T30" s="1">
        <v>98</v>
      </c>
      <c r="U30" s="1">
        <v>95</v>
      </c>
      <c r="V30" s="1">
        <f t="shared" si="1"/>
        <v>589</v>
      </c>
      <c r="W30" s="1">
        <f t="shared" si="2"/>
        <v>1182</v>
      </c>
      <c r="X30" s="29">
        <v>104.1</v>
      </c>
      <c r="Y30" s="29">
        <f t="shared" ref="Y30:Y37" si="3">SUM(W30:X30)</f>
        <v>1286.0999999999999</v>
      </c>
    </row>
    <row r="31" spans="1:25" x14ac:dyDescent="0.35">
      <c r="A31" s="1">
        <v>4</v>
      </c>
      <c r="B31" s="1">
        <v>189</v>
      </c>
      <c r="C31" s="2" t="s">
        <v>115</v>
      </c>
      <c r="D31" s="2" t="s">
        <v>116</v>
      </c>
      <c r="E31" s="1">
        <v>17230</v>
      </c>
      <c r="F31" s="1" t="s">
        <v>11</v>
      </c>
      <c r="G31" s="1" t="s">
        <v>8</v>
      </c>
      <c r="H31" s="1" t="s">
        <v>61</v>
      </c>
      <c r="I31" s="1">
        <v>99</v>
      </c>
      <c r="J31" s="1">
        <v>97</v>
      </c>
      <c r="K31" s="1">
        <v>100</v>
      </c>
      <c r="L31" s="1">
        <v>99</v>
      </c>
      <c r="M31" s="1">
        <v>100</v>
      </c>
      <c r="N31" s="1">
        <v>96</v>
      </c>
      <c r="O31" s="1">
        <f t="shared" si="0"/>
        <v>591</v>
      </c>
      <c r="P31" s="1">
        <v>99</v>
      </c>
      <c r="Q31" s="1">
        <v>99</v>
      </c>
      <c r="R31" s="1">
        <v>98</v>
      </c>
      <c r="S31" s="1">
        <v>99</v>
      </c>
      <c r="T31" s="1">
        <v>97</v>
      </c>
      <c r="U31" s="1">
        <v>98</v>
      </c>
      <c r="V31" s="1">
        <f t="shared" si="1"/>
        <v>590</v>
      </c>
      <c r="W31" s="1">
        <f t="shared" si="2"/>
        <v>1181</v>
      </c>
      <c r="X31" s="29">
        <v>101.5</v>
      </c>
      <c r="Y31" s="29">
        <f t="shared" si="3"/>
        <v>1282.5</v>
      </c>
    </row>
    <row r="32" spans="1:25" x14ac:dyDescent="0.35">
      <c r="A32" s="1">
        <v>5</v>
      </c>
      <c r="B32" s="1">
        <v>114</v>
      </c>
      <c r="C32" s="2" t="s">
        <v>85</v>
      </c>
      <c r="D32" s="2" t="s">
        <v>86</v>
      </c>
      <c r="E32" s="1"/>
      <c r="F32" s="1"/>
      <c r="G32" s="1"/>
      <c r="H32" s="1" t="s">
        <v>61</v>
      </c>
      <c r="I32" s="1">
        <v>99</v>
      </c>
      <c r="J32" s="1">
        <v>97</v>
      </c>
      <c r="K32" s="1">
        <v>98</v>
      </c>
      <c r="L32" s="1">
        <v>99</v>
      </c>
      <c r="M32" s="1">
        <v>99</v>
      </c>
      <c r="N32" s="1">
        <v>97</v>
      </c>
      <c r="O32" s="1">
        <f t="shared" si="0"/>
        <v>589</v>
      </c>
      <c r="P32" s="1">
        <v>99</v>
      </c>
      <c r="Q32" s="1">
        <v>98</v>
      </c>
      <c r="R32" s="1">
        <v>98</v>
      </c>
      <c r="S32" s="1">
        <v>100</v>
      </c>
      <c r="T32" s="1">
        <v>97</v>
      </c>
      <c r="U32" s="1">
        <v>97</v>
      </c>
      <c r="V32" s="1">
        <f t="shared" si="1"/>
        <v>589</v>
      </c>
      <c r="W32" s="1">
        <f t="shared" si="2"/>
        <v>1178</v>
      </c>
      <c r="X32" s="29">
        <v>101.9</v>
      </c>
      <c r="Y32" s="29">
        <f t="shared" si="3"/>
        <v>1279.9000000000001</v>
      </c>
    </row>
    <row r="33" spans="1:25" x14ac:dyDescent="0.35">
      <c r="A33" s="1">
        <v>6</v>
      </c>
      <c r="B33" s="1">
        <v>188</v>
      </c>
      <c r="C33" s="2" t="s">
        <v>113</v>
      </c>
      <c r="D33" s="2" t="s">
        <v>114</v>
      </c>
      <c r="E33" s="1">
        <v>15397</v>
      </c>
      <c r="F33" s="1" t="s">
        <v>11</v>
      </c>
      <c r="G33" s="1" t="s">
        <v>8</v>
      </c>
      <c r="H33" s="1" t="s">
        <v>61</v>
      </c>
      <c r="I33" s="1">
        <v>98</v>
      </c>
      <c r="J33" s="1">
        <v>100</v>
      </c>
      <c r="K33" s="1">
        <v>98</v>
      </c>
      <c r="L33" s="1">
        <v>97</v>
      </c>
      <c r="M33" s="1">
        <v>95</v>
      </c>
      <c r="N33" s="1">
        <v>99</v>
      </c>
      <c r="O33" s="1">
        <f t="shared" si="0"/>
        <v>587</v>
      </c>
      <c r="P33" s="1">
        <v>100</v>
      </c>
      <c r="Q33" s="1">
        <v>99</v>
      </c>
      <c r="R33" s="1">
        <v>100</v>
      </c>
      <c r="S33" s="1">
        <v>95</v>
      </c>
      <c r="T33" s="1">
        <v>99</v>
      </c>
      <c r="U33" s="1">
        <v>98</v>
      </c>
      <c r="V33" s="1">
        <f t="shared" si="1"/>
        <v>591</v>
      </c>
      <c r="W33" s="1">
        <f t="shared" si="2"/>
        <v>1178</v>
      </c>
      <c r="X33" s="29">
        <v>101.1</v>
      </c>
      <c r="Y33" s="29">
        <f t="shared" si="3"/>
        <v>1279.0999999999999</v>
      </c>
    </row>
    <row r="34" spans="1:25" x14ac:dyDescent="0.35">
      <c r="A34" s="1">
        <v>7</v>
      </c>
      <c r="B34" s="1">
        <v>33</v>
      </c>
      <c r="C34" s="2" t="s">
        <v>67</v>
      </c>
      <c r="D34" s="2" t="s">
        <v>68</v>
      </c>
      <c r="E34" s="1">
        <v>28605</v>
      </c>
      <c r="F34" s="1" t="s">
        <v>11</v>
      </c>
      <c r="G34" s="1"/>
      <c r="H34" s="1" t="s">
        <v>61</v>
      </c>
      <c r="I34" s="1">
        <v>97</v>
      </c>
      <c r="J34" s="1">
        <v>100</v>
      </c>
      <c r="K34" s="1">
        <v>97</v>
      </c>
      <c r="L34" s="1">
        <v>99</v>
      </c>
      <c r="M34" s="1">
        <v>98</v>
      </c>
      <c r="N34" s="1">
        <v>99</v>
      </c>
      <c r="O34" s="1">
        <f t="shared" si="0"/>
        <v>590</v>
      </c>
      <c r="P34" s="1">
        <v>96</v>
      </c>
      <c r="Q34" s="1">
        <v>94</v>
      </c>
      <c r="R34" s="1">
        <v>100</v>
      </c>
      <c r="S34" s="1">
        <v>98</v>
      </c>
      <c r="T34" s="1">
        <v>99</v>
      </c>
      <c r="U34" s="1">
        <v>100</v>
      </c>
      <c r="V34" s="1">
        <f t="shared" si="1"/>
        <v>587</v>
      </c>
      <c r="W34" s="1">
        <f t="shared" si="2"/>
        <v>1177</v>
      </c>
      <c r="X34" s="29">
        <v>101.7</v>
      </c>
      <c r="Y34" s="29">
        <f t="shared" si="3"/>
        <v>1278.7</v>
      </c>
    </row>
    <row r="35" spans="1:25" x14ac:dyDescent="0.35">
      <c r="A35" s="1">
        <v>8</v>
      </c>
      <c r="B35" s="1">
        <v>216</v>
      </c>
      <c r="C35" s="2" t="s">
        <v>123</v>
      </c>
      <c r="D35" s="2" t="s">
        <v>124</v>
      </c>
      <c r="E35" s="1"/>
      <c r="F35" s="1"/>
      <c r="G35" s="1"/>
      <c r="H35" s="1" t="s">
        <v>61</v>
      </c>
      <c r="I35" s="1">
        <v>97</v>
      </c>
      <c r="J35" s="1">
        <v>97</v>
      </c>
      <c r="K35" s="1">
        <v>100</v>
      </c>
      <c r="L35" s="1">
        <v>97</v>
      </c>
      <c r="M35" s="1">
        <v>99</v>
      </c>
      <c r="N35" s="1">
        <v>97</v>
      </c>
      <c r="O35" s="1">
        <f t="shared" si="0"/>
        <v>587</v>
      </c>
      <c r="P35" s="1">
        <v>99</v>
      </c>
      <c r="Q35" s="1">
        <v>97</v>
      </c>
      <c r="R35" s="1">
        <v>96</v>
      </c>
      <c r="S35" s="1">
        <v>99</v>
      </c>
      <c r="T35" s="1">
        <v>99</v>
      </c>
      <c r="U35" s="1">
        <v>100</v>
      </c>
      <c r="V35" s="1">
        <f t="shared" si="1"/>
        <v>590</v>
      </c>
      <c r="W35" s="1">
        <f t="shared" si="2"/>
        <v>1177</v>
      </c>
      <c r="X35" s="29">
        <v>101.3</v>
      </c>
      <c r="Y35" s="29">
        <f t="shared" si="3"/>
        <v>1278.3</v>
      </c>
    </row>
    <row r="36" spans="1:25" x14ac:dyDescent="0.35">
      <c r="A36" s="1">
        <v>9</v>
      </c>
      <c r="B36" s="1">
        <v>200</v>
      </c>
      <c r="C36" s="2" t="s">
        <v>117</v>
      </c>
      <c r="D36" s="2" t="s">
        <v>118</v>
      </c>
      <c r="E36" s="1"/>
      <c r="F36" s="1"/>
      <c r="G36" s="1"/>
      <c r="H36" s="1" t="s">
        <v>61</v>
      </c>
      <c r="I36" s="1">
        <v>100</v>
      </c>
      <c r="J36" s="1">
        <v>98</v>
      </c>
      <c r="K36" s="1">
        <v>96</v>
      </c>
      <c r="L36" s="1">
        <v>97</v>
      </c>
      <c r="M36" s="1">
        <v>98</v>
      </c>
      <c r="N36" s="1">
        <v>100</v>
      </c>
      <c r="O36" s="1">
        <f t="shared" si="0"/>
        <v>589</v>
      </c>
      <c r="P36" s="1">
        <v>97</v>
      </c>
      <c r="Q36" s="1">
        <v>98</v>
      </c>
      <c r="R36" s="1">
        <v>97</v>
      </c>
      <c r="S36" s="1">
        <v>99</v>
      </c>
      <c r="T36" s="1">
        <v>99</v>
      </c>
      <c r="U36" s="1">
        <v>99</v>
      </c>
      <c r="V36" s="1">
        <f t="shared" si="1"/>
        <v>589</v>
      </c>
      <c r="W36" s="1">
        <f t="shared" si="2"/>
        <v>1178</v>
      </c>
      <c r="X36" s="29">
        <v>99.9</v>
      </c>
      <c r="Y36" s="29">
        <f t="shared" si="3"/>
        <v>1277.9000000000001</v>
      </c>
    </row>
    <row r="37" spans="1:25" x14ac:dyDescent="0.35">
      <c r="A37" s="1">
        <v>10</v>
      </c>
      <c r="B37" s="1">
        <v>183</v>
      </c>
      <c r="C37" s="2" t="s">
        <v>110</v>
      </c>
      <c r="D37" s="2" t="s">
        <v>111</v>
      </c>
      <c r="E37" s="1">
        <v>15497</v>
      </c>
      <c r="F37" s="1" t="s">
        <v>11</v>
      </c>
      <c r="G37" s="1" t="s">
        <v>8</v>
      </c>
      <c r="H37" s="1" t="s">
        <v>61</v>
      </c>
      <c r="I37" s="1">
        <v>99</v>
      </c>
      <c r="J37" s="1">
        <v>96</v>
      </c>
      <c r="K37" s="1">
        <v>98</v>
      </c>
      <c r="L37" s="1">
        <v>98</v>
      </c>
      <c r="M37" s="1">
        <v>99</v>
      </c>
      <c r="N37" s="1">
        <v>99</v>
      </c>
      <c r="O37" s="1">
        <f t="shared" si="0"/>
        <v>589</v>
      </c>
      <c r="P37" s="1">
        <v>98</v>
      </c>
      <c r="Q37" s="1">
        <v>99</v>
      </c>
      <c r="R37" s="1">
        <v>98</v>
      </c>
      <c r="S37" s="1">
        <v>98</v>
      </c>
      <c r="T37" s="1">
        <v>97</v>
      </c>
      <c r="U37" s="1">
        <v>95</v>
      </c>
      <c r="V37" s="1">
        <f t="shared" si="1"/>
        <v>585</v>
      </c>
      <c r="W37" s="1">
        <f t="shared" si="2"/>
        <v>1174</v>
      </c>
      <c r="X37" s="29">
        <v>100.5</v>
      </c>
      <c r="Y37" s="29">
        <f t="shared" si="3"/>
        <v>1274.5</v>
      </c>
    </row>
    <row r="38" spans="1:25" x14ac:dyDescent="0.35">
      <c r="A38" s="1">
        <v>11</v>
      </c>
      <c r="B38" s="1">
        <v>134</v>
      </c>
      <c r="C38" s="2" t="s">
        <v>90</v>
      </c>
      <c r="D38" s="2" t="s">
        <v>91</v>
      </c>
      <c r="E38" s="1">
        <v>23290</v>
      </c>
      <c r="F38" s="1" t="s">
        <v>11</v>
      </c>
      <c r="G38" s="1" t="s">
        <v>8</v>
      </c>
      <c r="H38" s="1" t="s">
        <v>61</v>
      </c>
      <c r="I38" s="1">
        <v>97</v>
      </c>
      <c r="J38" s="1">
        <v>98</v>
      </c>
      <c r="K38" s="1">
        <v>99</v>
      </c>
      <c r="L38" s="1">
        <v>93</v>
      </c>
      <c r="M38" s="1">
        <v>98</v>
      </c>
      <c r="N38" s="1">
        <v>100</v>
      </c>
      <c r="O38" s="1">
        <f t="shared" si="0"/>
        <v>585</v>
      </c>
      <c r="P38" s="1">
        <v>99</v>
      </c>
      <c r="Q38" s="1">
        <v>97</v>
      </c>
      <c r="R38" s="1">
        <v>97</v>
      </c>
      <c r="S38" s="1">
        <v>99</v>
      </c>
      <c r="T38" s="1">
        <v>97</v>
      </c>
      <c r="U38" s="1">
        <v>96</v>
      </c>
      <c r="V38" s="1">
        <f t="shared" si="1"/>
        <v>585</v>
      </c>
      <c r="W38" s="1">
        <f t="shared" si="2"/>
        <v>1170</v>
      </c>
      <c r="X38" s="29">
        <v>100.9</v>
      </c>
      <c r="Y38" s="29">
        <f>SUM(W38:X38)</f>
        <v>1270.9000000000001</v>
      </c>
    </row>
    <row r="39" spans="1:25" x14ac:dyDescent="0.35">
      <c r="A39" s="1">
        <v>12</v>
      </c>
      <c r="B39" s="1">
        <v>168</v>
      </c>
      <c r="C39" s="2" t="s">
        <v>104</v>
      </c>
      <c r="D39" s="2" t="s">
        <v>105</v>
      </c>
      <c r="E39" s="1">
        <v>15852</v>
      </c>
      <c r="F39" s="1" t="s">
        <v>11</v>
      </c>
      <c r="G39" s="1"/>
      <c r="H39" s="1" t="s">
        <v>61</v>
      </c>
      <c r="I39" s="1">
        <v>98</v>
      </c>
      <c r="J39" s="1">
        <v>96</v>
      </c>
      <c r="K39" s="1">
        <v>96</v>
      </c>
      <c r="L39" s="1">
        <v>99</v>
      </c>
      <c r="M39" s="1">
        <v>98</v>
      </c>
      <c r="N39" s="1">
        <v>98</v>
      </c>
      <c r="O39" s="1">
        <f t="shared" si="0"/>
        <v>585</v>
      </c>
      <c r="P39" s="1">
        <v>98</v>
      </c>
      <c r="Q39" s="1">
        <v>95</v>
      </c>
      <c r="R39" s="1">
        <v>98</v>
      </c>
      <c r="S39" s="1">
        <v>96</v>
      </c>
      <c r="T39" s="1">
        <v>98</v>
      </c>
      <c r="U39" s="1">
        <v>98</v>
      </c>
      <c r="V39" s="1">
        <f t="shared" si="1"/>
        <v>583</v>
      </c>
      <c r="W39" s="1">
        <f t="shared" si="2"/>
        <v>1168</v>
      </c>
      <c r="X39" s="29">
        <v>100.3</v>
      </c>
      <c r="Y39" s="29">
        <f>SUM(W39:X39)</f>
        <v>1268.3</v>
      </c>
    </row>
    <row r="40" spans="1:25" x14ac:dyDescent="0.35">
      <c r="A40" s="1">
        <v>13</v>
      </c>
      <c r="B40" s="1">
        <v>37</v>
      </c>
      <c r="C40" s="2" t="s">
        <v>9</v>
      </c>
      <c r="D40" s="2" t="s">
        <v>10</v>
      </c>
      <c r="E40" s="1">
        <v>28241</v>
      </c>
      <c r="F40" s="1" t="s">
        <v>11</v>
      </c>
      <c r="G40" s="1" t="s">
        <v>8</v>
      </c>
      <c r="H40" s="1" t="s">
        <v>3</v>
      </c>
      <c r="I40" s="1">
        <v>98</v>
      </c>
      <c r="J40" s="1">
        <v>99</v>
      </c>
      <c r="K40" s="1">
        <v>96</v>
      </c>
      <c r="L40" s="1">
        <v>95</v>
      </c>
      <c r="M40" s="1">
        <v>97</v>
      </c>
      <c r="N40" s="1">
        <v>96</v>
      </c>
      <c r="O40" s="1">
        <f>SUM(I40:N40)</f>
        <v>581</v>
      </c>
      <c r="P40" s="1">
        <v>98</v>
      </c>
      <c r="Q40" s="1">
        <v>98</v>
      </c>
      <c r="R40" s="1">
        <v>97</v>
      </c>
      <c r="S40" s="1">
        <v>97</v>
      </c>
      <c r="T40" s="1">
        <v>96</v>
      </c>
      <c r="U40" s="1">
        <v>95</v>
      </c>
      <c r="V40" s="1">
        <f t="shared" si="1"/>
        <v>581</v>
      </c>
      <c r="W40" s="1">
        <f t="shared" si="2"/>
        <v>1162</v>
      </c>
      <c r="X40" s="1">
        <v>99.1</v>
      </c>
      <c r="Y40" s="29">
        <f>SUM(W40:X40)</f>
        <v>1261.0999999999999</v>
      </c>
    </row>
    <row r="41" spans="1:25" x14ac:dyDescent="0.35">
      <c r="A41" s="1">
        <v>14</v>
      </c>
      <c r="B41" s="1">
        <v>109</v>
      </c>
      <c r="C41" s="2" t="s">
        <v>83</v>
      </c>
      <c r="D41" s="2" t="s">
        <v>84</v>
      </c>
      <c r="E41" s="1">
        <v>13757</v>
      </c>
      <c r="F41" s="1" t="s">
        <v>11</v>
      </c>
      <c r="G41" s="1" t="s">
        <v>8</v>
      </c>
      <c r="H41" s="1" t="s">
        <v>61</v>
      </c>
      <c r="I41" s="1">
        <v>95</v>
      </c>
      <c r="J41" s="1">
        <v>97</v>
      </c>
      <c r="K41" s="1">
        <v>95</v>
      </c>
      <c r="L41" s="1">
        <v>95</v>
      </c>
      <c r="M41" s="1">
        <v>99</v>
      </c>
      <c r="N41" s="1">
        <v>98</v>
      </c>
      <c r="O41" s="1">
        <f t="shared" si="0"/>
        <v>579</v>
      </c>
      <c r="P41" s="1">
        <v>97</v>
      </c>
      <c r="Q41" s="1">
        <v>95</v>
      </c>
      <c r="R41" s="1">
        <v>97</v>
      </c>
      <c r="S41" s="1">
        <v>97</v>
      </c>
      <c r="T41" s="1">
        <v>97</v>
      </c>
      <c r="U41" s="1">
        <v>96</v>
      </c>
      <c r="V41" s="1">
        <f t="shared" si="1"/>
        <v>579</v>
      </c>
      <c r="W41" s="1">
        <f t="shared" si="2"/>
        <v>1158</v>
      </c>
      <c r="X41" s="1">
        <v>99.7</v>
      </c>
      <c r="Y41" s="29">
        <f>SUM(W41:X41)</f>
        <v>1257.7</v>
      </c>
    </row>
    <row r="42" spans="1:25" x14ac:dyDescent="0.35">
      <c r="A42" s="1">
        <v>15</v>
      </c>
      <c r="B42" s="1">
        <v>46</v>
      </c>
      <c r="C42" s="2" t="s">
        <v>71</v>
      </c>
      <c r="D42" s="2" t="s">
        <v>5</v>
      </c>
      <c r="E42" s="1">
        <v>29956</v>
      </c>
      <c r="F42" s="1" t="s">
        <v>18</v>
      </c>
      <c r="G42" s="1" t="s">
        <v>72</v>
      </c>
      <c r="H42" s="1" t="s">
        <v>61</v>
      </c>
      <c r="I42" s="1">
        <v>99</v>
      </c>
      <c r="J42" s="1">
        <v>99</v>
      </c>
      <c r="K42" s="1">
        <v>99</v>
      </c>
      <c r="L42" s="1">
        <v>100</v>
      </c>
      <c r="M42" s="1">
        <v>99</v>
      </c>
      <c r="N42" s="1">
        <v>98</v>
      </c>
      <c r="O42" s="1">
        <f t="shared" si="0"/>
        <v>594</v>
      </c>
      <c r="P42" s="1">
        <v>97</v>
      </c>
      <c r="Q42" s="1">
        <v>99</v>
      </c>
      <c r="R42" s="1">
        <v>98</v>
      </c>
      <c r="S42" s="1">
        <v>99</v>
      </c>
      <c r="T42" s="1">
        <v>98</v>
      </c>
      <c r="U42" s="1">
        <v>100</v>
      </c>
      <c r="V42" s="1">
        <f t="shared" si="1"/>
        <v>591</v>
      </c>
      <c r="W42" s="1">
        <f t="shared" si="2"/>
        <v>1185</v>
      </c>
      <c r="X42" s="29"/>
      <c r="Y42" s="29"/>
    </row>
    <row r="43" spans="1:25" x14ac:dyDescent="0.35">
      <c r="A43" s="1">
        <v>16</v>
      </c>
      <c r="B43" s="1">
        <v>220</v>
      </c>
      <c r="C43" s="2" t="s">
        <v>126</v>
      </c>
      <c r="D43" s="2" t="s">
        <v>127</v>
      </c>
      <c r="E43" s="1">
        <v>13140</v>
      </c>
      <c r="F43" s="1"/>
      <c r="G43" s="1" t="s">
        <v>8</v>
      </c>
      <c r="H43" s="1" t="s">
        <v>61</v>
      </c>
      <c r="I43" s="1">
        <v>99</v>
      </c>
      <c r="J43" s="1">
        <v>100</v>
      </c>
      <c r="K43" s="1">
        <v>97</v>
      </c>
      <c r="L43" s="1">
        <v>98</v>
      </c>
      <c r="M43" s="1">
        <v>97</v>
      </c>
      <c r="N43" s="1">
        <v>99</v>
      </c>
      <c r="O43" s="1">
        <f t="shared" si="0"/>
        <v>590</v>
      </c>
      <c r="P43" s="1">
        <v>97</v>
      </c>
      <c r="Q43" s="1">
        <v>98</v>
      </c>
      <c r="R43" s="1">
        <v>100</v>
      </c>
      <c r="S43" s="1">
        <v>98</v>
      </c>
      <c r="T43" s="1">
        <v>95</v>
      </c>
      <c r="U43" s="1">
        <v>99</v>
      </c>
      <c r="V43" s="1">
        <f t="shared" si="1"/>
        <v>587</v>
      </c>
      <c r="W43" s="1">
        <f t="shared" si="2"/>
        <v>1177</v>
      </c>
      <c r="X43" s="29"/>
      <c r="Y43" s="29"/>
    </row>
    <row r="44" spans="1:25" x14ac:dyDescent="0.35">
      <c r="A44" s="1">
        <v>17</v>
      </c>
      <c r="B44" s="1">
        <v>152</v>
      </c>
      <c r="C44" s="2" t="s">
        <v>98</v>
      </c>
      <c r="D44" s="2" t="s">
        <v>99</v>
      </c>
      <c r="E44" s="1" t="s">
        <v>100</v>
      </c>
      <c r="F44" s="1"/>
      <c r="G44" s="1" t="s">
        <v>19</v>
      </c>
      <c r="H44" s="1" t="s">
        <v>61</v>
      </c>
      <c r="I44" s="1">
        <v>98</v>
      </c>
      <c r="J44" s="1">
        <v>96</v>
      </c>
      <c r="K44" s="1">
        <v>98</v>
      </c>
      <c r="L44" s="1">
        <v>99</v>
      </c>
      <c r="M44" s="1">
        <v>96</v>
      </c>
      <c r="N44" s="1">
        <v>99</v>
      </c>
      <c r="O44" s="1">
        <f t="shared" si="0"/>
        <v>586</v>
      </c>
      <c r="P44" s="1">
        <v>98</v>
      </c>
      <c r="Q44" s="1">
        <v>98</v>
      </c>
      <c r="R44" s="1">
        <v>99</v>
      </c>
      <c r="S44" s="1">
        <v>98</v>
      </c>
      <c r="T44" s="1">
        <v>97</v>
      </c>
      <c r="U44" s="1">
        <v>98</v>
      </c>
      <c r="V44" s="1">
        <f t="shared" si="1"/>
        <v>588</v>
      </c>
      <c r="W44" s="1">
        <f t="shared" si="2"/>
        <v>1174</v>
      </c>
      <c r="X44" s="29"/>
      <c r="Y44" s="29"/>
    </row>
    <row r="45" spans="1:25" x14ac:dyDescent="0.35">
      <c r="A45" s="1">
        <v>18</v>
      </c>
      <c r="B45" s="1">
        <v>143</v>
      </c>
      <c r="C45" s="2" t="s">
        <v>96</v>
      </c>
      <c r="D45" s="2" t="s">
        <v>66</v>
      </c>
      <c r="E45" s="1">
        <v>1388</v>
      </c>
      <c r="F45" s="1" t="s">
        <v>97</v>
      </c>
      <c r="G45" s="1" t="s">
        <v>72</v>
      </c>
      <c r="H45" s="1" t="s">
        <v>61</v>
      </c>
      <c r="I45" s="1">
        <v>96</v>
      </c>
      <c r="J45" s="1">
        <v>96</v>
      </c>
      <c r="K45" s="1">
        <v>99</v>
      </c>
      <c r="L45" s="1">
        <v>96</v>
      </c>
      <c r="M45" s="1">
        <v>98</v>
      </c>
      <c r="N45" s="1">
        <v>97</v>
      </c>
      <c r="O45" s="1">
        <f t="shared" si="0"/>
        <v>582</v>
      </c>
      <c r="P45" s="1">
        <v>97</v>
      </c>
      <c r="Q45" s="1">
        <v>99</v>
      </c>
      <c r="R45" s="1">
        <v>99</v>
      </c>
      <c r="S45" s="1">
        <v>97</v>
      </c>
      <c r="T45" s="1">
        <v>99</v>
      </c>
      <c r="U45" s="1">
        <v>97</v>
      </c>
      <c r="V45" s="1">
        <f t="shared" si="1"/>
        <v>588</v>
      </c>
      <c r="W45" s="1">
        <f t="shared" si="2"/>
        <v>1170</v>
      </c>
    </row>
    <row r="46" spans="1:25" x14ac:dyDescent="0.35">
      <c r="A46" s="1">
        <v>19</v>
      </c>
      <c r="B46" s="1">
        <v>219</v>
      </c>
      <c r="C46" s="2" t="s">
        <v>125</v>
      </c>
      <c r="D46" s="2" t="s">
        <v>32</v>
      </c>
      <c r="E46" s="1">
        <v>13019</v>
      </c>
      <c r="F46" s="1"/>
      <c r="G46" s="1"/>
      <c r="H46" s="1" t="s">
        <v>61</v>
      </c>
      <c r="I46" s="1">
        <v>98</v>
      </c>
      <c r="J46" s="1">
        <v>97</v>
      </c>
      <c r="K46" s="1">
        <v>100</v>
      </c>
      <c r="L46" s="1">
        <v>96</v>
      </c>
      <c r="M46" s="1">
        <v>97</v>
      </c>
      <c r="N46" s="1">
        <v>96</v>
      </c>
      <c r="O46" s="1">
        <f t="shared" si="0"/>
        <v>584</v>
      </c>
      <c r="P46" s="1">
        <v>100</v>
      </c>
      <c r="Q46" s="1">
        <v>97</v>
      </c>
      <c r="R46" s="1">
        <v>97</v>
      </c>
      <c r="S46" s="1">
        <v>98</v>
      </c>
      <c r="T46" s="1">
        <v>99</v>
      </c>
      <c r="U46" s="1">
        <v>95</v>
      </c>
      <c r="V46" s="1">
        <f t="shared" si="1"/>
        <v>586</v>
      </c>
      <c r="W46" s="1">
        <f t="shared" si="2"/>
        <v>1170</v>
      </c>
    </row>
    <row r="47" spans="1:25" x14ac:dyDescent="0.35">
      <c r="A47" s="1">
        <v>20</v>
      </c>
      <c r="B47" s="1">
        <v>76</v>
      </c>
      <c r="C47" s="2" t="s">
        <v>75</v>
      </c>
      <c r="D47" s="2" t="s">
        <v>76</v>
      </c>
      <c r="E47" s="1"/>
      <c r="F47" s="1"/>
      <c r="G47" s="1"/>
      <c r="H47" s="1" t="s">
        <v>61</v>
      </c>
      <c r="I47" s="1">
        <v>97</v>
      </c>
      <c r="J47" s="1">
        <v>94</v>
      </c>
      <c r="K47" s="1">
        <v>98</v>
      </c>
      <c r="L47" s="1">
        <v>97</v>
      </c>
      <c r="M47" s="1">
        <v>97</v>
      </c>
      <c r="N47" s="1">
        <v>98</v>
      </c>
      <c r="O47" s="1">
        <f t="shared" si="0"/>
        <v>581</v>
      </c>
      <c r="P47" s="1">
        <v>99</v>
      </c>
      <c r="Q47" s="1">
        <v>98</v>
      </c>
      <c r="R47" s="1">
        <v>98</v>
      </c>
      <c r="S47" s="1">
        <v>98</v>
      </c>
      <c r="T47" s="1">
        <v>95</v>
      </c>
      <c r="U47" s="1">
        <v>98</v>
      </c>
      <c r="V47" s="1">
        <f t="shared" si="1"/>
        <v>586</v>
      </c>
      <c r="W47" s="1">
        <f t="shared" si="2"/>
        <v>1167</v>
      </c>
    </row>
    <row r="48" spans="1:25" x14ac:dyDescent="0.35">
      <c r="A48" s="1">
        <v>21</v>
      </c>
      <c r="B48" s="1">
        <v>226</v>
      </c>
      <c r="C48" s="2" t="s">
        <v>131</v>
      </c>
      <c r="D48" s="2" t="s">
        <v>132</v>
      </c>
      <c r="E48" s="1">
        <v>14173</v>
      </c>
      <c r="F48" s="1"/>
      <c r="G48" s="1"/>
      <c r="H48" s="1" t="s">
        <v>61</v>
      </c>
      <c r="I48" s="1">
        <v>96</v>
      </c>
      <c r="J48" s="1">
        <v>94</v>
      </c>
      <c r="K48" s="1">
        <v>99</v>
      </c>
      <c r="L48" s="1">
        <v>98</v>
      </c>
      <c r="M48" s="1">
        <v>98</v>
      </c>
      <c r="N48" s="1">
        <v>96</v>
      </c>
      <c r="O48" s="1">
        <f t="shared" si="0"/>
        <v>581</v>
      </c>
      <c r="P48" s="1">
        <v>97</v>
      </c>
      <c r="Q48" s="1">
        <v>99</v>
      </c>
      <c r="R48" s="1">
        <v>96</v>
      </c>
      <c r="S48" s="1">
        <v>97</v>
      </c>
      <c r="T48" s="1">
        <v>97</v>
      </c>
      <c r="U48" s="1">
        <v>97</v>
      </c>
      <c r="V48" s="1">
        <f t="shared" si="1"/>
        <v>583</v>
      </c>
      <c r="W48" s="1">
        <f t="shared" si="2"/>
        <v>1164</v>
      </c>
    </row>
    <row r="49" spans="1:26" x14ac:dyDescent="0.35">
      <c r="A49" s="1">
        <v>22</v>
      </c>
      <c r="B49" s="1">
        <v>118</v>
      </c>
      <c r="C49" s="2" t="s">
        <v>87</v>
      </c>
      <c r="D49" s="2" t="s">
        <v>88</v>
      </c>
      <c r="E49" s="1">
        <v>17283</v>
      </c>
      <c r="F49" s="1"/>
      <c r="G49" s="1" t="s">
        <v>8</v>
      </c>
      <c r="H49" s="1" t="s">
        <v>61</v>
      </c>
      <c r="I49" s="1">
        <v>96</v>
      </c>
      <c r="J49" s="1">
        <v>97</v>
      </c>
      <c r="K49" s="1">
        <v>98</v>
      </c>
      <c r="L49" s="1">
        <v>99</v>
      </c>
      <c r="M49" s="1">
        <v>98</v>
      </c>
      <c r="N49" s="1">
        <v>96</v>
      </c>
      <c r="O49" s="1">
        <f t="shared" si="0"/>
        <v>584</v>
      </c>
      <c r="P49" s="1">
        <v>95</v>
      </c>
      <c r="Q49" s="1">
        <v>96</v>
      </c>
      <c r="R49" s="1">
        <v>96</v>
      </c>
      <c r="S49" s="1">
        <v>94</v>
      </c>
      <c r="T49" s="1">
        <v>99</v>
      </c>
      <c r="U49" s="1">
        <v>97</v>
      </c>
      <c r="V49" s="1">
        <f t="shared" si="1"/>
        <v>577</v>
      </c>
      <c r="W49" s="1">
        <f t="shared" si="2"/>
        <v>1161</v>
      </c>
    </row>
    <row r="50" spans="1:26" x14ac:dyDescent="0.35">
      <c r="A50" s="1">
        <v>23</v>
      </c>
      <c r="B50" s="1">
        <v>107</v>
      </c>
      <c r="C50" s="2" t="s">
        <v>82</v>
      </c>
      <c r="D50" s="2" t="s">
        <v>5</v>
      </c>
      <c r="E50" s="1">
        <v>19067</v>
      </c>
      <c r="F50" s="1" t="s">
        <v>11</v>
      </c>
      <c r="G50" s="1"/>
      <c r="H50" s="1" t="s">
        <v>61</v>
      </c>
      <c r="I50" s="1">
        <v>96</v>
      </c>
      <c r="J50" s="1">
        <v>97</v>
      </c>
      <c r="K50" s="1">
        <v>96</v>
      </c>
      <c r="L50" s="1">
        <v>100</v>
      </c>
      <c r="M50" s="1">
        <v>94</v>
      </c>
      <c r="N50" s="1">
        <v>96</v>
      </c>
      <c r="O50" s="1">
        <f t="shared" si="0"/>
        <v>579</v>
      </c>
      <c r="P50" s="1">
        <v>97</v>
      </c>
      <c r="Q50" s="1">
        <v>97</v>
      </c>
      <c r="R50" s="1">
        <v>96</v>
      </c>
      <c r="S50" s="1">
        <v>98</v>
      </c>
      <c r="T50" s="1">
        <v>95</v>
      </c>
      <c r="U50" s="1">
        <v>94</v>
      </c>
      <c r="V50" s="1">
        <f t="shared" si="1"/>
        <v>577</v>
      </c>
      <c r="W50" s="1">
        <f t="shared" si="2"/>
        <v>1156</v>
      </c>
      <c r="Y50" s="29"/>
    </row>
    <row r="51" spans="1:26" x14ac:dyDescent="0.35">
      <c r="A51" s="1">
        <v>24</v>
      </c>
      <c r="B51" s="1">
        <v>34</v>
      </c>
      <c r="C51" s="2" t="s">
        <v>69</v>
      </c>
      <c r="D51" s="2" t="s">
        <v>70</v>
      </c>
      <c r="E51" s="1">
        <v>29862</v>
      </c>
      <c r="F51" s="1" t="s">
        <v>11</v>
      </c>
      <c r="G51" s="1"/>
      <c r="H51" s="1" t="s">
        <v>61</v>
      </c>
      <c r="I51" s="1">
        <v>98</v>
      </c>
      <c r="J51" s="1">
        <v>97</v>
      </c>
      <c r="K51" s="1">
        <v>94</v>
      </c>
      <c r="L51" s="1">
        <v>99</v>
      </c>
      <c r="M51" s="1">
        <v>95</v>
      </c>
      <c r="N51" s="1">
        <v>96</v>
      </c>
      <c r="O51" s="1">
        <f t="shared" si="0"/>
        <v>579</v>
      </c>
      <c r="P51" s="1">
        <v>98</v>
      </c>
      <c r="Q51" s="1">
        <v>95</v>
      </c>
      <c r="R51" s="1">
        <v>98</v>
      </c>
      <c r="S51" s="1">
        <v>95</v>
      </c>
      <c r="T51" s="1">
        <v>96</v>
      </c>
      <c r="U51" s="1">
        <v>94</v>
      </c>
      <c r="V51" s="1">
        <f t="shared" si="1"/>
        <v>576</v>
      </c>
      <c r="W51" s="1">
        <f t="shared" si="2"/>
        <v>1155</v>
      </c>
    </row>
    <row r="52" spans="1:26" x14ac:dyDescent="0.35">
      <c r="A52" s="1">
        <v>25</v>
      </c>
      <c r="B52" s="1">
        <v>185</v>
      </c>
      <c r="C52" s="2" t="s">
        <v>112</v>
      </c>
      <c r="D52" s="2" t="s">
        <v>66</v>
      </c>
      <c r="E52" s="1">
        <v>14710</v>
      </c>
      <c r="F52" s="1" t="s">
        <v>11</v>
      </c>
      <c r="G52" s="1" t="s">
        <v>8</v>
      </c>
      <c r="H52" s="1" t="s">
        <v>61</v>
      </c>
      <c r="I52" s="1">
        <v>98</v>
      </c>
      <c r="J52" s="1">
        <v>93</v>
      </c>
      <c r="K52" s="1">
        <v>94</v>
      </c>
      <c r="L52" s="1">
        <v>96</v>
      </c>
      <c r="M52" s="1">
        <v>95</v>
      </c>
      <c r="N52" s="1">
        <v>96</v>
      </c>
      <c r="O52" s="1">
        <f t="shared" si="0"/>
        <v>572</v>
      </c>
      <c r="P52" s="1">
        <v>97</v>
      </c>
      <c r="Q52" s="1">
        <v>99</v>
      </c>
      <c r="R52" s="1">
        <v>97</v>
      </c>
      <c r="S52" s="1">
        <v>95</v>
      </c>
      <c r="T52" s="1">
        <v>97</v>
      </c>
      <c r="U52" s="1">
        <v>97</v>
      </c>
      <c r="V52" s="1">
        <f t="shared" si="1"/>
        <v>582</v>
      </c>
      <c r="W52" s="1">
        <f t="shared" si="2"/>
        <v>1154</v>
      </c>
    </row>
    <row r="53" spans="1:26" x14ac:dyDescent="0.35">
      <c r="A53" s="1">
        <v>26</v>
      </c>
      <c r="B53" s="1">
        <v>174</v>
      </c>
      <c r="C53" s="2" t="s">
        <v>106</v>
      </c>
      <c r="D53" s="2" t="s">
        <v>32</v>
      </c>
      <c r="E53" s="1">
        <v>14130</v>
      </c>
      <c r="F53" s="1" t="s">
        <v>2</v>
      </c>
      <c r="G53" s="1"/>
      <c r="H53" s="1" t="s">
        <v>61</v>
      </c>
      <c r="I53" s="1">
        <v>94</v>
      </c>
      <c r="J53" s="1">
        <v>97</v>
      </c>
      <c r="K53" s="1">
        <v>99</v>
      </c>
      <c r="L53" s="1">
        <v>93</v>
      </c>
      <c r="M53" s="1">
        <v>96</v>
      </c>
      <c r="N53" s="1">
        <v>97</v>
      </c>
      <c r="O53" s="1">
        <f t="shared" si="0"/>
        <v>576</v>
      </c>
      <c r="P53" s="1">
        <v>93</v>
      </c>
      <c r="Q53" s="1">
        <v>98</v>
      </c>
      <c r="R53" s="1">
        <v>99</v>
      </c>
      <c r="S53" s="1">
        <v>96</v>
      </c>
      <c r="T53" s="1">
        <v>96</v>
      </c>
      <c r="U53" s="1">
        <v>96</v>
      </c>
      <c r="V53" s="1">
        <f t="shared" si="1"/>
        <v>578</v>
      </c>
      <c r="W53" s="1">
        <f t="shared" si="2"/>
        <v>1154</v>
      </c>
    </row>
    <row r="54" spans="1:26" x14ac:dyDescent="0.35">
      <c r="A54" s="1">
        <v>27</v>
      </c>
      <c r="B54" s="1">
        <v>27</v>
      </c>
      <c r="C54" s="2" t="s">
        <v>62</v>
      </c>
      <c r="D54" s="2" t="s">
        <v>63</v>
      </c>
      <c r="E54" s="1">
        <v>28781</v>
      </c>
      <c r="F54" s="1" t="s">
        <v>64</v>
      </c>
      <c r="G54" s="1"/>
      <c r="H54" s="1" t="s">
        <v>61</v>
      </c>
      <c r="I54" s="1">
        <v>93</v>
      </c>
      <c r="J54" s="1">
        <v>98</v>
      </c>
      <c r="K54" s="1">
        <v>95</v>
      </c>
      <c r="L54" s="1">
        <v>94</v>
      </c>
      <c r="M54" s="1">
        <v>97</v>
      </c>
      <c r="N54" s="1">
        <v>97</v>
      </c>
      <c r="O54" s="1">
        <f t="shared" si="0"/>
        <v>574</v>
      </c>
      <c r="P54" s="1">
        <v>96</v>
      </c>
      <c r="Q54" s="1">
        <v>97</v>
      </c>
      <c r="R54" s="1">
        <v>97</v>
      </c>
      <c r="S54" s="1">
        <v>93</v>
      </c>
      <c r="T54" s="1">
        <v>97</v>
      </c>
      <c r="U54" s="1">
        <v>98</v>
      </c>
      <c r="V54" s="1">
        <f t="shared" si="1"/>
        <v>578</v>
      </c>
      <c r="W54" s="1">
        <f t="shared" si="2"/>
        <v>1152</v>
      </c>
    </row>
    <row r="55" spans="1:26" x14ac:dyDescent="0.35">
      <c r="A55" s="1">
        <v>28</v>
      </c>
      <c r="B55" s="1">
        <v>32</v>
      </c>
      <c r="C55" s="2" t="s">
        <v>65</v>
      </c>
      <c r="D55" s="2" t="s">
        <v>66</v>
      </c>
      <c r="E55" s="1">
        <v>31393</v>
      </c>
      <c r="F55" s="1" t="s">
        <v>11</v>
      </c>
      <c r="G55" s="1" t="s">
        <v>8</v>
      </c>
      <c r="H55" s="1" t="s">
        <v>61</v>
      </c>
      <c r="I55" s="1">
        <v>92</v>
      </c>
      <c r="J55" s="1">
        <v>96</v>
      </c>
      <c r="K55" s="1">
        <v>94</v>
      </c>
      <c r="L55" s="1">
        <v>97</v>
      </c>
      <c r="M55" s="1">
        <v>96</v>
      </c>
      <c r="N55" s="1">
        <v>97</v>
      </c>
      <c r="O55" s="1">
        <f t="shared" si="0"/>
        <v>572</v>
      </c>
      <c r="P55" s="1">
        <v>95</v>
      </c>
      <c r="Q55" s="1">
        <v>95</v>
      </c>
      <c r="R55" s="1">
        <v>97</v>
      </c>
      <c r="S55" s="1">
        <v>97</v>
      </c>
      <c r="T55" s="1">
        <v>96</v>
      </c>
      <c r="U55" s="1">
        <v>99</v>
      </c>
      <c r="V55" s="1">
        <f t="shared" si="1"/>
        <v>579</v>
      </c>
      <c r="W55" s="1">
        <f t="shared" si="2"/>
        <v>1151</v>
      </c>
    </row>
    <row r="56" spans="1:26" x14ac:dyDescent="0.35">
      <c r="A56" s="1">
        <v>29</v>
      </c>
      <c r="B56" s="1">
        <v>24</v>
      </c>
      <c r="C56" s="2" t="s">
        <v>0</v>
      </c>
      <c r="D56" s="2" t="s">
        <v>60</v>
      </c>
      <c r="E56" s="1">
        <v>17477</v>
      </c>
      <c r="F56" s="1"/>
      <c r="G56" s="1" t="s">
        <v>8</v>
      </c>
      <c r="H56" s="1" t="s">
        <v>61</v>
      </c>
      <c r="I56" s="1">
        <v>96</v>
      </c>
      <c r="J56" s="1">
        <v>99</v>
      </c>
      <c r="K56" s="1">
        <v>96</v>
      </c>
      <c r="L56" s="1">
        <v>97</v>
      </c>
      <c r="M56" s="1">
        <v>92</v>
      </c>
      <c r="N56" s="1">
        <v>95</v>
      </c>
      <c r="O56" s="1">
        <f t="shared" si="0"/>
        <v>575</v>
      </c>
      <c r="P56" s="1">
        <v>97</v>
      </c>
      <c r="Q56" s="1">
        <v>94</v>
      </c>
      <c r="R56" s="1">
        <v>98</v>
      </c>
      <c r="S56" s="1">
        <v>94</v>
      </c>
      <c r="T56" s="1">
        <v>96</v>
      </c>
      <c r="U56" s="1">
        <v>97</v>
      </c>
      <c r="V56" s="1">
        <f t="shared" si="1"/>
        <v>576</v>
      </c>
      <c r="W56" s="1">
        <f t="shared" si="2"/>
        <v>1151</v>
      </c>
    </row>
    <row r="57" spans="1:26" x14ac:dyDescent="0.35">
      <c r="A57" s="1">
        <v>30</v>
      </c>
      <c r="B57" s="1">
        <v>139</v>
      </c>
      <c r="C57" s="2" t="s">
        <v>92</v>
      </c>
      <c r="D57" s="2" t="s">
        <v>93</v>
      </c>
      <c r="E57" s="1">
        <v>27374</v>
      </c>
      <c r="F57" s="1"/>
      <c r="G57" s="1" t="s">
        <v>8</v>
      </c>
      <c r="H57" s="1" t="s">
        <v>61</v>
      </c>
      <c r="I57" s="1">
        <v>97</v>
      </c>
      <c r="J57" s="1">
        <v>96</v>
      </c>
      <c r="K57" s="1">
        <v>98</v>
      </c>
      <c r="L57" s="1">
        <v>95</v>
      </c>
      <c r="M57" s="1">
        <v>98</v>
      </c>
      <c r="N57" s="1">
        <v>96</v>
      </c>
      <c r="O57" s="1">
        <f t="shared" si="0"/>
        <v>580</v>
      </c>
      <c r="P57" s="1">
        <v>91</v>
      </c>
      <c r="Q57" s="1">
        <v>95</v>
      </c>
      <c r="R57" s="1">
        <v>95</v>
      </c>
      <c r="S57" s="1">
        <v>96</v>
      </c>
      <c r="T57" s="1">
        <v>97</v>
      </c>
      <c r="U57" s="1">
        <v>97</v>
      </c>
      <c r="V57" s="1">
        <f t="shared" si="1"/>
        <v>571</v>
      </c>
      <c r="W57" s="1">
        <f t="shared" si="2"/>
        <v>1151</v>
      </c>
    </row>
    <row r="58" spans="1:26" x14ac:dyDescent="0.35">
      <c r="A58" s="1">
        <v>31</v>
      </c>
      <c r="B58" s="1">
        <v>80</v>
      </c>
      <c r="C58" s="2" t="s">
        <v>22</v>
      </c>
      <c r="D58" s="2" t="s">
        <v>77</v>
      </c>
      <c r="E58" s="1">
        <v>13478</v>
      </c>
      <c r="F58" s="1" t="s">
        <v>11</v>
      </c>
      <c r="G58" s="1" t="s">
        <v>8</v>
      </c>
      <c r="H58" s="1" t="s">
        <v>61</v>
      </c>
      <c r="I58" s="1">
        <v>97</v>
      </c>
      <c r="J58" s="1">
        <v>96</v>
      </c>
      <c r="K58" s="1">
        <v>96</v>
      </c>
      <c r="L58" s="1">
        <v>96</v>
      </c>
      <c r="M58" s="1">
        <v>94</v>
      </c>
      <c r="N58" s="1">
        <v>95</v>
      </c>
      <c r="O58" s="1">
        <f t="shared" si="0"/>
        <v>574</v>
      </c>
      <c r="P58" s="1">
        <v>97</v>
      </c>
      <c r="Q58" s="1">
        <v>98</v>
      </c>
      <c r="R58" s="1">
        <v>96</v>
      </c>
      <c r="S58" s="1">
        <v>94</v>
      </c>
      <c r="T58" s="1">
        <v>94</v>
      </c>
      <c r="U58" s="1">
        <v>97</v>
      </c>
      <c r="V58" s="1">
        <f t="shared" si="1"/>
        <v>576</v>
      </c>
      <c r="W58" s="1">
        <f t="shared" si="2"/>
        <v>1150</v>
      </c>
    </row>
    <row r="59" spans="1:26" x14ac:dyDescent="0.35">
      <c r="A59" s="1">
        <v>32</v>
      </c>
      <c r="B59" s="1">
        <v>181</v>
      </c>
      <c r="C59" s="2" t="s">
        <v>109</v>
      </c>
      <c r="D59" s="2" t="s">
        <v>7</v>
      </c>
      <c r="E59" s="1">
        <v>17311</v>
      </c>
      <c r="F59" s="1"/>
      <c r="G59" s="1" t="s">
        <v>8</v>
      </c>
      <c r="H59" s="1" t="s">
        <v>61</v>
      </c>
      <c r="I59" s="1">
        <v>96</v>
      </c>
      <c r="J59" s="1">
        <v>95</v>
      </c>
      <c r="K59" s="1">
        <v>94</v>
      </c>
      <c r="L59" s="1">
        <v>94</v>
      </c>
      <c r="M59" s="1">
        <v>96</v>
      </c>
      <c r="N59" s="1">
        <v>95</v>
      </c>
      <c r="O59" s="1">
        <f t="shared" si="0"/>
        <v>570</v>
      </c>
      <c r="P59" s="1">
        <v>95</v>
      </c>
      <c r="Q59" s="1">
        <v>97</v>
      </c>
      <c r="R59" s="1">
        <v>97</v>
      </c>
      <c r="S59" s="1">
        <v>97</v>
      </c>
      <c r="T59" s="1">
        <v>97</v>
      </c>
      <c r="U59" s="1">
        <v>95</v>
      </c>
      <c r="V59" s="1">
        <f t="shared" si="1"/>
        <v>578</v>
      </c>
      <c r="W59" s="1">
        <f t="shared" si="2"/>
        <v>1148</v>
      </c>
    </row>
    <row r="60" spans="1:26" x14ac:dyDescent="0.35">
      <c r="A60" s="1">
        <v>33</v>
      </c>
      <c r="B60" s="1">
        <v>221</v>
      </c>
      <c r="C60" s="2" t="s">
        <v>128</v>
      </c>
      <c r="D60" s="2" t="s">
        <v>129</v>
      </c>
      <c r="E60" s="1">
        <v>473</v>
      </c>
      <c r="F60" s="1"/>
      <c r="G60" s="1"/>
      <c r="H60" s="1" t="s">
        <v>61</v>
      </c>
      <c r="I60" s="1">
        <v>97</v>
      </c>
      <c r="J60" s="1">
        <v>96</v>
      </c>
      <c r="K60" s="1">
        <v>96</v>
      </c>
      <c r="L60" s="1">
        <v>96</v>
      </c>
      <c r="M60" s="1">
        <v>96</v>
      </c>
      <c r="N60" s="1">
        <v>93</v>
      </c>
      <c r="O60" s="1">
        <f t="shared" si="0"/>
        <v>574</v>
      </c>
      <c r="P60" s="1">
        <v>94</v>
      </c>
      <c r="Q60" s="1">
        <v>94</v>
      </c>
      <c r="R60" s="1">
        <v>97</v>
      </c>
      <c r="S60" s="1">
        <v>97</v>
      </c>
      <c r="T60" s="1">
        <v>94</v>
      </c>
      <c r="U60" s="1">
        <v>97</v>
      </c>
      <c r="V60" s="1">
        <f t="shared" si="1"/>
        <v>573</v>
      </c>
      <c r="W60" s="1">
        <f t="shared" si="2"/>
        <v>1147</v>
      </c>
    </row>
    <row r="61" spans="1:26" x14ac:dyDescent="0.35">
      <c r="A61" s="1">
        <v>34</v>
      </c>
      <c r="B61" s="1">
        <v>217</v>
      </c>
      <c r="C61" s="2" t="s">
        <v>57</v>
      </c>
      <c r="D61" s="2" t="s">
        <v>50</v>
      </c>
      <c r="E61" s="1">
        <v>27578</v>
      </c>
      <c r="F61" s="1" t="s">
        <v>11</v>
      </c>
      <c r="G61" s="1" t="s">
        <v>8</v>
      </c>
      <c r="H61" s="1" t="s">
        <v>3</v>
      </c>
      <c r="I61" s="1">
        <v>92</v>
      </c>
      <c r="J61" s="1">
        <v>94</v>
      </c>
      <c r="K61" s="1">
        <v>96</v>
      </c>
      <c r="L61" s="1">
        <v>92</v>
      </c>
      <c r="M61" s="1">
        <v>98</v>
      </c>
      <c r="N61" s="1">
        <v>97</v>
      </c>
      <c r="O61" s="1">
        <f t="shared" si="0"/>
        <v>569</v>
      </c>
      <c r="P61" s="1">
        <v>94</v>
      </c>
      <c r="Q61" s="1">
        <v>95</v>
      </c>
      <c r="R61" s="1">
        <v>97</v>
      </c>
      <c r="S61" s="1">
        <v>97</v>
      </c>
      <c r="T61" s="1">
        <v>95</v>
      </c>
      <c r="U61" s="1">
        <v>98</v>
      </c>
      <c r="V61" s="1">
        <f t="shared" si="1"/>
        <v>576</v>
      </c>
      <c r="W61" s="1">
        <f t="shared" si="2"/>
        <v>1145</v>
      </c>
      <c r="X61" s="4"/>
      <c r="Y61" s="4"/>
      <c r="Z61" s="3"/>
    </row>
    <row r="62" spans="1:26" s="3" customFormat="1" x14ac:dyDescent="0.35">
      <c r="A62" s="1">
        <v>35</v>
      </c>
      <c r="B62" s="1">
        <v>82</v>
      </c>
      <c r="C62" s="2" t="s">
        <v>78</v>
      </c>
      <c r="D62" s="2" t="s">
        <v>77</v>
      </c>
      <c r="E62" s="1">
        <v>112400</v>
      </c>
      <c r="F62" s="1"/>
      <c r="G62" s="1" t="s">
        <v>19</v>
      </c>
      <c r="H62" s="1" t="s">
        <v>61</v>
      </c>
      <c r="I62" s="1">
        <v>95</v>
      </c>
      <c r="J62" s="1">
        <v>96</v>
      </c>
      <c r="K62" s="1">
        <v>99</v>
      </c>
      <c r="L62" s="1">
        <v>94</v>
      </c>
      <c r="M62" s="1">
        <v>96</v>
      </c>
      <c r="N62" s="1">
        <v>91</v>
      </c>
      <c r="O62" s="1">
        <f t="shared" si="0"/>
        <v>571</v>
      </c>
      <c r="P62" s="1">
        <v>96</v>
      </c>
      <c r="Q62" s="1">
        <v>99</v>
      </c>
      <c r="R62" s="1">
        <v>95</v>
      </c>
      <c r="S62" s="1">
        <v>92</v>
      </c>
      <c r="T62" s="1">
        <v>94</v>
      </c>
      <c r="U62" s="1">
        <v>98</v>
      </c>
      <c r="V62" s="1">
        <f t="shared" si="1"/>
        <v>574</v>
      </c>
      <c r="W62" s="1">
        <f t="shared" si="2"/>
        <v>1145</v>
      </c>
      <c r="X62" s="1"/>
      <c r="Y62" s="1"/>
      <c r="Z62" s="2"/>
    </row>
    <row r="63" spans="1:26" x14ac:dyDescent="0.35">
      <c r="A63" s="1">
        <v>36</v>
      </c>
      <c r="B63" s="1">
        <v>40</v>
      </c>
      <c r="C63" s="2" t="s">
        <v>12</v>
      </c>
      <c r="D63" s="2" t="s">
        <v>13</v>
      </c>
      <c r="E63" s="1">
        <v>29145</v>
      </c>
      <c r="F63" s="1" t="s">
        <v>2</v>
      </c>
      <c r="G63" s="1"/>
      <c r="H63" s="1" t="s">
        <v>3</v>
      </c>
      <c r="I63" s="1">
        <v>94</v>
      </c>
      <c r="J63" s="1">
        <v>95</v>
      </c>
      <c r="K63" s="1">
        <v>95</v>
      </c>
      <c r="L63" s="1">
        <v>95</v>
      </c>
      <c r="M63" s="1">
        <v>95</v>
      </c>
      <c r="N63" s="1">
        <v>95</v>
      </c>
      <c r="O63" s="1">
        <f t="shared" si="0"/>
        <v>569</v>
      </c>
      <c r="P63" s="1">
        <v>97</v>
      </c>
      <c r="Q63" s="1">
        <v>95</v>
      </c>
      <c r="R63" s="1">
        <v>96</v>
      </c>
      <c r="S63" s="1">
        <v>98</v>
      </c>
      <c r="T63" s="1">
        <v>93</v>
      </c>
      <c r="U63" s="1">
        <v>95</v>
      </c>
      <c r="V63" s="1">
        <f t="shared" si="1"/>
        <v>574</v>
      </c>
      <c r="W63" s="1">
        <f t="shared" si="2"/>
        <v>1143</v>
      </c>
    </row>
    <row r="64" spans="1:26" x14ac:dyDescent="0.35">
      <c r="A64" s="1">
        <v>37</v>
      </c>
      <c r="B64" s="1">
        <v>222</v>
      </c>
      <c r="C64" s="2" t="s">
        <v>128</v>
      </c>
      <c r="D64" s="2" t="s">
        <v>130</v>
      </c>
      <c r="E64" s="1">
        <v>31610</v>
      </c>
      <c r="F64" s="1" t="s">
        <v>2</v>
      </c>
      <c r="G64" s="1"/>
      <c r="H64" s="1" t="s">
        <v>61</v>
      </c>
      <c r="I64" s="1">
        <v>97</v>
      </c>
      <c r="J64" s="1">
        <v>97</v>
      </c>
      <c r="K64" s="1">
        <v>94</v>
      </c>
      <c r="L64" s="1">
        <v>95</v>
      </c>
      <c r="M64" s="1">
        <v>94</v>
      </c>
      <c r="N64" s="1">
        <v>94</v>
      </c>
      <c r="O64" s="1">
        <f t="shared" si="0"/>
        <v>571</v>
      </c>
      <c r="P64" s="1">
        <v>97</v>
      </c>
      <c r="Q64" s="1">
        <v>92</v>
      </c>
      <c r="R64" s="1">
        <v>97</v>
      </c>
      <c r="S64" s="1">
        <v>95</v>
      </c>
      <c r="T64" s="1">
        <v>96</v>
      </c>
      <c r="U64" s="1">
        <v>95</v>
      </c>
      <c r="V64" s="1">
        <f t="shared" si="1"/>
        <v>572</v>
      </c>
      <c r="W64" s="1">
        <f t="shared" si="2"/>
        <v>1143</v>
      </c>
    </row>
    <row r="65" spans="1:23" x14ac:dyDescent="0.35">
      <c r="A65" s="1">
        <v>38</v>
      </c>
      <c r="B65" s="1">
        <v>142</v>
      </c>
      <c r="C65" s="2" t="s">
        <v>94</v>
      </c>
      <c r="D65" s="2" t="s">
        <v>95</v>
      </c>
      <c r="E65" s="1">
        <v>784</v>
      </c>
      <c r="F65" s="1"/>
      <c r="G65" s="1"/>
      <c r="H65" s="1" t="s">
        <v>61</v>
      </c>
      <c r="I65" s="1">
        <v>96</v>
      </c>
      <c r="J65" s="1">
        <v>97</v>
      </c>
      <c r="K65" s="1">
        <v>95</v>
      </c>
      <c r="L65" s="1">
        <v>98</v>
      </c>
      <c r="M65" s="1">
        <v>92</v>
      </c>
      <c r="N65" s="1">
        <v>95</v>
      </c>
      <c r="O65" s="1">
        <f t="shared" si="0"/>
        <v>573</v>
      </c>
      <c r="P65" s="1">
        <v>95</v>
      </c>
      <c r="Q65" s="1">
        <v>93</v>
      </c>
      <c r="R65" s="1">
        <v>93</v>
      </c>
      <c r="S65" s="1">
        <v>96</v>
      </c>
      <c r="T65" s="1">
        <v>95</v>
      </c>
      <c r="U65" s="1">
        <v>97</v>
      </c>
      <c r="V65" s="1">
        <f t="shared" si="1"/>
        <v>569</v>
      </c>
      <c r="W65" s="1">
        <f t="shared" si="2"/>
        <v>1142</v>
      </c>
    </row>
    <row r="66" spans="1:23" x14ac:dyDescent="0.35">
      <c r="A66" s="1">
        <v>39</v>
      </c>
      <c r="B66" s="1">
        <v>125</v>
      </c>
      <c r="C66" s="2" t="s">
        <v>31</v>
      </c>
      <c r="D66" s="2" t="s">
        <v>32</v>
      </c>
      <c r="E66" s="1">
        <v>19133</v>
      </c>
      <c r="F66" s="1" t="s">
        <v>11</v>
      </c>
      <c r="G66" s="1" t="s">
        <v>8</v>
      </c>
      <c r="H66" s="1" t="s">
        <v>3</v>
      </c>
      <c r="I66" s="1">
        <v>99</v>
      </c>
      <c r="J66" s="1">
        <v>97</v>
      </c>
      <c r="K66" s="1">
        <v>96</v>
      </c>
      <c r="L66" s="1">
        <v>94</v>
      </c>
      <c r="M66" s="1">
        <v>95</v>
      </c>
      <c r="N66" s="1">
        <v>93</v>
      </c>
      <c r="O66" s="1">
        <f t="shared" si="0"/>
        <v>574</v>
      </c>
      <c r="P66" s="1">
        <v>94</v>
      </c>
      <c r="Q66" s="1">
        <v>94</v>
      </c>
      <c r="R66" s="1">
        <v>94</v>
      </c>
      <c r="S66" s="1">
        <v>94</v>
      </c>
      <c r="T66" s="1">
        <v>97</v>
      </c>
      <c r="U66" s="1">
        <v>95</v>
      </c>
      <c r="V66" s="1">
        <f t="shared" si="1"/>
        <v>568</v>
      </c>
      <c r="W66" s="1">
        <f t="shared" si="2"/>
        <v>1142</v>
      </c>
    </row>
    <row r="67" spans="1:23" x14ac:dyDescent="0.35">
      <c r="A67" s="1">
        <v>40</v>
      </c>
      <c r="B67" s="1">
        <v>81</v>
      </c>
      <c r="C67" s="2" t="s">
        <v>22</v>
      </c>
      <c r="D67" s="2" t="s">
        <v>56</v>
      </c>
      <c r="E67" s="1">
        <v>12833</v>
      </c>
      <c r="F67" s="1"/>
      <c r="G67" s="1" t="s">
        <v>8</v>
      </c>
      <c r="H67" s="1" t="s">
        <v>61</v>
      </c>
      <c r="I67" s="1">
        <v>99</v>
      </c>
      <c r="J67" s="1">
        <v>98</v>
      </c>
      <c r="K67" s="1">
        <v>95</v>
      </c>
      <c r="L67" s="1">
        <v>94</v>
      </c>
      <c r="M67" s="1">
        <v>98</v>
      </c>
      <c r="N67" s="1">
        <v>98</v>
      </c>
      <c r="O67" s="1">
        <f t="shared" si="0"/>
        <v>582</v>
      </c>
      <c r="P67" s="1">
        <v>93</v>
      </c>
      <c r="Q67" s="1">
        <v>96</v>
      </c>
      <c r="R67" s="1">
        <v>93</v>
      </c>
      <c r="S67" s="1">
        <v>89</v>
      </c>
      <c r="T67" s="1">
        <v>95</v>
      </c>
      <c r="U67" s="1">
        <v>94</v>
      </c>
      <c r="V67" s="1">
        <f t="shared" si="1"/>
        <v>560</v>
      </c>
      <c r="W67" s="1">
        <f t="shared" si="2"/>
        <v>1142</v>
      </c>
    </row>
    <row r="68" spans="1:23" x14ac:dyDescent="0.35">
      <c r="A68" s="1">
        <v>41</v>
      </c>
      <c r="B68" s="1">
        <v>176</v>
      </c>
      <c r="C68" s="2" t="s">
        <v>107</v>
      </c>
      <c r="D68" s="2" t="s">
        <v>108</v>
      </c>
      <c r="E68" s="1">
        <v>27918</v>
      </c>
      <c r="F68" s="1" t="s">
        <v>11</v>
      </c>
      <c r="G68" s="1"/>
      <c r="H68" s="1" t="s">
        <v>61</v>
      </c>
      <c r="I68" s="1">
        <v>94</v>
      </c>
      <c r="J68" s="1">
        <v>95</v>
      </c>
      <c r="K68" s="1">
        <v>100</v>
      </c>
      <c r="L68" s="1">
        <v>95</v>
      </c>
      <c r="M68" s="1">
        <v>98</v>
      </c>
      <c r="N68" s="1">
        <v>94</v>
      </c>
      <c r="O68" s="1">
        <f t="shared" si="0"/>
        <v>576</v>
      </c>
      <c r="P68" s="1">
        <v>94</v>
      </c>
      <c r="Q68" s="1">
        <v>93</v>
      </c>
      <c r="R68" s="1">
        <v>94</v>
      </c>
      <c r="S68" s="1">
        <v>95</v>
      </c>
      <c r="T68" s="1">
        <v>94</v>
      </c>
      <c r="U68" s="1">
        <v>95</v>
      </c>
      <c r="V68" s="1">
        <f t="shared" si="1"/>
        <v>565</v>
      </c>
      <c r="W68" s="1">
        <f t="shared" si="2"/>
        <v>1141</v>
      </c>
    </row>
    <row r="69" spans="1:23" x14ac:dyDescent="0.35">
      <c r="A69" s="1">
        <v>42</v>
      </c>
      <c r="B69" s="1">
        <v>50</v>
      </c>
      <c r="C69" s="2" t="s">
        <v>73</v>
      </c>
      <c r="D69" s="2" t="s">
        <v>52</v>
      </c>
      <c r="E69" s="1">
        <v>25074</v>
      </c>
      <c r="F69" s="1" t="s">
        <v>2</v>
      </c>
      <c r="G69" s="1"/>
      <c r="H69" s="1" t="s">
        <v>61</v>
      </c>
      <c r="I69" s="1">
        <v>96</v>
      </c>
      <c r="J69" s="1">
        <v>92</v>
      </c>
      <c r="K69" s="1">
        <v>95</v>
      </c>
      <c r="L69" s="1">
        <v>94</v>
      </c>
      <c r="M69" s="1">
        <v>97</v>
      </c>
      <c r="N69" s="1">
        <v>94</v>
      </c>
      <c r="O69" s="1">
        <f t="shared" si="0"/>
        <v>568</v>
      </c>
      <c r="P69" s="1">
        <v>96</v>
      </c>
      <c r="Q69" s="1">
        <v>96</v>
      </c>
      <c r="R69" s="1">
        <v>95</v>
      </c>
      <c r="S69" s="1">
        <v>96</v>
      </c>
      <c r="T69" s="1">
        <v>95</v>
      </c>
      <c r="U69" s="1">
        <v>94</v>
      </c>
      <c r="V69" s="1">
        <f t="shared" si="1"/>
        <v>572</v>
      </c>
      <c r="W69" s="1">
        <f t="shared" si="2"/>
        <v>1140</v>
      </c>
    </row>
    <row r="70" spans="1:23" x14ac:dyDescent="0.35">
      <c r="A70" s="1">
        <v>43</v>
      </c>
      <c r="B70" s="1">
        <v>102</v>
      </c>
      <c r="C70" s="2" t="s">
        <v>27</v>
      </c>
      <c r="D70" s="2" t="s">
        <v>28</v>
      </c>
      <c r="E70" s="1">
        <v>24473</v>
      </c>
      <c r="F70" s="1" t="s">
        <v>11</v>
      </c>
      <c r="G70" s="1"/>
      <c r="H70" s="1" t="s">
        <v>3</v>
      </c>
      <c r="I70" s="1">
        <v>94</v>
      </c>
      <c r="J70" s="1">
        <v>94</v>
      </c>
      <c r="K70" s="1">
        <v>95</v>
      </c>
      <c r="L70" s="1">
        <v>97</v>
      </c>
      <c r="M70" s="1">
        <v>96</v>
      </c>
      <c r="N70" s="1">
        <v>92</v>
      </c>
      <c r="O70" s="1">
        <f t="shared" si="0"/>
        <v>568</v>
      </c>
      <c r="P70" s="1">
        <v>93</v>
      </c>
      <c r="Q70" s="1">
        <v>95</v>
      </c>
      <c r="R70" s="1">
        <v>95</v>
      </c>
      <c r="S70" s="1">
        <v>98</v>
      </c>
      <c r="T70" s="1">
        <v>94</v>
      </c>
      <c r="U70" s="1">
        <v>95</v>
      </c>
      <c r="V70" s="1">
        <f t="shared" si="1"/>
        <v>570</v>
      </c>
      <c r="W70" s="1">
        <f t="shared" si="2"/>
        <v>1138</v>
      </c>
    </row>
    <row r="71" spans="1:23" x14ac:dyDescent="0.35">
      <c r="A71" s="1">
        <v>44</v>
      </c>
      <c r="B71" s="1">
        <v>79</v>
      </c>
      <c r="C71" s="2" t="s">
        <v>22</v>
      </c>
      <c r="D71" s="2" t="s">
        <v>23</v>
      </c>
      <c r="E71" s="1">
        <v>23764</v>
      </c>
      <c r="F71" s="1" t="s">
        <v>11</v>
      </c>
      <c r="G71" s="1"/>
      <c r="H71" s="1" t="s">
        <v>3</v>
      </c>
      <c r="I71" s="1">
        <v>94</v>
      </c>
      <c r="J71" s="1">
        <v>95</v>
      </c>
      <c r="K71" s="1">
        <v>97</v>
      </c>
      <c r="L71" s="1">
        <v>93</v>
      </c>
      <c r="M71" s="1">
        <v>99</v>
      </c>
      <c r="N71" s="1">
        <v>97</v>
      </c>
      <c r="O71" s="1">
        <f t="shared" si="0"/>
        <v>575</v>
      </c>
      <c r="P71" s="1">
        <v>94</v>
      </c>
      <c r="Q71" s="1">
        <v>90</v>
      </c>
      <c r="R71" s="1">
        <v>95</v>
      </c>
      <c r="S71" s="1">
        <v>89</v>
      </c>
      <c r="T71" s="1">
        <v>94</v>
      </c>
      <c r="U71" s="1">
        <v>97</v>
      </c>
      <c r="V71" s="1">
        <f t="shared" si="1"/>
        <v>559</v>
      </c>
      <c r="W71" s="1">
        <f t="shared" si="2"/>
        <v>1134</v>
      </c>
    </row>
    <row r="72" spans="1:23" x14ac:dyDescent="0.35">
      <c r="A72" s="1">
        <v>45</v>
      </c>
      <c r="B72" s="1">
        <v>119</v>
      </c>
      <c r="C72" s="2" t="s">
        <v>29</v>
      </c>
      <c r="D72" s="2" t="s">
        <v>30</v>
      </c>
      <c r="E72" s="1">
        <v>16348</v>
      </c>
      <c r="F72" s="1" t="s">
        <v>11</v>
      </c>
      <c r="G72" s="1" t="s">
        <v>8</v>
      </c>
      <c r="H72" s="1" t="s">
        <v>3</v>
      </c>
      <c r="I72" s="1">
        <v>95</v>
      </c>
      <c r="J72" s="1">
        <v>92</v>
      </c>
      <c r="K72" s="1">
        <v>92</v>
      </c>
      <c r="L72" s="1">
        <v>95</v>
      </c>
      <c r="M72" s="1">
        <v>97</v>
      </c>
      <c r="N72" s="1">
        <v>87</v>
      </c>
      <c r="O72" s="1">
        <f t="shared" si="0"/>
        <v>558</v>
      </c>
      <c r="P72" s="1">
        <v>97</v>
      </c>
      <c r="Q72" s="1">
        <v>96</v>
      </c>
      <c r="R72" s="1">
        <v>94</v>
      </c>
      <c r="S72" s="1">
        <v>97</v>
      </c>
      <c r="T72" s="1">
        <v>94</v>
      </c>
      <c r="U72" s="1">
        <v>94</v>
      </c>
      <c r="V72" s="1">
        <f t="shared" si="1"/>
        <v>572</v>
      </c>
      <c r="W72" s="1">
        <f t="shared" si="2"/>
        <v>1130</v>
      </c>
    </row>
    <row r="73" spans="1:23" x14ac:dyDescent="0.35">
      <c r="A73" s="1">
        <v>46</v>
      </c>
      <c r="B73" s="1">
        <v>202</v>
      </c>
      <c r="C73" s="2" t="s">
        <v>119</v>
      </c>
      <c r="D73" s="2" t="s">
        <v>120</v>
      </c>
      <c r="E73" s="1" t="s">
        <v>121</v>
      </c>
      <c r="F73" s="1"/>
      <c r="G73" s="1" t="s">
        <v>19</v>
      </c>
      <c r="H73" s="1" t="s">
        <v>61</v>
      </c>
      <c r="I73" s="1">
        <v>95</v>
      </c>
      <c r="J73" s="1">
        <v>92</v>
      </c>
      <c r="K73" s="1">
        <v>96</v>
      </c>
      <c r="L73" s="1">
        <v>94</v>
      </c>
      <c r="M73" s="1">
        <v>94</v>
      </c>
      <c r="N73" s="1">
        <v>93</v>
      </c>
      <c r="O73" s="1">
        <f t="shared" si="0"/>
        <v>564</v>
      </c>
      <c r="P73" s="1">
        <v>93</v>
      </c>
      <c r="Q73" s="1">
        <v>97</v>
      </c>
      <c r="R73" s="1">
        <v>96</v>
      </c>
      <c r="S73" s="1">
        <v>96</v>
      </c>
      <c r="T73" s="1">
        <v>89</v>
      </c>
      <c r="U73" s="1">
        <v>94</v>
      </c>
      <c r="V73" s="1">
        <f t="shared" si="1"/>
        <v>565</v>
      </c>
      <c r="W73" s="1">
        <f t="shared" si="2"/>
        <v>1129</v>
      </c>
    </row>
    <row r="74" spans="1:23" x14ac:dyDescent="0.35">
      <c r="A74" s="1">
        <v>47</v>
      </c>
      <c r="B74" s="1">
        <v>162</v>
      </c>
      <c r="C74" s="2" t="s">
        <v>39</v>
      </c>
      <c r="D74" s="2" t="s">
        <v>40</v>
      </c>
      <c r="E74" s="1">
        <v>28508</v>
      </c>
      <c r="F74" s="1" t="s">
        <v>11</v>
      </c>
      <c r="G74" s="1"/>
      <c r="H74" s="1" t="s">
        <v>3</v>
      </c>
      <c r="I74" s="1">
        <v>94</v>
      </c>
      <c r="J74" s="1">
        <v>98</v>
      </c>
      <c r="K74" s="1">
        <v>93</v>
      </c>
      <c r="L74" s="1">
        <v>94</v>
      </c>
      <c r="M74" s="1">
        <v>96</v>
      </c>
      <c r="N74" s="1">
        <v>98</v>
      </c>
      <c r="O74" s="1">
        <f t="shared" si="0"/>
        <v>573</v>
      </c>
      <c r="P74" s="1">
        <v>90</v>
      </c>
      <c r="Q74" s="1">
        <v>90</v>
      </c>
      <c r="R74" s="1">
        <v>95</v>
      </c>
      <c r="S74" s="1">
        <v>96</v>
      </c>
      <c r="T74" s="1">
        <v>93</v>
      </c>
      <c r="U74" s="1">
        <v>92</v>
      </c>
      <c r="V74" s="1">
        <f t="shared" si="1"/>
        <v>556</v>
      </c>
      <c r="W74" s="1">
        <f t="shared" si="2"/>
        <v>1129</v>
      </c>
    </row>
    <row r="75" spans="1:23" x14ac:dyDescent="0.35">
      <c r="A75" s="1">
        <v>48</v>
      </c>
      <c r="B75" s="1">
        <v>191</v>
      </c>
      <c r="C75" s="2" t="s">
        <v>49</v>
      </c>
      <c r="D75" s="2" t="s">
        <v>50</v>
      </c>
      <c r="E75" s="1">
        <v>28419</v>
      </c>
      <c r="F75" s="1" t="s">
        <v>11</v>
      </c>
      <c r="G75" s="1"/>
      <c r="H75" s="1" t="s">
        <v>3</v>
      </c>
      <c r="I75" s="1">
        <v>97</v>
      </c>
      <c r="J75" s="1">
        <v>97</v>
      </c>
      <c r="K75" s="1">
        <v>94</v>
      </c>
      <c r="L75" s="1">
        <v>94</v>
      </c>
      <c r="M75" s="1">
        <v>96</v>
      </c>
      <c r="N75" s="1">
        <v>93</v>
      </c>
      <c r="O75" s="1">
        <f t="shared" si="0"/>
        <v>571</v>
      </c>
      <c r="P75" s="1">
        <v>97</v>
      </c>
      <c r="Q75" s="1">
        <v>95</v>
      </c>
      <c r="R75" s="1">
        <v>90</v>
      </c>
      <c r="S75" s="1">
        <v>95</v>
      </c>
      <c r="T75" s="1">
        <v>91</v>
      </c>
      <c r="U75" s="1">
        <v>89</v>
      </c>
      <c r="V75" s="1">
        <f t="shared" si="1"/>
        <v>557</v>
      </c>
      <c r="W75" s="1">
        <f t="shared" si="2"/>
        <v>1128</v>
      </c>
    </row>
    <row r="76" spans="1:23" x14ac:dyDescent="0.35">
      <c r="A76" s="1">
        <v>49</v>
      </c>
      <c r="B76" s="1">
        <v>105</v>
      </c>
      <c r="C76" s="2" t="s">
        <v>80</v>
      </c>
      <c r="D76" s="2" t="s">
        <v>81</v>
      </c>
      <c r="E76" s="1">
        <v>28368</v>
      </c>
      <c r="F76" s="1" t="s">
        <v>11</v>
      </c>
      <c r="G76" s="1" t="s">
        <v>8</v>
      </c>
      <c r="H76" s="1" t="s">
        <v>61</v>
      </c>
      <c r="I76" s="1">
        <v>92</v>
      </c>
      <c r="J76" s="1">
        <v>82</v>
      </c>
      <c r="K76" s="1">
        <v>95</v>
      </c>
      <c r="L76" s="1">
        <v>96</v>
      </c>
      <c r="M76" s="1">
        <v>94</v>
      </c>
      <c r="N76" s="1">
        <v>96</v>
      </c>
      <c r="O76" s="1">
        <f t="shared" si="0"/>
        <v>555</v>
      </c>
      <c r="P76" s="1">
        <v>93</v>
      </c>
      <c r="Q76" s="1">
        <v>93</v>
      </c>
      <c r="R76" s="1">
        <v>96</v>
      </c>
      <c r="S76" s="1">
        <v>96</v>
      </c>
      <c r="T76" s="1">
        <v>97</v>
      </c>
      <c r="U76" s="1">
        <v>94</v>
      </c>
      <c r="V76" s="1">
        <f t="shared" si="1"/>
        <v>569</v>
      </c>
      <c r="W76" s="1">
        <f t="shared" si="2"/>
        <v>1124</v>
      </c>
    </row>
    <row r="77" spans="1:23" x14ac:dyDescent="0.35">
      <c r="A77" s="1">
        <v>50</v>
      </c>
      <c r="B77" s="1">
        <v>230</v>
      </c>
      <c r="C77" s="2" t="s">
        <v>133</v>
      </c>
      <c r="D77" s="2" t="s">
        <v>134</v>
      </c>
      <c r="E77" s="1">
        <v>22911</v>
      </c>
      <c r="F77" s="1" t="s">
        <v>2</v>
      </c>
      <c r="G77" s="1"/>
      <c r="H77" s="1" t="s">
        <v>61</v>
      </c>
      <c r="I77" s="1">
        <v>92</v>
      </c>
      <c r="J77" s="1">
        <v>93</v>
      </c>
      <c r="K77" s="1">
        <v>94</v>
      </c>
      <c r="L77" s="1">
        <v>95</v>
      </c>
      <c r="M77" s="1">
        <v>95</v>
      </c>
      <c r="N77" s="1">
        <v>90</v>
      </c>
      <c r="O77" s="1">
        <f t="shared" si="0"/>
        <v>559</v>
      </c>
      <c r="P77" s="1">
        <v>94</v>
      </c>
      <c r="Q77" s="1">
        <v>92</v>
      </c>
      <c r="R77" s="1">
        <v>94</v>
      </c>
      <c r="S77" s="1">
        <v>96</v>
      </c>
      <c r="T77" s="1">
        <v>91</v>
      </c>
      <c r="U77" s="1">
        <v>96</v>
      </c>
      <c r="V77" s="1">
        <f t="shared" si="1"/>
        <v>563</v>
      </c>
      <c r="W77" s="1">
        <f t="shared" si="2"/>
        <v>1122</v>
      </c>
    </row>
    <row r="78" spans="1:23" x14ac:dyDescent="0.35">
      <c r="A78" s="1">
        <v>51</v>
      </c>
      <c r="B78" s="1">
        <v>121</v>
      </c>
      <c r="C78" s="2" t="s">
        <v>89</v>
      </c>
      <c r="D78" s="2" t="s">
        <v>5</v>
      </c>
      <c r="E78" s="1">
        <v>31689</v>
      </c>
      <c r="F78" s="1" t="s">
        <v>2</v>
      </c>
      <c r="G78" s="1"/>
      <c r="H78" s="1" t="s">
        <v>61</v>
      </c>
      <c r="I78" s="1">
        <v>91</v>
      </c>
      <c r="J78" s="1">
        <v>92</v>
      </c>
      <c r="K78" s="1">
        <v>92</v>
      </c>
      <c r="L78" s="1">
        <v>92</v>
      </c>
      <c r="M78" s="1">
        <v>90</v>
      </c>
      <c r="N78" s="1">
        <v>95</v>
      </c>
      <c r="O78" s="1">
        <f t="shared" si="0"/>
        <v>552</v>
      </c>
      <c r="P78" s="1">
        <v>98</v>
      </c>
      <c r="Q78" s="1">
        <v>95</v>
      </c>
      <c r="R78" s="1">
        <v>91</v>
      </c>
      <c r="S78" s="1">
        <v>95</v>
      </c>
      <c r="T78" s="1">
        <v>97</v>
      </c>
      <c r="U78" s="1">
        <v>93</v>
      </c>
      <c r="V78" s="1">
        <f t="shared" si="1"/>
        <v>569</v>
      </c>
      <c r="W78" s="1">
        <f t="shared" si="2"/>
        <v>1121</v>
      </c>
    </row>
    <row r="79" spans="1:23" x14ac:dyDescent="0.35">
      <c r="A79" s="1">
        <v>52</v>
      </c>
      <c r="B79" s="1">
        <v>186</v>
      </c>
      <c r="C79" s="2" t="s">
        <v>47</v>
      </c>
      <c r="D79" s="2" t="s">
        <v>48</v>
      </c>
      <c r="E79" s="1">
        <v>28713</v>
      </c>
      <c r="F79" s="1" t="s">
        <v>11</v>
      </c>
      <c r="G79" s="1"/>
      <c r="H79" s="1" t="s">
        <v>3</v>
      </c>
      <c r="I79" s="1">
        <v>95</v>
      </c>
      <c r="J79" s="1">
        <v>92</v>
      </c>
      <c r="K79" s="1">
        <v>95</v>
      </c>
      <c r="L79" s="1">
        <v>92</v>
      </c>
      <c r="M79" s="1">
        <v>96</v>
      </c>
      <c r="N79" s="1">
        <v>95</v>
      </c>
      <c r="O79" s="1">
        <f t="shared" si="0"/>
        <v>565</v>
      </c>
      <c r="P79" s="1">
        <v>92</v>
      </c>
      <c r="Q79" s="1">
        <v>93</v>
      </c>
      <c r="R79" s="1">
        <v>91</v>
      </c>
      <c r="S79" s="1">
        <v>91</v>
      </c>
      <c r="T79" s="1">
        <v>95</v>
      </c>
      <c r="U79" s="1">
        <v>93</v>
      </c>
      <c r="V79" s="1">
        <f t="shared" si="1"/>
        <v>555</v>
      </c>
      <c r="W79" s="1">
        <f t="shared" si="2"/>
        <v>1120</v>
      </c>
    </row>
    <row r="80" spans="1:23" x14ac:dyDescent="0.35">
      <c r="A80" s="1">
        <v>53</v>
      </c>
      <c r="B80" s="1">
        <v>158</v>
      </c>
      <c r="C80" s="2" t="s">
        <v>101</v>
      </c>
      <c r="D80" s="2" t="s">
        <v>34</v>
      </c>
      <c r="E80" s="1">
        <v>31538</v>
      </c>
      <c r="F80" s="1" t="s">
        <v>11</v>
      </c>
      <c r="G80" s="1"/>
      <c r="H80" s="1" t="s">
        <v>61</v>
      </c>
      <c r="I80" s="1">
        <v>89</v>
      </c>
      <c r="J80" s="1">
        <v>93</v>
      </c>
      <c r="K80" s="1">
        <v>91</v>
      </c>
      <c r="L80" s="1">
        <v>99</v>
      </c>
      <c r="M80" s="1">
        <v>89</v>
      </c>
      <c r="N80" s="1">
        <v>93</v>
      </c>
      <c r="O80" s="1">
        <f t="shared" si="0"/>
        <v>554</v>
      </c>
      <c r="P80" s="1">
        <v>96</v>
      </c>
      <c r="Q80" s="1">
        <v>93</v>
      </c>
      <c r="R80" s="1">
        <v>94</v>
      </c>
      <c r="S80" s="1">
        <v>94</v>
      </c>
      <c r="T80" s="1">
        <v>90</v>
      </c>
      <c r="U80" s="1">
        <v>97</v>
      </c>
      <c r="V80" s="1">
        <f t="shared" si="1"/>
        <v>564</v>
      </c>
      <c r="W80" s="1">
        <f t="shared" si="2"/>
        <v>1118</v>
      </c>
    </row>
    <row r="81" spans="1:23" x14ac:dyDescent="0.35">
      <c r="A81" s="1">
        <v>54</v>
      </c>
      <c r="B81" s="1">
        <v>130</v>
      </c>
      <c r="C81" s="2" t="s">
        <v>35</v>
      </c>
      <c r="D81" s="2" t="s">
        <v>36</v>
      </c>
      <c r="E81" s="1">
        <v>100302</v>
      </c>
      <c r="F81" s="1" t="s">
        <v>2</v>
      </c>
      <c r="G81" s="1"/>
      <c r="H81" s="1" t="s">
        <v>3</v>
      </c>
      <c r="I81" s="1">
        <v>97</v>
      </c>
      <c r="J81" s="1">
        <v>91</v>
      </c>
      <c r="K81" s="1">
        <v>93</v>
      </c>
      <c r="L81" s="1">
        <v>94</v>
      </c>
      <c r="M81" s="1">
        <v>91</v>
      </c>
      <c r="N81" s="1">
        <v>97</v>
      </c>
      <c r="O81" s="1">
        <f t="shared" si="0"/>
        <v>563</v>
      </c>
      <c r="P81" s="1">
        <v>94</v>
      </c>
      <c r="Q81" s="1">
        <v>94</v>
      </c>
      <c r="R81" s="1">
        <v>93</v>
      </c>
      <c r="S81" s="1">
        <v>91</v>
      </c>
      <c r="T81" s="1">
        <v>87</v>
      </c>
      <c r="U81" s="1">
        <v>96</v>
      </c>
      <c r="V81" s="1">
        <f t="shared" si="1"/>
        <v>555</v>
      </c>
      <c r="W81" s="1">
        <f t="shared" si="2"/>
        <v>1118</v>
      </c>
    </row>
    <row r="82" spans="1:23" x14ac:dyDescent="0.35">
      <c r="A82" s="1">
        <v>55</v>
      </c>
      <c r="B82" s="1">
        <v>26</v>
      </c>
      <c r="C82" s="2" t="s">
        <v>4</v>
      </c>
      <c r="D82" s="2" t="s">
        <v>5</v>
      </c>
      <c r="E82" s="1">
        <v>29310</v>
      </c>
      <c r="F82" s="1" t="s">
        <v>2</v>
      </c>
      <c r="G82" s="1"/>
      <c r="H82" s="1" t="s">
        <v>3</v>
      </c>
      <c r="I82" s="1">
        <v>91</v>
      </c>
      <c r="J82" s="1">
        <v>95</v>
      </c>
      <c r="K82" s="1">
        <v>94</v>
      </c>
      <c r="L82" s="1">
        <v>95</v>
      </c>
      <c r="M82" s="1">
        <v>93</v>
      </c>
      <c r="N82" s="1">
        <v>92</v>
      </c>
      <c r="O82" s="1">
        <f t="shared" si="0"/>
        <v>560</v>
      </c>
      <c r="P82" s="1">
        <v>90</v>
      </c>
      <c r="Q82" s="1">
        <v>95</v>
      </c>
      <c r="R82" s="1">
        <v>91</v>
      </c>
      <c r="S82" s="1">
        <v>94</v>
      </c>
      <c r="T82" s="1">
        <v>93</v>
      </c>
      <c r="U82" s="1">
        <v>94</v>
      </c>
      <c r="V82" s="1">
        <f t="shared" si="1"/>
        <v>557</v>
      </c>
      <c r="W82" s="1">
        <f t="shared" si="2"/>
        <v>1117</v>
      </c>
    </row>
    <row r="83" spans="1:23" x14ac:dyDescent="0.35">
      <c r="A83" s="1">
        <v>56</v>
      </c>
      <c r="B83" s="1">
        <v>128</v>
      </c>
      <c r="C83" s="2" t="s">
        <v>33</v>
      </c>
      <c r="D83" s="2" t="s">
        <v>34</v>
      </c>
      <c r="E83" s="1">
        <v>24457</v>
      </c>
      <c r="F83" s="1" t="s">
        <v>2</v>
      </c>
      <c r="G83" s="1"/>
      <c r="H83" s="1" t="s">
        <v>3</v>
      </c>
      <c r="I83" s="1">
        <v>90</v>
      </c>
      <c r="J83" s="1">
        <v>94</v>
      </c>
      <c r="K83" s="1">
        <v>94</v>
      </c>
      <c r="L83" s="1">
        <v>92</v>
      </c>
      <c r="M83" s="1">
        <v>89</v>
      </c>
      <c r="N83" s="1">
        <v>94</v>
      </c>
      <c r="O83" s="1">
        <f t="shared" si="0"/>
        <v>553</v>
      </c>
      <c r="P83" s="1">
        <v>93</v>
      </c>
      <c r="Q83" s="1">
        <v>94</v>
      </c>
      <c r="R83" s="1">
        <v>94</v>
      </c>
      <c r="S83" s="1">
        <v>92</v>
      </c>
      <c r="T83" s="1">
        <v>94</v>
      </c>
      <c r="U83" s="1">
        <v>96</v>
      </c>
      <c r="V83" s="1">
        <f t="shared" si="1"/>
        <v>563</v>
      </c>
      <c r="W83" s="1">
        <f t="shared" si="2"/>
        <v>1116</v>
      </c>
    </row>
    <row r="84" spans="1:23" x14ac:dyDescent="0.35">
      <c r="A84" s="1">
        <v>57</v>
      </c>
      <c r="B84" s="1">
        <v>197</v>
      </c>
      <c r="C84" s="2" t="s">
        <v>53</v>
      </c>
      <c r="D84" s="2" t="s">
        <v>54</v>
      </c>
      <c r="E84" s="1">
        <v>30633</v>
      </c>
      <c r="F84" s="1" t="s">
        <v>2</v>
      </c>
      <c r="G84" s="1"/>
      <c r="H84" s="1" t="s">
        <v>3</v>
      </c>
      <c r="I84" s="1">
        <v>92</v>
      </c>
      <c r="J84" s="1">
        <v>93</v>
      </c>
      <c r="K84" s="1">
        <v>90</v>
      </c>
      <c r="L84" s="1">
        <v>94</v>
      </c>
      <c r="M84" s="1">
        <v>97</v>
      </c>
      <c r="N84" s="1">
        <v>93</v>
      </c>
      <c r="O84" s="1">
        <f t="shared" si="0"/>
        <v>559</v>
      </c>
      <c r="P84" s="1">
        <v>91</v>
      </c>
      <c r="Q84" s="1">
        <v>95</v>
      </c>
      <c r="R84" s="1">
        <v>91</v>
      </c>
      <c r="S84" s="1">
        <v>92</v>
      </c>
      <c r="T84" s="1">
        <v>94</v>
      </c>
      <c r="U84" s="1">
        <v>94</v>
      </c>
      <c r="V84" s="1">
        <f t="shared" si="1"/>
        <v>557</v>
      </c>
      <c r="W84" s="1">
        <f t="shared" si="2"/>
        <v>1116</v>
      </c>
    </row>
    <row r="85" spans="1:23" x14ac:dyDescent="0.35">
      <c r="A85" s="1">
        <v>58</v>
      </c>
      <c r="B85" s="1">
        <v>71</v>
      </c>
      <c r="C85" s="2" t="s">
        <v>20</v>
      </c>
      <c r="D85" s="2" t="s">
        <v>21</v>
      </c>
      <c r="E85" s="1">
        <v>28779</v>
      </c>
      <c r="F85" s="1" t="s">
        <v>2</v>
      </c>
      <c r="G85" s="1"/>
      <c r="H85" s="1" t="s">
        <v>3</v>
      </c>
      <c r="I85" s="1">
        <v>95</v>
      </c>
      <c r="J85" s="1">
        <v>95</v>
      </c>
      <c r="K85" s="1">
        <v>96</v>
      </c>
      <c r="L85" s="1">
        <v>95</v>
      </c>
      <c r="M85" s="1">
        <v>92</v>
      </c>
      <c r="N85" s="1">
        <v>92</v>
      </c>
      <c r="O85" s="1">
        <f t="shared" si="0"/>
        <v>565</v>
      </c>
      <c r="P85" s="1">
        <v>93</v>
      </c>
      <c r="Q85" s="1">
        <v>89</v>
      </c>
      <c r="R85" s="1">
        <v>90</v>
      </c>
      <c r="S85" s="1">
        <v>93</v>
      </c>
      <c r="T85" s="1">
        <v>92</v>
      </c>
      <c r="U85" s="1">
        <v>93</v>
      </c>
      <c r="V85" s="1">
        <f t="shared" si="1"/>
        <v>550</v>
      </c>
      <c r="W85" s="1">
        <f t="shared" si="2"/>
        <v>1115</v>
      </c>
    </row>
    <row r="86" spans="1:23" x14ac:dyDescent="0.35">
      <c r="A86" s="1">
        <v>59</v>
      </c>
      <c r="B86" s="1">
        <v>179</v>
      </c>
      <c r="C86" s="2" t="s">
        <v>43</v>
      </c>
      <c r="D86" s="2" t="s">
        <v>44</v>
      </c>
      <c r="E86" s="1">
        <v>31583</v>
      </c>
      <c r="F86" s="1" t="s">
        <v>2</v>
      </c>
      <c r="G86" s="1"/>
      <c r="H86" s="1" t="s">
        <v>3</v>
      </c>
      <c r="I86" s="1">
        <v>96</v>
      </c>
      <c r="J86" s="1">
        <v>94</v>
      </c>
      <c r="K86" s="1">
        <v>93</v>
      </c>
      <c r="L86" s="1">
        <v>93</v>
      </c>
      <c r="M86" s="1">
        <v>94</v>
      </c>
      <c r="N86" s="1">
        <v>95</v>
      </c>
      <c r="O86" s="1">
        <f t="shared" si="0"/>
        <v>565</v>
      </c>
      <c r="P86" s="1">
        <v>93</v>
      </c>
      <c r="Q86" s="1">
        <v>94</v>
      </c>
      <c r="R86" s="1">
        <v>89</v>
      </c>
      <c r="S86" s="1">
        <v>91</v>
      </c>
      <c r="T86" s="1">
        <v>90</v>
      </c>
      <c r="U86" s="1">
        <v>93</v>
      </c>
      <c r="V86" s="1">
        <f t="shared" si="1"/>
        <v>550</v>
      </c>
      <c r="W86" s="1">
        <f t="shared" si="2"/>
        <v>1115</v>
      </c>
    </row>
    <row r="87" spans="1:23" x14ac:dyDescent="0.35">
      <c r="A87" s="1">
        <v>60</v>
      </c>
      <c r="B87" s="1">
        <v>160</v>
      </c>
      <c r="C87" s="2" t="s">
        <v>37</v>
      </c>
      <c r="D87" s="2" t="s">
        <v>38</v>
      </c>
      <c r="E87" s="1">
        <v>237</v>
      </c>
      <c r="F87" s="1" t="s">
        <v>26</v>
      </c>
      <c r="G87" s="1"/>
      <c r="H87" s="1" t="s">
        <v>3</v>
      </c>
      <c r="I87" s="1">
        <v>86</v>
      </c>
      <c r="J87" s="1">
        <v>95</v>
      </c>
      <c r="K87" s="1">
        <v>89</v>
      </c>
      <c r="L87" s="1">
        <v>94</v>
      </c>
      <c r="M87" s="1">
        <v>93</v>
      </c>
      <c r="N87" s="1">
        <v>94</v>
      </c>
      <c r="O87" s="1">
        <f t="shared" si="0"/>
        <v>551</v>
      </c>
      <c r="P87" s="1">
        <v>96</v>
      </c>
      <c r="Q87" s="1">
        <v>92</v>
      </c>
      <c r="R87" s="1">
        <v>93</v>
      </c>
      <c r="S87" s="1">
        <v>93</v>
      </c>
      <c r="T87" s="1">
        <v>96</v>
      </c>
      <c r="U87" s="1">
        <v>93</v>
      </c>
      <c r="V87" s="1">
        <f t="shared" si="1"/>
        <v>563</v>
      </c>
      <c r="W87" s="1">
        <f t="shared" si="2"/>
        <v>1114</v>
      </c>
    </row>
    <row r="88" spans="1:23" x14ac:dyDescent="0.35">
      <c r="A88" s="1">
        <v>61</v>
      </c>
      <c r="B88" s="1">
        <v>53</v>
      </c>
      <c r="C88" s="2" t="s">
        <v>14</v>
      </c>
      <c r="D88" s="2" t="s">
        <v>15</v>
      </c>
      <c r="E88" s="1">
        <v>29769</v>
      </c>
      <c r="F88" s="1" t="s">
        <v>2</v>
      </c>
      <c r="G88" s="1"/>
      <c r="H88" s="1" t="s">
        <v>3</v>
      </c>
      <c r="I88" s="1">
        <v>91</v>
      </c>
      <c r="J88" s="1">
        <v>93</v>
      </c>
      <c r="K88" s="1">
        <v>96</v>
      </c>
      <c r="L88" s="1">
        <v>92</v>
      </c>
      <c r="M88" s="1">
        <v>93</v>
      </c>
      <c r="N88" s="1">
        <v>91</v>
      </c>
      <c r="O88" s="1">
        <f t="shared" si="0"/>
        <v>556</v>
      </c>
      <c r="P88" s="1">
        <v>95</v>
      </c>
      <c r="Q88" s="1">
        <v>88</v>
      </c>
      <c r="R88" s="1">
        <v>95</v>
      </c>
      <c r="S88" s="1">
        <v>93</v>
      </c>
      <c r="T88" s="1">
        <v>94</v>
      </c>
      <c r="U88" s="1">
        <v>93</v>
      </c>
      <c r="V88" s="1">
        <f t="shared" si="1"/>
        <v>558</v>
      </c>
      <c r="W88" s="1">
        <f t="shared" si="2"/>
        <v>1114</v>
      </c>
    </row>
    <row r="89" spans="1:23" x14ac:dyDescent="0.35">
      <c r="A89" s="1">
        <v>62</v>
      </c>
      <c r="B89" s="1">
        <v>31</v>
      </c>
      <c r="C89" s="2" t="s">
        <v>6</v>
      </c>
      <c r="D89" s="2" t="s">
        <v>7</v>
      </c>
      <c r="E89" s="1">
        <v>28013</v>
      </c>
      <c r="F89" s="1"/>
      <c r="G89" s="1" t="s">
        <v>8</v>
      </c>
      <c r="H89" s="1" t="s">
        <v>3</v>
      </c>
      <c r="I89" s="1">
        <v>92</v>
      </c>
      <c r="J89" s="1">
        <v>95</v>
      </c>
      <c r="K89" s="1">
        <v>90</v>
      </c>
      <c r="L89" s="1">
        <v>90</v>
      </c>
      <c r="M89" s="1">
        <v>97</v>
      </c>
      <c r="N89" s="1">
        <v>88</v>
      </c>
      <c r="O89" s="1">
        <f t="shared" si="0"/>
        <v>552</v>
      </c>
      <c r="P89" s="1">
        <v>93</v>
      </c>
      <c r="Q89" s="1">
        <v>92</v>
      </c>
      <c r="R89" s="1">
        <v>96</v>
      </c>
      <c r="S89" s="1">
        <v>96</v>
      </c>
      <c r="T89" s="1">
        <v>91</v>
      </c>
      <c r="U89" s="1">
        <v>91</v>
      </c>
      <c r="V89" s="1">
        <f t="shared" si="1"/>
        <v>559</v>
      </c>
      <c r="W89" s="1">
        <f t="shared" si="2"/>
        <v>1111</v>
      </c>
    </row>
    <row r="90" spans="1:23" x14ac:dyDescent="0.35">
      <c r="A90" s="1">
        <v>63</v>
      </c>
      <c r="B90" s="1">
        <v>211</v>
      </c>
      <c r="C90" s="2" t="s">
        <v>55</v>
      </c>
      <c r="D90" s="2" t="s">
        <v>56</v>
      </c>
      <c r="E90" s="1">
        <v>31668</v>
      </c>
      <c r="F90" s="1" t="s">
        <v>2</v>
      </c>
      <c r="G90" s="1"/>
      <c r="H90" s="1" t="s">
        <v>3</v>
      </c>
      <c r="I90" s="1">
        <v>92</v>
      </c>
      <c r="J90" s="1">
        <v>95</v>
      </c>
      <c r="K90" s="1">
        <v>93</v>
      </c>
      <c r="L90" s="1">
        <v>91</v>
      </c>
      <c r="M90" s="1">
        <v>93</v>
      </c>
      <c r="N90" s="1">
        <v>94</v>
      </c>
      <c r="O90" s="1">
        <f t="shared" si="0"/>
        <v>558</v>
      </c>
      <c r="P90" s="1">
        <v>93</v>
      </c>
      <c r="Q90" s="1">
        <v>93</v>
      </c>
      <c r="R90" s="1">
        <v>90</v>
      </c>
      <c r="S90" s="1">
        <v>92</v>
      </c>
      <c r="T90" s="1">
        <v>93</v>
      </c>
      <c r="U90" s="1">
        <v>92</v>
      </c>
      <c r="V90" s="1">
        <f t="shared" si="1"/>
        <v>553</v>
      </c>
      <c r="W90" s="1">
        <f t="shared" si="2"/>
        <v>1111</v>
      </c>
    </row>
    <row r="91" spans="1:23" x14ac:dyDescent="0.35">
      <c r="A91" s="1">
        <v>64</v>
      </c>
      <c r="B91" s="27">
        <v>23</v>
      </c>
      <c r="C91" s="28" t="s">
        <v>0</v>
      </c>
      <c r="D91" s="28" t="s">
        <v>1</v>
      </c>
      <c r="E91" s="27">
        <v>17478</v>
      </c>
      <c r="F91" s="27" t="s">
        <v>2</v>
      </c>
      <c r="G91" s="27"/>
      <c r="H91" s="27" t="s">
        <v>3</v>
      </c>
      <c r="I91" s="1">
        <v>95</v>
      </c>
      <c r="J91" s="1">
        <v>92</v>
      </c>
      <c r="K91" s="1">
        <v>89</v>
      </c>
      <c r="L91" s="1">
        <v>95</v>
      </c>
      <c r="M91" s="1">
        <v>94</v>
      </c>
      <c r="N91" s="1">
        <v>88</v>
      </c>
      <c r="O91" s="1">
        <f t="shared" si="0"/>
        <v>553</v>
      </c>
      <c r="P91" s="1">
        <v>93</v>
      </c>
      <c r="Q91" s="1">
        <v>93</v>
      </c>
      <c r="R91" s="1">
        <v>94</v>
      </c>
      <c r="S91" s="1">
        <v>93</v>
      </c>
      <c r="T91" s="1">
        <v>89</v>
      </c>
      <c r="U91" s="1">
        <v>95</v>
      </c>
      <c r="V91" s="1">
        <f t="shared" si="1"/>
        <v>557</v>
      </c>
      <c r="W91" s="1">
        <f t="shared" si="2"/>
        <v>1110</v>
      </c>
    </row>
    <row r="92" spans="1:23" x14ac:dyDescent="0.35">
      <c r="A92" s="1">
        <v>65</v>
      </c>
      <c r="B92" s="1">
        <v>199</v>
      </c>
      <c r="C92" s="2" t="s">
        <v>150</v>
      </c>
      <c r="D92" s="2" t="s">
        <v>151</v>
      </c>
      <c r="E92" s="1">
        <v>114523</v>
      </c>
      <c r="F92" s="1" t="s">
        <v>2</v>
      </c>
      <c r="G92" s="1"/>
      <c r="H92" s="1" t="s">
        <v>141</v>
      </c>
      <c r="I92" s="1">
        <v>96</v>
      </c>
      <c r="J92" s="1">
        <v>90</v>
      </c>
      <c r="K92" s="1">
        <v>92</v>
      </c>
      <c r="L92" s="1">
        <v>94</v>
      </c>
      <c r="M92" s="1">
        <v>91</v>
      </c>
      <c r="N92" s="1">
        <v>90</v>
      </c>
      <c r="O92" s="1">
        <f>SUM(I92:N92)</f>
        <v>553</v>
      </c>
      <c r="P92" s="1">
        <v>91</v>
      </c>
      <c r="Q92" s="1">
        <v>91</v>
      </c>
      <c r="R92" s="1">
        <v>96</v>
      </c>
      <c r="S92" s="1">
        <v>92</v>
      </c>
      <c r="T92" s="1">
        <v>90</v>
      </c>
      <c r="U92" s="1">
        <v>95</v>
      </c>
      <c r="V92" s="1">
        <f t="shared" si="1"/>
        <v>555</v>
      </c>
      <c r="W92" s="1">
        <f t="shared" si="2"/>
        <v>1108</v>
      </c>
    </row>
    <row r="93" spans="1:23" x14ac:dyDescent="0.35">
      <c r="A93" s="1">
        <v>66</v>
      </c>
      <c r="B93" s="1">
        <v>224</v>
      </c>
      <c r="C93" s="2" t="s">
        <v>58</v>
      </c>
      <c r="D93" s="2" t="s">
        <v>59</v>
      </c>
      <c r="E93" s="1">
        <v>25571</v>
      </c>
      <c r="F93" s="1" t="s">
        <v>11</v>
      </c>
      <c r="G93" s="1" t="s">
        <v>8</v>
      </c>
      <c r="H93" s="1" t="s">
        <v>3</v>
      </c>
      <c r="I93" s="1">
        <v>94</v>
      </c>
      <c r="J93" s="1">
        <v>93</v>
      </c>
      <c r="K93" s="1">
        <v>91</v>
      </c>
      <c r="L93" s="1">
        <v>94</v>
      </c>
      <c r="M93" s="1">
        <v>91</v>
      </c>
      <c r="N93" s="1">
        <v>96</v>
      </c>
      <c r="O93" s="1">
        <f>SUM(I93:N93)</f>
        <v>559</v>
      </c>
      <c r="P93" s="1">
        <v>90</v>
      </c>
      <c r="Q93" s="1">
        <v>91</v>
      </c>
      <c r="R93" s="1">
        <v>90</v>
      </c>
      <c r="S93" s="1">
        <v>89</v>
      </c>
      <c r="T93" s="1">
        <v>92</v>
      </c>
      <c r="U93" s="1">
        <v>95</v>
      </c>
      <c r="V93" s="1">
        <f t="shared" ref="V93:V106" si="4">SUM(P93:U93)</f>
        <v>547</v>
      </c>
      <c r="W93" s="1">
        <f t="shared" ref="W93:W106" si="5">SUM(V93,O93)</f>
        <v>1106</v>
      </c>
    </row>
    <row r="94" spans="1:23" x14ac:dyDescent="0.35">
      <c r="A94" s="1">
        <v>67</v>
      </c>
      <c r="B94" s="1">
        <v>90</v>
      </c>
      <c r="C94" s="2" t="s">
        <v>24</v>
      </c>
      <c r="D94" s="2" t="s">
        <v>25</v>
      </c>
      <c r="E94" s="1">
        <v>1332</v>
      </c>
      <c r="F94" s="1" t="s">
        <v>26</v>
      </c>
      <c r="G94" s="1"/>
      <c r="H94" s="1" t="s">
        <v>3</v>
      </c>
      <c r="I94" s="1">
        <v>90</v>
      </c>
      <c r="J94" s="1">
        <v>91</v>
      </c>
      <c r="K94" s="1">
        <v>92</v>
      </c>
      <c r="L94" s="1">
        <v>93</v>
      </c>
      <c r="M94" s="1">
        <v>95</v>
      </c>
      <c r="N94" s="1">
        <v>89</v>
      </c>
      <c r="O94" s="1">
        <f t="shared" si="0"/>
        <v>550</v>
      </c>
      <c r="P94" s="1">
        <v>94</v>
      </c>
      <c r="Q94" s="1">
        <v>92</v>
      </c>
      <c r="R94" s="1">
        <v>94</v>
      </c>
      <c r="S94" s="1">
        <v>92</v>
      </c>
      <c r="T94" s="1">
        <v>88</v>
      </c>
      <c r="U94" s="1">
        <v>95</v>
      </c>
      <c r="V94" s="1">
        <f t="shared" si="4"/>
        <v>555</v>
      </c>
      <c r="W94" s="1">
        <f t="shared" si="5"/>
        <v>1105</v>
      </c>
    </row>
    <row r="95" spans="1:23" x14ac:dyDescent="0.35">
      <c r="A95" s="1">
        <v>68</v>
      </c>
      <c r="B95" s="1">
        <v>210</v>
      </c>
      <c r="C95" s="2" t="s">
        <v>152</v>
      </c>
      <c r="D95" s="2" t="s">
        <v>153</v>
      </c>
      <c r="E95" s="1">
        <v>114581</v>
      </c>
      <c r="F95" s="1" t="s">
        <v>2</v>
      </c>
      <c r="G95" s="1"/>
      <c r="H95" s="1" t="s">
        <v>141</v>
      </c>
      <c r="I95" s="1">
        <v>91</v>
      </c>
      <c r="J95" s="1">
        <v>93</v>
      </c>
      <c r="K95" s="1">
        <v>87</v>
      </c>
      <c r="L95" s="1">
        <v>95</v>
      </c>
      <c r="M95" s="1">
        <v>94</v>
      </c>
      <c r="N95" s="1">
        <v>92</v>
      </c>
      <c r="O95" s="1">
        <f>SUM(I95:N95)</f>
        <v>552</v>
      </c>
      <c r="P95" s="1">
        <v>90</v>
      </c>
      <c r="Q95" s="1">
        <v>92</v>
      </c>
      <c r="R95" s="1">
        <v>89</v>
      </c>
      <c r="S95" s="1">
        <v>88</v>
      </c>
      <c r="T95" s="1">
        <v>92</v>
      </c>
      <c r="U95" s="1">
        <v>96</v>
      </c>
      <c r="V95" s="1">
        <f t="shared" si="4"/>
        <v>547</v>
      </c>
      <c r="W95" s="1">
        <f t="shared" si="5"/>
        <v>1099</v>
      </c>
    </row>
    <row r="96" spans="1:23" x14ac:dyDescent="0.35">
      <c r="A96" s="1">
        <v>69</v>
      </c>
      <c r="B96" s="1">
        <v>66</v>
      </c>
      <c r="C96" s="2" t="s">
        <v>144</v>
      </c>
      <c r="D96" s="2" t="s">
        <v>108</v>
      </c>
      <c r="E96" s="1">
        <v>31733</v>
      </c>
      <c r="F96" s="1" t="s">
        <v>2</v>
      </c>
      <c r="G96" s="1"/>
      <c r="H96" s="1" t="s">
        <v>141</v>
      </c>
      <c r="I96" s="1">
        <v>93</v>
      </c>
      <c r="J96" s="1">
        <v>90</v>
      </c>
      <c r="K96" s="1">
        <v>92</v>
      </c>
      <c r="L96" s="1">
        <v>91</v>
      </c>
      <c r="M96" s="1">
        <v>91</v>
      </c>
      <c r="N96" s="1">
        <v>89</v>
      </c>
      <c r="O96" s="1">
        <f t="shared" si="0"/>
        <v>546</v>
      </c>
      <c r="P96" s="1">
        <v>93</v>
      </c>
      <c r="Q96" s="1">
        <v>90</v>
      </c>
      <c r="R96" s="1">
        <v>89</v>
      </c>
      <c r="S96" s="1">
        <v>90</v>
      </c>
      <c r="T96" s="1">
        <v>89</v>
      </c>
      <c r="U96" s="1">
        <v>93</v>
      </c>
      <c r="V96" s="1">
        <f t="shared" si="4"/>
        <v>544</v>
      </c>
      <c r="W96" s="1">
        <f t="shared" si="5"/>
        <v>1090</v>
      </c>
    </row>
    <row r="97" spans="1:26" x14ac:dyDescent="0.35">
      <c r="A97" s="1">
        <v>70</v>
      </c>
      <c r="B97" s="1">
        <v>195</v>
      </c>
      <c r="C97" s="2" t="s">
        <v>51</v>
      </c>
      <c r="D97" s="2" t="s">
        <v>52</v>
      </c>
      <c r="E97" s="1">
        <v>31725</v>
      </c>
      <c r="F97" s="1" t="s">
        <v>11</v>
      </c>
      <c r="G97" s="1"/>
      <c r="H97" s="1" t="s">
        <v>3</v>
      </c>
      <c r="I97" s="1">
        <v>87</v>
      </c>
      <c r="J97" s="1">
        <v>92</v>
      </c>
      <c r="K97" s="1">
        <v>93</v>
      </c>
      <c r="L97" s="1">
        <v>88</v>
      </c>
      <c r="M97" s="1">
        <v>89</v>
      </c>
      <c r="N97" s="1">
        <v>91</v>
      </c>
      <c r="O97" s="1">
        <f t="shared" ref="O97:O108" si="6">SUM(I97:N97)</f>
        <v>540</v>
      </c>
      <c r="P97" s="1">
        <v>95</v>
      </c>
      <c r="Q97" s="1">
        <v>90</v>
      </c>
      <c r="R97" s="1">
        <v>94</v>
      </c>
      <c r="S97" s="1">
        <v>87</v>
      </c>
      <c r="T97" s="1">
        <v>89</v>
      </c>
      <c r="U97" s="1">
        <v>88</v>
      </c>
      <c r="V97" s="1">
        <f t="shared" si="4"/>
        <v>543</v>
      </c>
      <c r="W97" s="1">
        <f t="shared" si="5"/>
        <v>1083</v>
      </c>
    </row>
    <row r="98" spans="1:26" x14ac:dyDescent="0.35">
      <c r="A98" s="1">
        <v>71</v>
      </c>
      <c r="B98" s="1">
        <v>85</v>
      </c>
      <c r="C98" s="2" t="s">
        <v>135</v>
      </c>
      <c r="D98" s="2" t="s">
        <v>136</v>
      </c>
      <c r="E98" s="1">
        <v>29942</v>
      </c>
      <c r="F98" s="1" t="s">
        <v>11</v>
      </c>
      <c r="G98" s="1"/>
      <c r="H98" s="1" t="s">
        <v>137</v>
      </c>
      <c r="I98" s="1">
        <v>92</v>
      </c>
      <c r="J98" s="1">
        <v>95</v>
      </c>
      <c r="K98" s="1">
        <v>85</v>
      </c>
      <c r="L98" s="1">
        <v>92</v>
      </c>
      <c r="M98" s="1">
        <v>89</v>
      </c>
      <c r="N98" s="1">
        <v>85</v>
      </c>
      <c r="O98" s="1">
        <f t="shared" si="6"/>
        <v>538</v>
      </c>
      <c r="P98" s="1">
        <v>93</v>
      </c>
      <c r="Q98" s="1">
        <v>90</v>
      </c>
      <c r="R98" s="1">
        <v>85</v>
      </c>
      <c r="S98" s="1">
        <v>91</v>
      </c>
      <c r="T98" s="1">
        <v>92</v>
      </c>
      <c r="U98" s="1">
        <v>88</v>
      </c>
      <c r="V98" s="1">
        <f t="shared" si="4"/>
        <v>539</v>
      </c>
      <c r="W98" s="1">
        <f t="shared" si="5"/>
        <v>1077</v>
      </c>
    </row>
    <row r="99" spans="1:26" x14ac:dyDescent="0.35">
      <c r="A99" s="1">
        <v>72</v>
      </c>
      <c r="B99" s="1">
        <v>18</v>
      </c>
      <c r="C99" s="2" t="s">
        <v>142</v>
      </c>
      <c r="D99" s="2" t="s">
        <v>118</v>
      </c>
      <c r="E99" s="1">
        <v>29371</v>
      </c>
      <c r="F99" s="1" t="s">
        <v>2</v>
      </c>
      <c r="G99" s="1"/>
      <c r="H99" s="1" t="s">
        <v>141</v>
      </c>
      <c r="I99" s="1">
        <v>80</v>
      </c>
      <c r="J99" s="1">
        <v>91</v>
      </c>
      <c r="K99" s="1">
        <v>91</v>
      </c>
      <c r="L99" s="1">
        <v>90</v>
      </c>
      <c r="M99" s="1">
        <v>89</v>
      </c>
      <c r="N99" s="1">
        <v>88</v>
      </c>
      <c r="O99" s="1">
        <f t="shared" si="6"/>
        <v>529</v>
      </c>
      <c r="P99" s="1">
        <v>97</v>
      </c>
      <c r="Q99" s="1">
        <v>88</v>
      </c>
      <c r="R99" s="1">
        <v>92</v>
      </c>
      <c r="S99" s="1">
        <v>89</v>
      </c>
      <c r="T99" s="1">
        <v>88</v>
      </c>
      <c r="U99" s="1">
        <v>90</v>
      </c>
      <c r="V99" s="1">
        <f t="shared" si="4"/>
        <v>544</v>
      </c>
      <c r="W99" s="1">
        <f t="shared" si="5"/>
        <v>1073</v>
      </c>
    </row>
    <row r="100" spans="1:26" x14ac:dyDescent="0.35">
      <c r="A100" s="1">
        <v>73</v>
      </c>
      <c r="B100" s="1">
        <v>182</v>
      </c>
      <c r="C100" s="2" t="s">
        <v>45</v>
      </c>
      <c r="D100" s="2" t="s">
        <v>46</v>
      </c>
      <c r="E100" s="1">
        <v>25151</v>
      </c>
      <c r="F100" s="1" t="s">
        <v>11</v>
      </c>
      <c r="G100" s="1" t="s">
        <v>8</v>
      </c>
      <c r="H100" s="1" t="s">
        <v>3</v>
      </c>
      <c r="I100" s="1">
        <v>87</v>
      </c>
      <c r="J100" s="1">
        <v>90</v>
      </c>
      <c r="K100" s="1">
        <v>93</v>
      </c>
      <c r="L100" s="1">
        <v>88</v>
      </c>
      <c r="M100" s="1">
        <v>90</v>
      </c>
      <c r="N100" s="1">
        <v>92</v>
      </c>
      <c r="O100" s="1">
        <f t="shared" si="6"/>
        <v>540</v>
      </c>
      <c r="P100" s="1">
        <v>92</v>
      </c>
      <c r="Q100" s="1">
        <v>86</v>
      </c>
      <c r="R100" s="1">
        <v>85</v>
      </c>
      <c r="S100" s="1">
        <v>90</v>
      </c>
      <c r="T100" s="1">
        <v>85</v>
      </c>
      <c r="U100" s="1">
        <v>92</v>
      </c>
      <c r="V100" s="1">
        <f t="shared" si="4"/>
        <v>530</v>
      </c>
      <c r="W100" s="1">
        <f t="shared" si="5"/>
        <v>1070</v>
      </c>
    </row>
    <row r="101" spans="1:26" x14ac:dyDescent="0.35">
      <c r="A101" s="1">
        <v>74</v>
      </c>
      <c r="B101" s="1">
        <v>8</v>
      </c>
      <c r="C101" s="2" t="s">
        <v>139</v>
      </c>
      <c r="D101" s="2" t="s">
        <v>140</v>
      </c>
      <c r="E101" s="1">
        <v>32021</v>
      </c>
      <c r="F101" s="1" t="s">
        <v>11</v>
      </c>
      <c r="G101" s="1"/>
      <c r="H101" s="1" t="s">
        <v>141</v>
      </c>
      <c r="I101" s="1">
        <v>89</v>
      </c>
      <c r="J101" s="1">
        <v>89</v>
      </c>
      <c r="K101" s="1">
        <v>87</v>
      </c>
      <c r="L101" s="1">
        <v>91</v>
      </c>
      <c r="M101" s="1">
        <v>90</v>
      </c>
      <c r="N101" s="1">
        <v>89</v>
      </c>
      <c r="O101" s="1">
        <f t="shared" si="6"/>
        <v>535</v>
      </c>
      <c r="P101" s="1">
        <v>88</v>
      </c>
      <c r="Q101" s="1">
        <v>91</v>
      </c>
      <c r="R101" s="1">
        <v>91</v>
      </c>
      <c r="S101" s="1">
        <v>87</v>
      </c>
      <c r="T101" s="1">
        <v>88</v>
      </c>
      <c r="U101" s="1">
        <v>89</v>
      </c>
      <c r="V101" s="1">
        <f t="shared" si="4"/>
        <v>534</v>
      </c>
      <c r="W101" s="1">
        <f t="shared" si="5"/>
        <v>1069</v>
      </c>
    </row>
    <row r="102" spans="1:26" x14ac:dyDescent="0.35">
      <c r="A102" s="1">
        <v>75</v>
      </c>
      <c r="B102" s="1">
        <v>144</v>
      </c>
      <c r="C102" s="2" t="s">
        <v>146</v>
      </c>
      <c r="D102" s="2" t="s">
        <v>147</v>
      </c>
      <c r="E102" s="1">
        <v>31766</v>
      </c>
      <c r="F102" s="1" t="s">
        <v>11</v>
      </c>
      <c r="G102" s="1"/>
      <c r="H102" s="1" t="s">
        <v>141</v>
      </c>
      <c r="I102" s="1">
        <v>88</v>
      </c>
      <c r="J102" s="1">
        <v>91</v>
      </c>
      <c r="K102" s="1">
        <v>92</v>
      </c>
      <c r="L102" s="1">
        <v>91</v>
      </c>
      <c r="M102" s="1">
        <v>87</v>
      </c>
      <c r="N102" s="1">
        <v>85</v>
      </c>
      <c r="O102" s="1">
        <f t="shared" si="6"/>
        <v>534</v>
      </c>
      <c r="P102" s="1">
        <v>86</v>
      </c>
      <c r="Q102" s="1">
        <v>94</v>
      </c>
      <c r="R102" s="1">
        <v>85</v>
      </c>
      <c r="S102" s="1">
        <v>92</v>
      </c>
      <c r="T102" s="1">
        <v>87</v>
      </c>
      <c r="U102" s="1">
        <v>88</v>
      </c>
      <c r="V102" s="1">
        <f t="shared" si="4"/>
        <v>532</v>
      </c>
      <c r="W102" s="1">
        <f t="shared" si="5"/>
        <v>1066</v>
      </c>
      <c r="X102" s="4"/>
      <c r="Y102" s="4"/>
      <c r="Z102" s="3"/>
    </row>
    <row r="103" spans="1:26" s="3" customFormat="1" x14ac:dyDescent="0.35">
      <c r="A103" s="1">
        <v>76</v>
      </c>
      <c r="B103" s="1">
        <v>231</v>
      </c>
      <c r="C103" s="2" t="s">
        <v>138</v>
      </c>
      <c r="D103" s="2" t="s">
        <v>50</v>
      </c>
      <c r="E103" s="1">
        <v>30634</v>
      </c>
      <c r="F103" s="1" t="s">
        <v>2</v>
      </c>
      <c r="G103" s="1"/>
      <c r="H103" s="1" t="s">
        <v>137</v>
      </c>
      <c r="I103" s="1">
        <v>89</v>
      </c>
      <c r="J103" s="1">
        <v>91</v>
      </c>
      <c r="K103" s="1">
        <v>90</v>
      </c>
      <c r="L103" s="1">
        <v>84</v>
      </c>
      <c r="M103" s="1">
        <v>84</v>
      </c>
      <c r="N103" s="1">
        <v>89</v>
      </c>
      <c r="O103" s="1">
        <f t="shared" si="6"/>
        <v>527</v>
      </c>
      <c r="P103" s="1">
        <v>85</v>
      </c>
      <c r="Q103" s="1">
        <v>90</v>
      </c>
      <c r="R103" s="1">
        <v>85</v>
      </c>
      <c r="S103" s="1">
        <v>88</v>
      </c>
      <c r="T103" s="1">
        <v>95</v>
      </c>
      <c r="U103" s="1">
        <v>92</v>
      </c>
      <c r="V103" s="1">
        <f t="shared" si="4"/>
        <v>535</v>
      </c>
      <c r="W103" s="1">
        <f t="shared" si="5"/>
        <v>1062</v>
      </c>
      <c r="X103" s="1"/>
      <c r="Y103" s="1"/>
      <c r="Z103" s="2"/>
    </row>
    <row r="104" spans="1:26" x14ac:dyDescent="0.35">
      <c r="A104" s="1">
        <v>77</v>
      </c>
      <c r="B104" s="1">
        <v>157</v>
      </c>
      <c r="C104" s="2" t="s">
        <v>148</v>
      </c>
      <c r="D104" s="2" t="s">
        <v>149</v>
      </c>
      <c r="E104" s="1">
        <v>113838</v>
      </c>
      <c r="F104" s="1" t="s">
        <v>2</v>
      </c>
      <c r="G104" s="1"/>
      <c r="H104" s="1" t="s">
        <v>141</v>
      </c>
      <c r="I104" s="1">
        <v>93</v>
      </c>
      <c r="J104" s="1">
        <v>86</v>
      </c>
      <c r="K104" s="1">
        <v>79</v>
      </c>
      <c r="L104" s="1">
        <v>86</v>
      </c>
      <c r="M104" s="1">
        <v>87</v>
      </c>
      <c r="N104" s="1">
        <v>86</v>
      </c>
      <c r="O104" s="1">
        <f t="shared" si="6"/>
        <v>517</v>
      </c>
      <c r="P104" s="1">
        <v>94</v>
      </c>
      <c r="Q104" s="1">
        <v>82</v>
      </c>
      <c r="R104" s="1">
        <v>88</v>
      </c>
      <c r="S104" s="1">
        <v>76</v>
      </c>
      <c r="T104" s="1">
        <v>88</v>
      </c>
      <c r="U104" s="1">
        <v>90</v>
      </c>
      <c r="V104" s="1">
        <f t="shared" si="4"/>
        <v>518</v>
      </c>
      <c r="W104" s="1">
        <f t="shared" si="5"/>
        <v>1035</v>
      </c>
    </row>
    <row r="105" spans="1:26" x14ac:dyDescent="0.35">
      <c r="A105" s="1">
        <v>78</v>
      </c>
      <c r="B105" s="2">
        <v>246</v>
      </c>
      <c r="C105" s="2" t="s">
        <v>469</v>
      </c>
      <c r="D105" s="2" t="s">
        <v>470</v>
      </c>
      <c r="H105" s="1" t="s">
        <v>141</v>
      </c>
      <c r="I105" s="1">
        <v>85</v>
      </c>
      <c r="J105" s="1">
        <v>87</v>
      </c>
      <c r="K105" s="1">
        <v>88</v>
      </c>
      <c r="L105" s="1">
        <v>87</v>
      </c>
      <c r="M105" s="1">
        <v>84</v>
      </c>
      <c r="N105" s="1">
        <v>89</v>
      </c>
      <c r="O105" s="1">
        <f t="shared" si="6"/>
        <v>520</v>
      </c>
      <c r="P105" s="1">
        <v>77</v>
      </c>
      <c r="Q105" s="1">
        <v>90</v>
      </c>
      <c r="R105" s="1">
        <v>79</v>
      </c>
      <c r="S105" s="1">
        <v>83</v>
      </c>
      <c r="T105" s="1">
        <v>86</v>
      </c>
      <c r="U105" s="1">
        <v>90</v>
      </c>
      <c r="V105" s="1">
        <f t="shared" si="4"/>
        <v>505</v>
      </c>
      <c r="W105" s="1">
        <f t="shared" si="5"/>
        <v>1025</v>
      </c>
    </row>
    <row r="106" spans="1:26" x14ac:dyDescent="0.35">
      <c r="A106" s="1">
        <v>79</v>
      </c>
      <c r="B106" s="1">
        <v>164</v>
      </c>
      <c r="C106" s="2" t="s">
        <v>41</v>
      </c>
      <c r="D106" s="2" t="s">
        <v>42</v>
      </c>
      <c r="E106" s="1">
        <v>114684</v>
      </c>
      <c r="F106" s="1"/>
      <c r="G106" s="1"/>
      <c r="H106" s="1" t="s">
        <v>3</v>
      </c>
      <c r="I106" s="1">
        <v>84</v>
      </c>
      <c r="J106" s="1">
        <v>88</v>
      </c>
      <c r="K106" s="1">
        <v>87</v>
      </c>
      <c r="L106" s="1">
        <v>89</v>
      </c>
      <c r="M106" s="1">
        <v>88</v>
      </c>
      <c r="N106" s="1">
        <v>89</v>
      </c>
      <c r="O106" s="1">
        <f t="shared" si="6"/>
        <v>525</v>
      </c>
      <c r="P106" s="1">
        <v>84</v>
      </c>
      <c r="Q106" s="1">
        <v>86</v>
      </c>
      <c r="R106" s="1">
        <v>84</v>
      </c>
      <c r="S106" s="1">
        <v>81</v>
      </c>
      <c r="T106" s="1">
        <v>79</v>
      </c>
      <c r="U106" s="1">
        <v>86</v>
      </c>
      <c r="V106" s="1">
        <f t="shared" si="4"/>
        <v>500</v>
      </c>
      <c r="W106" s="1">
        <f t="shared" si="5"/>
        <v>1025</v>
      </c>
    </row>
    <row r="107" spans="1:26" x14ac:dyDescent="0.35">
      <c r="A107" s="1">
        <v>80</v>
      </c>
      <c r="B107" s="1">
        <v>39</v>
      </c>
      <c r="C107" s="2" t="s">
        <v>143</v>
      </c>
      <c r="D107" s="2" t="s">
        <v>130</v>
      </c>
      <c r="E107" s="1">
        <v>113986</v>
      </c>
      <c r="F107" s="1" t="s">
        <v>2</v>
      </c>
      <c r="G107" s="1"/>
      <c r="H107" s="1" t="s">
        <v>141</v>
      </c>
      <c r="I107" s="1">
        <v>82</v>
      </c>
      <c r="J107" s="1">
        <v>86</v>
      </c>
      <c r="K107" s="1">
        <v>82</v>
      </c>
      <c r="L107" s="1">
        <v>84</v>
      </c>
      <c r="M107" s="1">
        <v>81</v>
      </c>
      <c r="N107" s="1">
        <v>78</v>
      </c>
      <c r="O107" s="1">
        <f t="shared" si="6"/>
        <v>493</v>
      </c>
      <c r="P107" s="1">
        <v>77</v>
      </c>
      <c r="Q107" s="1">
        <v>83</v>
      </c>
      <c r="R107" s="1">
        <v>83</v>
      </c>
      <c r="S107" s="1">
        <v>88</v>
      </c>
      <c r="T107" s="1">
        <v>77</v>
      </c>
      <c r="U107" s="1">
        <v>76</v>
      </c>
      <c r="V107" s="1">
        <f>SUM(P107:U107)</f>
        <v>484</v>
      </c>
      <c r="W107" s="1">
        <f>SUM(V107,O107)</f>
        <v>977</v>
      </c>
    </row>
    <row r="108" spans="1:26" x14ac:dyDescent="0.35">
      <c r="A108" s="1">
        <v>81</v>
      </c>
      <c r="B108" s="1">
        <v>106</v>
      </c>
      <c r="C108" s="2" t="s">
        <v>82</v>
      </c>
      <c r="D108" s="2" t="s">
        <v>145</v>
      </c>
      <c r="E108" s="1">
        <v>30887</v>
      </c>
      <c r="F108" s="1" t="s">
        <v>2</v>
      </c>
      <c r="G108" s="1"/>
      <c r="H108" s="1" t="s">
        <v>141</v>
      </c>
      <c r="I108" s="1">
        <v>75</v>
      </c>
      <c r="J108" s="1">
        <v>83</v>
      </c>
      <c r="K108" s="1">
        <v>71</v>
      </c>
      <c r="L108" s="1">
        <v>87</v>
      </c>
      <c r="M108" s="1">
        <v>79</v>
      </c>
      <c r="N108" s="1">
        <v>89</v>
      </c>
      <c r="O108" s="1">
        <f t="shared" si="6"/>
        <v>484</v>
      </c>
      <c r="P108" s="1">
        <v>88</v>
      </c>
      <c r="Q108" s="1">
        <v>78</v>
      </c>
      <c r="R108" s="1">
        <v>83</v>
      </c>
      <c r="S108" s="1">
        <v>78</v>
      </c>
      <c r="T108" s="1">
        <v>81</v>
      </c>
      <c r="U108" s="1">
        <v>75</v>
      </c>
      <c r="V108" s="1">
        <f>SUM(P108:U108)</f>
        <v>483</v>
      </c>
      <c r="W108" s="1">
        <f>SUM(V108,O108)</f>
        <v>967</v>
      </c>
    </row>
  </sheetData>
  <phoneticPr fontId="0" type="noConversion"/>
  <conditionalFormatting sqref="I1:N1048576 P1:U1048576">
    <cfRule type="cellIs" dxfId="2" priority="1" stopIfTrue="1" operator="equal">
      <formula>100</formula>
    </cfRule>
  </conditionalFormatting>
  <printOptions horizontalCentered="1"/>
  <pageMargins left="0" right="0" top="0.5" bottom="0.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5"/>
  <sheetViews>
    <sheetView workbookViewId="0"/>
  </sheetViews>
  <sheetFormatPr defaultRowHeight="15.5" x14ac:dyDescent="0.35"/>
  <cols>
    <col min="1" max="1" width="5" customWidth="1"/>
    <col min="2" max="2" width="5.1796875" bestFit="1" customWidth="1"/>
    <col min="3" max="3" width="21.81640625" bestFit="1" customWidth="1"/>
    <col min="4" max="4" width="11.26953125" bestFit="1" customWidth="1"/>
    <col min="5" max="5" width="11.54296875" hidden="1" customWidth="1"/>
    <col min="6" max="6" width="5.54296875" style="1" bestFit="1" customWidth="1"/>
    <col min="7" max="7" width="5" style="1" bestFit="1" customWidth="1"/>
    <col min="8" max="8" width="7.453125" style="1" bestFit="1" customWidth="1"/>
    <col min="9" max="14" width="5.1796875" style="1" hidden="1" customWidth="1"/>
    <col min="15" max="15" width="5.1796875" style="1" bestFit="1" customWidth="1"/>
    <col min="16" max="16" width="5.1796875" style="1" hidden="1" customWidth="1"/>
    <col min="17" max="17" width="10" style="1" hidden="1" customWidth="1"/>
    <col min="18" max="21" width="5.1796875" style="1" hidden="1" customWidth="1"/>
    <col min="22" max="22" width="5.1796875" style="1" bestFit="1" customWidth="1"/>
    <col min="23" max="23" width="6.7265625" style="1" bestFit="1" customWidth="1"/>
    <col min="24" max="24" width="7" style="1" bestFit="1" customWidth="1"/>
    <col min="25" max="25" width="8.26953125" style="1" bestFit="1" customWidth="1"/>
  </cols>
  <sheetData>
    <row r="1" spans="1:25" ht="20" x14ac:dyDescent="0.4">
      <c r="A1" s="6" t="s">
        <v>154</v>
      </c>
      <c r="B1" s="6"/>
      <c r="C1" s="6"/>
      <c r="D1" s="6"/>
      <c r="E1" s="6"/>
      <c r="F1" s="5"/>
      <c r="G1" s="5"/>
      <c r="H1" s="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20" x14ac:dyDescent="0.4">
      <c r="A2" s="6" t="s">
        <v>155</v>
      </c>
      <c r="B2" s="6"/>
      <c r="C2" s="6"/>
      <c r="D2" s="6"/>
      <c r="E2" s="6"/>
      <c r="F2" s="5"/>
      <c r="G2" s="5"/>
      <c r="H2" s="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35">
      <c r="A3" s="5"/>
      <c r="B3" s="5"/>
      <c r="C3" s="5"/>
      <c r="D3" s="5"/>
      <c r="E3" s="5"/>
      <c r="F3" s="5"/>
      <c r="G3" s="5"/>
      <c r="H3" s="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8" x14ac:dyDescent="0.4">
      <c r="A4" s="8" t="s">
        <v>450</v>
      </c>
      <c r="B4" s="8"/>
      <c r="C4" s="8"/>
      <c r="D4" s="8"/>
      <c r="E4" s="8"/>
      <c r="F4" s="5"/>
      <c r="G4" s="5"/>
      <c r="H4" s="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8" x14ac:dyDescent="0.4">
      <c r="A5" s="8" t="s">
        <v>444</v>
      </c>
      <c r="B5" s="8"/>
      <c r="C5" s="8"/>
      <c r="D5" s="8"/>
      <c r="E5" s="8"/>
      <c r="F5" s="5"/>
      <c r="G5" s="5"/>
      <c r="H5" s="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8" x14ac:dyDescent="0.4">
      <c r="A6" s="8"/>
      <c r="B6" s="8"/>
      <c r="C6" s="8"/>
      <c r="D6" s="8"/>
      <c r="E6" s="8"/>
      <c r="F6" s="4"/>
      <c r="G6" s="4"/>
      <c r="H6" s="4"/>
    </row>
    <row r="7" spans="1:25" s="3" customFormat="1" x14ac:dyDescent="0.35">
      <c r="A7" s="18" t="s">
        <v>414</v>
      </c>
      <c r="B7" s="18"/>
      <c r="C7" s="18"/>
      <c r="D7" s="18"/>
      <c r="E7" s="18"/>
      <c r="F7" s="18" t="s">
        <v>540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31">
        <v>1302</v>
      </c>
    </row>
    <row r="8" spans="1:25" s="3" customFormat="1" x14ac:dyDescent="0.35">
      <c r="A8" s="18" t="s">
        <v>415</v>
      </c>
      <c r="B8" s="18"/>
      <c r="C8" s="18"/>
      <c r="D8" s="18"/>
      <c r="E8" s="18"/>
      <c r="F8" s="18" t="s">
        <v>565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31">
        <v>1299.0999999999999</v>
      </c>
    </row>
    <row r="9" spans="1:25" s="3" customFormat="1" x14ac:dyDescent="0.35">
      <c r="A9" s="18" t="s">
        <v>416</v>
      </c>
      <c r="B9" s="18"/>
      <c r="C9" s="18"/>
      <c r="D9" s="18"/>
      <c r="E9" s="18"/>
      <c r="F9" s="18" t="s">
        <v>566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31">
        <v>1297.4000000000001</v>
      </c>
    </row>
    <row r="10" spans="1:25" s="3" customForma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31"/>
    </row>
    <row r="11" spans="1:25" s="3" customFormat="1" x14ac:dyDescent="0.35">
      <c r="A11" s="18" t="s">
        <v>486</v>
      </c>
      <c r="B11" s="18"/>
      <c r="C11" s="18"/>
      <c r="D11" s="18"/>
      <c r="E11" s="18"/>
      <c r="F11" s="18" t="s">
        <v>568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31">
        <v>1280</v>
      </c>
    </row>
    <row r="12" spans="1:25" s="3" customFormat="1" x14ac:dyDescent="0.35">
      <c r="A12" s="18" t="s">
        <v>487</v>
      </c>
      <c r="B12" s="18"/>
      <c r="C12" s="18"/>
      <c r="D12" s="18"/>
      <c r="E12" s="18"/>
      <c r="F12" s="18" t="s">
        <v>569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31">
        <v>1279.5999999999999</v>
      </c>
    </row>
    <row r="13" spans="1:25" s="3" customFormat="1" x14ac:dyDescent="0.35">
      <c r="A13" s="18" t="s">
        <v>488</v>
      </c>
      <c r="B13" s="18"/>
      <c r="C13" s="18"/>
      <c r="D13" s="18"/>
      <c r="E13" s="18"/>
      <c r="F13" s="18" t="s">
        <v>570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31">
        <v>1277.3</v>
      </c>
    </row>
    <row r="14" spans="1:25" s="3" customFormat="1" x14ac:dyDescent="0.35">
      <c r="A14" s="18" t="s">
        <v>504</v>
      </c>
      <c r="B14" s="18"/>
      <c r="C14" s="18"/>
      <c r="D14" s="18"/>
      <c r="E14" s="18"/>
      <c r="F14" s="18" t="s">
        <v>571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32">
        <v>1176</v>
      </c>
    </row>
    <row r="15" spans="1:25" s="3" customFormat="1" x14ac:dyDescent="0.3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4"/>
    </row>
    <row r="16" spans="1:25" s="3" customFormat="1" x14ac:dyDescent="0.35">
      <c r="A16" s="18" t="s">
        <v>461</v>
      </c>
      <c r="B16" s="18"/>
      <c r="C16" s="18"/>
      <c r="D16" s="18"/>
      <c r="E16" s="18"/>
      <c r="F16" s="18" t="s">
        <v>567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4">
        <v>1187</v>
      </c>
    </row>
    <row r="17" spans="1:25" s="3" customFormat="1" x14ac:dyDescent="0.35">
      <c r="A17" s="18" t="s">
        <v>466</v>
      </c>
      <c r="B17" s="18"/>
      <c r="C17" s="18"/>
      <c r="D17" s="18"/>
      <c r="E17" s="18"/>
      <c r="F17" s="18" t="s">
        <v>572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4">
        <v>1170</v>
      </c>
    </row>
    <row r="18" spans="1:25" s="3" customFormat="1" x14ac:dyDescent="0.35">
      <c r="A18" s="18" t="s">
        <v>467</v>
      </c>
      <c r="B18" s="18"/>
      <c r="C18" s="18"/>
      <c r="D18" s="18"/>
      <c r="E18" s="18"/>
      <c r="F18" s="18" t="s">
        <v>573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4">
        <v>1165</v>
      </c>
    </row>
    <row r="19" spans="1:25" s="3" customFormat="1" x14ac:dyDescent="0.35">
      <c r="A19" s="18" t="s">
        <v>417</v>
      </c>
      <c r="B19" s="18"/>
      <c r="C19" s="18"/>
      <c r="D19" s="18"/>
      <c r="E19" s="18"/>
      <c r="F19" s="18" t="s">
        <v>509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4">
        <v>1148</v>
      </c>
    </row>
    <row r="20" spans="1:25" s="3" customFormat="1" x14ac:dyDescent="0.3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4"/>
    </row>
    <row r="21" spans="1:25" s="3" customFormat="1" x14ac:dyDescent="0.35">
      <c r="A21" s="18" t="s">
        <v>421</v>
      </c>
      <c r="B21" s="18"/>
      <c r="C21" s="18"/>
      <c r="D21" s="18"/>
      <c r="E21" s="18"/>
      <c r="F21" s="18" t="s">
        <v>575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4">
        <v>1180</v>
      </c>
    </row>
    <row r="22" spans="1:25" s="3" customFormat="1" x14ac:dyDescent="0.35">
      <c r="A22" s="18" t="s">
        <v>472</v>
      </c>
      <c r="B22" s="18"/>
      <c r="C22" s="18"/>
      <c r="D22" s="18"/>
      <c r="E22" s="18"/>
      <c r="F22" s="18" t="s">
        <v>574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4">
        <v>1181</v>
      </c>
    </row>
    <row r="23" spans="1:25" s="3" customFormat="1" x14ac:dyDescent="0.3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4"/>
    </row>
    <row r="24" spans="1:25" s="3" customFormat="1" x14ac:dyDescent="0.35">
      <c r="A24" s="18" t="s">
        <v>419</v>
      </c>
      <c r="B24" s="18"/>
      <c r="C24" s="18"/>
      <c r="D24" s="18"/>
      <c r="E24" s="18"/>
      <c r="F24" s="18" t="s">
        <v>571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4">
        <v>1176</v>
      </c>
    </row>
    <row r="25" spans="1:25" s="3" customFormat="1" x14ac:dyDescent="0.35">
      <c r="A25" s="18" t="s">
        <v>420</v>
      </c>
      <c r="B25" s="18"/>
      <c r="C25" s="18"/>
      <c r="D25" s="18"/>
      <c r="E25" s="18"/>
      <c r="F25" s="18" t="s">
        <v>576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4">
        <v>1175</v>
      </c>
    </row>
    <row r="26" spans="1:25" s="3" customFormat="1" x14ac:dyDescent="0.35">
      <c r="A26" s="18" t="s">
        <v>422</v>
      </c>
      <c r="B26" s="18"/>
      <c r="C26" s="18"/>
      <c r="D26" s="18"/>
      <c r="E26" s="18"/>
      <c r="F26" s="18" t="s">
        <v>577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4">
        <v>1175</v>
      </c>
    </row>
    <row r="27" spans="1:25" s="3" customFormat="1" x14ac:dyDescent="0.3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4"/>
    </row>
    <row r="28" spans="1:25" s="3" customFormat="1" x14ac:dyDescent="0.35">
      <c r="A28" s="18" t="s">
        <v>423</v>
      </c>
      <c r="B28" s="18"/>
      <c r="C28" s="18"/>
      <c r="D28" s="18"/>
      <c r="E28" s="18"/>
      <c r="F28" s="18" t="s">
        <v>578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">
        <v>1178</v>
      </c>
    </row>
    <row r="29" spans="1:25" s="3" customFormat="1" x14ac:dyDescent="0.35">
      <c r="A29" s="18" t="s">
        <v>424</v>
      </c>
      <c r="B29" s="18"/>
      <c r="C29" s="18"/>
      <c r="D29" s="18"/>
      <c r="E29" s="18"/>
      <c r="F29" s="18" t="s">
        <v>579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4">
        <v>1174</v>
      </c>
    </row>
    <row r="30" spans="1:25" s="3" customFormat="1" x14ac:dyDescent="0.35">
      <c r="A30" s="18" t="s">
        <v>425</v>
      </c>
      <c r="B30" s="18"/>
      <c r="C30" s="18"/>
      <c r="D30" s="18"/>
      <c r="E30" s="18"/>
      <c r="F30" s="18" t="s">
        <v>580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4">
        <v>1173</v>
      </c>
    </row>
    <row r="31" spans="1:25" s="3" customFormat="1" x14ac:dyDescent="0.3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4"/>
    </row>
    <row r="32" spans="1:25" s="3" customFormat="1" x14ac:dyDescent="0.35">
      <c r="A32" s="18" t="s">
        <v>483</v>
      </c>
      <c r="B32" s="18"/>
      <c r="C32" s="18"/>
      <c r="D32" s="18"/>
      <c r="E32" s="18"/>
      <c r="F32" s="18" t="s">
        <v>505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4">
        <v>1158</v>
      </c>
    </row>
    <row r="33" spans="1:26" s="3" customFormat="1" x14ac:dyDescent="0.35">
      <c r="A33" s="18" t="s">
        <v>484</v>
      </c>
      <c r="B33" s="18"/>
      <c r="C33" s="18"/>
      <c r="D33" s="18"/>
      <c r="E33" s="18"/>
      <c r="F33" s="18" t="s">
        <v>581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4">
        <v>1157</v>
      </c>
    </row>
    <row r="34" spans="1:26" s="3" customFormat="1" x14ac:dyDescent="0.35">
      <c r="A34" s="18" t="s">
        <v>485</v>
      </c>
      <c r="B34" s="18"/>
      <c r="C34" s="18"/>
      <c r="D34" s="18"/>
      <c r="E34" s="18"/>
      <c r="F34" s="18" t="s">
        <v>582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4">
        <v>1141</v>
      </c>
    </row>
    <row r="35" spans="1:26" s="3" customFormat="1" x14ac:dyDescent="0.35">
      <c r="A35" s="18"/>
      <c r="B35" s="18"/>
      <c r="C35" s="18"/>
      <c r="D35" s="18"/>
      <c r="E35" s="1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6" x14ac:dyDescent="0.35">
      <c r="A36" s="4" t="s">
        <v>431</v>
      </c>
      <c r="B36" s="4" t="s">
        <v>157</v>
      </c>
      <c r="C36" s="18" t="s">
        <v>156</v>
      </c>
      <c r="D36" s="18" t="s">
        <v>159</v>
      </c>
      <c r="E36" s="4" t="s">
        <v>160</v>
      </c>
      <c r="F36" s="4" t="s">
        <v>161</v>
      </c>
      <c r="G36" s="4" t="s">
        <v>162</v>
      </c>
      <c r="H36" s="4" t="s">
        <v>163</v>
      </c>
      <c r="I36" s="4">
        <v>1</v>
      </c>
      <c r="J36" s="4">
        <v>2</v>
      </c>
      <c r="K36" s="4">
        <v>3</v>
      </c>
      <c r="L36" s="4">
        <v>4</v>
      </c>
      <c r="M36" s="4">
        <v>5</v>
      </c>
      <c r="N36" s="4">
        <v>6</v>
      </c>
      <c r="O36" s="4" t="s">
        <v>432</v>
      </c>
      <c r="P36" s="4">
        <v>1</v>
      </c>
      <c r="Q36" s="4">
        <v>2</v>
      </c>
      <c r="R36" s="4">
        <v>3</v>
      </c>
      <c r="S36" s="4">
        <v>4</v>
      </c>
      <c r="T36" s="4">
        <v>5</v>
      </c>
      <c r="U36" s="4">
        <v>6</v>
      </c>
      <c r="V36" s="4" t="s">
        <v>433</v>
      </c>
      <c r="W36" s="4" t="s">
        <v>434</v>
      </c>
      <c r="X36" s="4" t="s">
        <v>435</v>
      </c>
      <c r="Y36" s="4" t="s">
        <v>434</v>
      </c>
      <c r="Z36" s="3"/>
    </row>
    <row r="37" spans="1:26" x14ac:dyDescent="0.35">
      <c r="A37" s="1">
        <v>1</v>
      </c>
      <c r="B37" s="1">
        <v>55</v>
      </c>
      <c r="C37" s="2" t="s">
        <v>74</v>
      </c>
      <c r="D37" s="2" t="s">
        <v>32</v>
      </c>
      <c r="E37" s="1">
        <v>2599</v>
      </c>
      <c r="H37" s="1" t="s">
        <v>61</v>
      </c>
      <c r="I37" s="1">
        <v>99</v>
      </c>
      <c r="J37" s="1">
        <v>99</v>
      </c>
      <c r="K37" s="1">
        <v>99</v>
      </c>
      <c r="L37" s="1">
        <v>100</v>
      </c>
      <c r="M37" s="1">
        <v>100</v>
      </c>
      <c r="N37" s="1">
        <v>100</v>
      </c>
      <c r="O37" s="1">
        <v>597</v>
      </c>
      <c r="P37" s="1">
        <v>100</v>
      </c>
      <c r="Q37" s="1">
        <v>100</v>
      </c>
      <c r="R37" s="1">
        <v>100</v>
      </c>
      <c r="S37" s="1">
        <v>100</v>
      </c>
      <c r="T37" s="1">
        <v>100</v>
      </c>
      <c r="U37" s="1">
        <v>100</v>
      </c>
      <c r="V37" s="34">
        <v>600</v>
      </c>
      <c r="W37" s="4">
        <f t="shared" ref="W37:W100" si="0">SUM(O37+V37)</f>
        <v>1197</v>
      </c>
      <c r="X37" s="29">
        <v>105</v>
      </c>
      <c r="Y37" s="35">
        <f>SUM(W37:X37)</f>
        <v>1302</v>
      </c>
    </row>
    <row r="38" spans="1:26" x14ac:dyDescent="0.35">
      <c r="A38" s="1">
        <v>2</v>
      </c>
      <c r="B38" s="1">
        <v>216</v>
      </c>
      <c r="C38" s="2" t="s">
        <v>123</v>
      </c>
      <c r="D38" s="2" t="s">
        <v>124</v>
      </c>
      <c r="E38" s="1"/>
      <c r="H38" s="1" t="s">
        <v>61</v>
      </c>
      <c r="I38" s="1">
        <v>99</v>
      </c>
      <c r="J38" s="1">
        <v>100</v>
      </c>
      <c r="K38" s="1">
        <v>100</v>
      </c>
      <c r="L38" s="1">
        <v>100</v>
      </c>
      <c r="M38" s="1">
        <v>100</v>
      </c>
      <c r="N38" s="1">
        <v>99</v>
      </c>
      <c r="O38" s="1">
        <v>598</v>
      </c>
      <c r="P38" s="1">
        <v>100</v>
      </c>
      <c r="Q38" s="1">
        <v>99</v>
      </c>
      <c r="R38" s="1">
        <v>100</v>
      </c>
      <c r="S38" s="1">
        <v>99</v>
      </c>
      <c r="T38" s="1">
        <v>100</v>
      </c>
      <c r="U38" s="1">
        <v>100</v>
      </c>
      <c r="V38" s="1">
        <v>598</v>
      </c>
      <c r="W38" s="4">
        <f t="shared" si="0"/>
        <v>1196</v>
      </c>
      <c r="X38" s="29">
        <v>103.1</v>
      </c>
      <c r="Y38" s="35">
        <f t="shared" ref="Y38:Y44" si="1">SUM(W38:X38)</f>
        <v>1299.0999999999999</v>
      </c>
    </row>
    <row r="39" spans="1:26" x14ac:dyDescent="0.35">
      <c r="A39" s="1">
        <v>3</v>
      </c>
      <c r="B39" s="1">
        <v>133</v>
      </c>
      <c r="C39" s="2" t="s">
        <v>402</v>
      </c>
      <c r="D39" s="2" t="s">
        <v>5</v>
      </c>
      <c r="E39" s="2"/>
      <c r="H39" s="1" t="s">
        <v>61</v>
      </c>
      <c r="I39" s="1">
        <v>100</v>
      </c>
      <c r="J39" s="1">
        <v>100</v>
      </c>
      <c r="K39" s="1">
        <v>99</v>
      </c>
      <c r="L39" s="1">
        <v>99</v>
      </c>
      <c r="M39" s="1">
        <v>100</v>
      </c>
      <c r="N39" s="1">
        <v>99</v>
      </c>
      <c r="O39" s="1">
        <v>597</v>
      </c>
      <c r="P39" s="1">
        <v>99</v>
      </c>
      <c r="Q39" s="1">
        <v>100</v>
      </c>
      <c r="R39" s="1">
        <v>100</v>
      </c>
      <c r="S39" s="1">
        <v>100</v>
      </c>
      <c r="T39" s="1">
        <v>99</v>
      </c>
      <c r="U39" s="1">
        <v>100</v>
      </c>
      <c r="V39" s="1">
        <v>598</v>
      </c>
      <c r="W39" s="4">
        <f t="shared" si="0"/>
        <v>1195</v>
      </c>
      <c r="X39" s="29">
        <v>102.4</v>
      </c>
      <c r="Y39" s="35">
        <f t="shared" si="1"/>
        <v>1297.4000000000001</v>
      </c>
    </row>
    <row r="40" spans="1:26" x14ac:dyDescent="0.35">
      <c r="A40" s="1">
        <v>4</v>
      </c>
      <c r="B40" s="1">
        <v>200</v>
      </c>
      <c r="C40" s="2" t="s">
        <v>117</v>
      </c>
      <c r="D40" s="2" t="s">
        <v>118</v>
      </c>
      <c r="E40" s="1"/>
      <c r="H40" s="1" t="s">
        <v>61</v>
      </c>
      <c r="I40" s="1">
        <v>100</v>
      </c>
      <c r="J40" s="1">
        <v>99</v>
      </c>
      <c r="K40" s="1">
        <v>98</v>
      </c>
      <c r="L40" s="1">
        <v>99</v>
      </c>
      <c r="M40" s="1">
        <v>99</v>
      </c>
      <c r="N40" s="1">
        <v>99</v>
      </c>
      <c r="O40" s="1">
        <v>594</v>
      </c>
      <c r="P40" s="1">
        <v>99</v>
      </c>
      <c r="Q40" s="1">
        <v>100</v>
      </c>
      <c r="R40" s="1">
        <v>100</v>
      </c>
      <c r="S40" s="1">
        <v>100</v>
      </c>
      <c r="T40" s="1">
        <v>100</v>
      </c>
      <c r="U40" s="1">
        <v>100</v>
      </c>
      <c r="V40" s="1">
        <v>599</v>
      </c>
      <c r="W40" s="4">
        <f t="shared" si="0"/>
        <v>1193</v>
      </c>
      <c r="X40" s="29">
        <v>101.6</v>
      </c>
      <c r="Y40" s="35">
        <f t="shared" si="1"/>
        <v>1294.5999999999999</v>
      </c>
    </row>
    <row r="41" spans="1:26" x14ac:dyDescent="0.35">
      <c r="A41" s="1">
        <v>5</v>
      </c>
      <c r="B41" s="1">
        <v>163</v>
      </c>
      <c r="C41" s="2" t="s">
        <v>102</v>
      </c>
      <c r="D41" s="2" t="s">
        <v>103</v>
      </c>
      <c r="E41" s="1"/>
      <c r="H41" s="1" t="s">
        <v>61</v>
      </c>
      <c r="I41" s="1">
        <v>100</v>
      </c>
      <c r="J41" s="1">
        <v>99</v>
      </c>
      <c r="K41" s="1">
        <v>99</v>
      </c>
      <c r="L41" s="1">
        <v>96</v>
      </c>
      <c r="M41" s="1">
        <v>100</v>
      </c>
      <c r="N41" s="1">
        <v>99</v>
      </c>
      <c r="O41" s="1">
        <v>593</v>
      </c>
      <c r="P41" s="1">
        <v>98</v>
      </c>
      <c r="Q41" s="1">
        <v>99</v>
      </c>
      <c r="R41" s="1">
        <v>99</v>
      </c>
      <c r="S41" s="1">
        <v>99</v>
      </c>
      <c r="T41" s="1">
        <v>100</v>
      </c>
      <c r="U41" s="1">
        <v>100</v>
      </c>
      <c r="V41" s="1">
        <f>SUM(P41:U41)</f>
        <v>595</v>
      </c>
      <c r="W41" s="4">
        <f t="shared" si="0"/>
        <v>1188</v>
      </c>
      <c r="X41" s="29">
        <v>100.5</v>
      </c>
      <c r="Y41" s="35">
        <f t="shared" si="1"/>
        <v>1288.5</v>
      </c>
    </row>
    <row r="42" spans="1:26" x14ac:dyDescent="0.35">
      <c r="A42" s="1">
        <v>6</v>
      </c>
      <c r="B42" s="1">
        <v>7</v>
      </c>
      <c r="C42" s="2" t="s">
        <v>392</v>
      </c>
      <c r="D42" s="2" t="s">
        <v>5</v>
      </c>
      <c r="E42" s="1"/>
      <c r="H42" s="1" t="s">
        <v>61</v>
      </c>
      <c r="I42" s="1">
        <v>99</v>
      </c>
      <c r="J42" s="1">
        <v>98</v>
      </c>
      <c r="K42" s="1">
        <v>98</v>
      </c>
      <c r="L42" s="1">
        <v>99</v>
      </c>
      <c r="M42" s="1">
        <v>99</v>
      </c>
      <c r="N42" s="1">
        <v>94</v>
      </c>
      <c r="O42" s="1">
        <v>587</v>
      </c>
      <c r="P42" s="1">
        <v>99</v>
      </c>
      <c r="Q42" s="1">
        <v>100</v>
      </c>
      <c r="R42" s="1">
        <v>100</v>
      </c>
      <c r="S42" s="1">
        <v>100</v>
      </c>
      <c r="T42" s="1">
        <v>100</v>
      </c>
      <c r="U42" s="1">
        <v>100</v>
      </c>
      <c r="V42" s="1">
        <v>599</v>
      </c>
      <c r="W42" s="4">
        <f>SUM(O42+V42)</f>
        <v>1186</v>
      </c>
      <c r="X42" s="29">
        <v>101.7</v>
      </c>
      <c r="Y42" s="35">
        <f t="shared" si="1"/>
        <v>1287.7</v>
      </c>
    </row>
    <row r="43" spans="1:26" x14ac:dyDescent="0.35">
      <c r="A43" s="1">
        <v>7</v>
      </c>
      <c r="B43" s="36">
        <v>76</v>
      </c>
      <c r="C43" s="37" t="s">
        <v>75</v>
      </c>
      <c r="D43" s="37" t="s">
        <v>76</v>
      </c>
      <c r="E43" s="36"/>
      <c r="F43" s="36"/>
      <c r="G43" s="36"/>
      <c r="H43" s="36" t="s">
        <v>61</v>
      </c>
      <c r="I43" s="36">
        <v>99</v>
      </c>
      <c r="J43" s="36">
        <v>97</v>
      </c>
      <c r="K43" s="36">
        <v>99</v>
      </c>
      <c r="L43" s="36">
        <v>99</v>
      </c>
      <c r="M43" s="36">
        <v>99</v>
      </c>
      <c r="N43" s="36">
        <v>99</v>
      </c>
      <c r="O43" s="36">
        <v>592</v>
      </c>
      <c r="P43" s="36">
        <v>99</v>
      </c>
      <c r="Q43" s="36">
        <v>100</v>
      </c>
      <c r="R43" s="36">
        <v>96</v>
      </c>
      <c r="S43" s="36">
        <v>99</v>
      </c>
      <c r="T43" s="36">
        <v>100</v>
      </c>
      <c r="U43" s="36">
        <v>100</v>
      </c>
      <c r="V43" s="36">
        <v>594</v>
      </c>
      <c r="W43" s="38">
        <f t="shared" si="0"/>
        <v>1186</v>
      </c>
      <c r="X43" s="42">
        <v>101.6</v>
      </c>
      <c r="Y43" s="40">
        <f t="shared" si="1"/>
        <v>1287.5999999999999</v>
      </c>
    </row>
    <row r="44" spans="1:26" s="41" customFormat="1" x14ac:dyDescent="0.35">
      <c r="A44" s="36">
        <v>8</v>
      </c>
      <c r="B44" s="1">
        <v>205</v>
      </c>
      <c r="C44" s="2" t="s">
        <v>406</v>
      </c>
      <c r="D44" s="2" t="s">
        <v>407</v>
      </c>
      <c r="E44" s="1">
        <v>11828</v>
      </c>
      <c r="F44" s="1" t="s">
        <v>18</v>
      </c>
      <c r="G44" s="1"/>
      <c r="H44" s="1" t="s">
        <v>61</v>
      </c>
      <c r="I44" s="1">
        <v>99</v>
      </c>
      <c r="J44" s="1">
        <v>99</v>
      </c>
      <c r="K44" s="1">
        <v>98</v>
      </c>
      <c r="L44" s="1">
        <v>100</v>
      </c>
      <c r="M44" s="1">
        <v>99</v>
      </c>
      <c r="N44" s="1">
        <v>100</v>
      </c>
      <c r="O44" s="1">
        <v>595</v>
      </c>
      <c r="P44" s="1">
        <v>99</v>
      </c>
      <c r="Q44" s="1">
        <v>100</v>
      </c>
      <c r="R44" s="1">
        <v>99</v>
      </c>
      <c r="S44" s="1">
        <v>99</v>
      </c>
      <c r="T44" s="1">
        <v>99</v>
      </c>
      <c r="U44" s="1">
        <v>96</v>
      </c>
      <c r="V44" s="1">
        <v>592</v>
      </c>
      <c r="W44" s="4">
        <f t="shared" si="0"/>
        <v>1187</v>
      </c>
      <c r="X44" s="29">
        <v>100.1</v>
      </c>
      <c r="Y44" s="35">
        <f t="shared" si="1"/>
        <v>1287.0999999999999</v>
      </c>
    </row>
    <row r="45" spans="1:26" s="41" customFormat="1" x14ac:dyDescent="0.35">
      <c r="A45" s="36">
        <v>9</v>
      </c>
      <c r="B45" s="36">
        <v>102</v>
      </c>
      <c r="C45" s="37" t="s">
        <v>27</v>
      </c>
      <c r="D45" s="37" t="s">
        <v>28</v>
      </c>
      <c r="E45" s="36">
        <v>24473</v>
      </c>
      <c r="F45" s="36" t="s">
        <v>11</v>
      </c>
      <c r="G45" s="36"/>
      <c r="H45" s="36" t="s">
        <v>137</v>
      </c>
      <c r="I45" s="36">
        <v>97</v>
      </c>
      <c r="J45" s="36">
        <v>98</v>
      </c>
      <c r="K45" s="36">
        <v>98</v>
      </c>
      <c r="L45" s="36">
        <v>98</v>
      </c>
      <c r="M45" s="36">
        <v>99</v>
      </c>
      <c r="N45" s="36">
        <v>99</v>
      </c>
      <c r="O45" s="36">
        <v>589</v>
      </c>
      <c r="P45" s="36">
        <v>99</v>
      </c>
      <c r="Q45" s="36">
        <v>97</v>
      </c>
      <c r="R45" s="36">
        <v>99</v>
      </c>
      <c r="S45" s="36">
        <v>98</v>
      </c>
      <c r="T45" s="36">
        <v>100</v>
      </c>
      <c r="U45" s="36">
        <v>100</v>
      </c>
      <c r="V45" s="36">
        <v>593</v>
      </c>
      <c r="W45" s="38">
        <f t="shared" si="0"/>
        <v>1182</v>
      </c>
      <c r="X45" s="42">
        <v>98</v>
      </c>
      <c r="Y45" s="40">
        <f t="shared" ref="Y45:Y52" si="2">SUM(W45:X45)</f>
        <v>1280</v>
      </c>
    </row>
    <row r="46" spans="1:26" s="41" customFormat="1" x14ac:dyDescent="0.35">
      <c r="A46" s="36">
        <v>10</v>
      </c>
      <c r="B46" s="36">
        <v>183</v>
      </c>
      <c r="C46" s="37" t="s">
        <v>110</v>
      </c>
      <c r="D46" s="37" t="s">
        <v>111</v>
      </c>
      <c r="E46" s="36">
        <v>15497</v>
      </c>
      <c r="F46" s="36" t="s">
        <v>11</v>
      </c>
      <c r="G46" s="36" t="s">
        <v>8</v>
      </c>
      <c r="H46" s="36" t="s">
        <v>3</v>
      </c>
      <c r="I46" s="36">
        <v>99</v>
      </c>
      <c r="J46" s="36">
        <v>98</v>
      </c>
      <c r="K46" s="36">
        <v>99</v>
      </c>
      <c r="L46" s="36">
        <v>97</v>
      </c>
      <c r="M46" s="36">
        <v>97</v>
      </c>
      <c r="N46" s="36">
        <v>97</v>
      </c>
      <c r="O46" s="36">
        <v>587</v>
      </c>
      <c r="P46" s="36">
        <v>100</v>
      </c>
      <c r="Q46" s="36">
        <v>99</v>
      </c>
      <c r="R46" s="36">
        <v>99</v>
      </c>
      <c r="S46" s="36">
        <v>96</v>
      </c>
      <c r="T46" s="36">
        <v>99</v>
      </c>
      <c r="U46" s="36">
        <v>99</v>
      </c>
      <c r="V46" s="36">
        <v>592</v>
      </c>
      <c r="W46" s="38">
        <f t="shared" si="0"/>
        <v>1179</v>
      </c>
      <c r="X46" s="42">
        <v>100.6</v>
      </c>
      <c r="Y46" s="40">
        <f t="shared" si="2"/>
        <v>1279.5999999999999</v>
      </c>
    </row>
    <row r="47" spans="1:26" s="41" customFormat="1" x14ac:dyDescent="0.35">
      <c r="A47" s="36">
        <v>11</v>
      </c>
      <c r="B47" s="36">
        <v>185</v>
      </c>
      <c r="C47" s="37" t="s">
        <v>112</v>
      </c>
      <c r="D47" s="37" t="s">
        <v>66</v>
      </c>
      <c r="E47" s="36">
        <v>14710</v>
      </c>
      <c r="F47" s="36" t="s">
        <v>11</v>
      </c>
      <c r="G47" s="36" t="s">
        <v>8</v>
      </c>
      <c r="H47" s="36" t="s">
        <v>137</v>
      </c>
      <c r="I47" s="36">
        <v>100</v>
      </c>
      <c r="J47" s="36">
        <v>95</v>
      </c>
      <c r="K47" s="36">
        <v>98</v>
      </c>
      <c r="L47" s="36">
        <v>100</v>
      </c>
      <c r="M47" s="36">
        <v>99</v>
      </c>
      <c r="N47" s="36">
        <v>98</v>
      </c>
      <c r="O47" s="36">
        <v>590</v>
      </c>
      <c r="P47" s="36">
        <v>96</v>
      </c>
      <c r="Q47" s="36">
        <v>99</v>
      </c>
      <c r="R47" s="36">
        <v>100</v>
      </c>
      <c r="S47" s="36">
        <v>97</v>
      </c>
      <c r="T47" s="36">
        <v>98</v>
      </c>
      <c r="U47" s="36">
        <v>97</v>
      </c>
      <c r="V47" s="36">
        <v>587</v>
      </c>
      <c r="W47" s="38">
        <f t="shared" si="0"/>
        <v>1177</v>
      </c>
      <c r="X47" s="42">
        <v>100.3</v>
      </c>
      <c r="Y47" s="40">
        <f t="shared" si="2"/>
        <v>1277.3</v>
      </c>
    </row>
    <row r="48" spans="1:26" s="41" customFormat="1" x14ac:dyDescent="0.35">
      <c r="A48" s="36">
        <v>12</v>
      </c>
      <c r="B48" s="36">
        <v>130</v>
      </c>
      <c r="C48" s="37" t="s">
        <v>35</v>
      </c>
      <c r="D48" s="37" t="s">
        <v>36</v>
      </c>
      <c r="E48" s="36">
        <v>100302</v>
      </c>
      <c r="F48" s="36" t="s">
        <v>2</v>
      </c>
      <c r="G48" s="36"/>
      <c r="H48" s="36" t="s">
        <v>3</v>
      </c>
      <c r="I48" s="36">
        <v>98</v>
      </c>
      <c r="J48" s="36">
        <v>99</v>
      </c>
      <c r="K48" s="36">
        <v>99</v>
      </c>
      <c r="L48" s="36">
        <v>99</v>
      </c>
      <c r="M48" s="36">
        <v>99</v>
      </c>
      <c r="N48" s="36">
        <v>96</v>
      </c>
      <c r="O48" s="36">
        <v>590</v>
      </c>
      <c r="P48" s="36">
        <v>99</v>
      </c>
      <c r="Q48" s="36">
        <v>97</v>
      </c>
      <c r="R48" s="36">
        <v>100</v>
      </c>
      <c r="S48" s="36">
        <v>99</v>
      </c>
      <c r="T48" s="36">
        <v>96</v>
      </c>
      <c r="U48" s="36">
        <v>95</v>
      </c>
      <c r="V48" s="36">
        <v>586</v>
      </c>
      <c r="W48" s="38">
        <f t="shared" si="0"/>
        <v>1176</v>
      </c>
      <c r="X48" s="42">
        <v>100.6</v>
      </c>
      <c r="Y48" s="40">
        <f t="shared" si="2"/>
        <v>1276.5999999999999</v>
      </c>
    </row>
    <row r="49" spans="1:25" s="41" customFormat="1" x14ac:dyDescent="0.35">
      <c r="A49" s="36">
        <v>13</v>
      </c>
      <c r="B49" s="36">
        <v>191</v>
      </c>
      <c r="C49" s="37" t="s">
        <v>49</v>
      </c>
      <c r="D49" s="37" t="s">
        <v>50</v>
      </c>
      <c r="E49" s="36">
        <v>28419</v>
      </c>
      <c r="F49" s="36" t="s">
        <v>11</v>
      </c>
      <c r="G49" s="36"/>
      <c r="H49" s="36" t="s">
        <v>137</v>
      </c>
      <c r="I49" s="36">
        <v>98</v>
      </c>
      <c r="J49" s="36">
        <v>97</v>
      </c>
      <c r="K49" s="36">
        <v>97</v>
      </c>
      <c r="L49" s="36">
        <v>98</v>
      </c>
      <c r="M49" s="36">
        <v>98</v>
      </c>
      <c r="N49" s="36">
        <v>98</v>
      </c>
      <c r="O49" s="36">
        <v>586</v>
      </c>
      <c r="P49" s="36">
        <v>98</v>
      </c>
      <c r="Q49" s="36">
        <v>99</v>
      </c>
      <c r="R49" s="36">
        <v>99</v>
      </c>
      <c r="S49" s="36">
        <v>100</v>
      </c>
      <c r="T49" s="36">
        <v>99</v>
      </c>
      <c r="U49" s="36">
        <v>97</v>
      </c>
      <c r="V49" s="36">
        <v>592</v>
      </c>
      <c r="W49" s="38">
        <f t="shared" si="0"/>
        <v>1178</v>
      </c>
      <c r="X49" s="42">
        <v>97.6</v>
      </c>
      <c r="Y49" s="40">
        <f t="shared" si="2"/>
        <v>1275.5999999999999</v>
      </c>
    </row>
    <row r="50" spans="1:25" s="41" customFormat="1" x14ac:dyDescent="0.35">
      <c r="A50" s="36">
        <v>14</v>
      </c>
      <c r="B50" s="36">
        <v>158</v>
      </c>
      <c r="C50" s="37" t="s">
        <v>101</v>
      </c>
      <c r="D50" s="37" t="s">
        <v>34</v>
      </c>
      <c r="E50" s="36">
        <v>31538</v>
      </c>
      <c r="F50" s="36" t="s">
        <v>11</v>
      </c>
      <c r="G50" s="36"/>
      <c r="H50" s="36" t="s">
        <v>3</v>
      </c>
      <c r="I50" s="36">
        <v>97</v>
      </c>
      <c r="J50" s="36">
        <v>96</v>
      </c>
      <c r="K50" s="36">
        <v>100</v>
      </c>
      <c r="L50" s="36">
        <v>97</v>
      </c>
      <c r="M50" s="36">
        <v>99</v>
      </c>
      <c r="N50" s="36">
        <v>99</v>
      </c>
      <c r="O50" s="36">
        <v>588</v>
      </c>
      <c r="P50" s="36">
        <v>99</v>
      </c>
      <c r="Q50" s="36">
        <v>97</v>
      </c>
      <c r="R50" s="36">
        <v>94</v>
      </c>
      <c r="S50" s="36">
        <v>99</v>
      </c>
      <c r="T50" s="36">
        <v>100</v>
      </c>
      <c r="U50" s="36">
        <v>98</v>
      </c>
      <c r="V50" s="36">
        <v>587</v>
      </c>
      <c r="W50" s="38">
        <f t="shared" si="0"/>
        <v>1175</v>
      </c>
      <c r="X50" s="42">
        <v>100.3</v>
      </c>
      <c r="Y50" s="40">
        <f t="shared" si="2"/>
        <v>1275.3</v>
      </c>
    </row>
    <row r="51" spans="1:25" s="41" customFormat="1" x14ac:dyDescent="0.35">
      <c r="A51" s="36">
        <v>15</v>
      </c>
      <c r="B51" s="36">
        <v>50</v>
      </c>
      <c r="C51" s="37" t="s">
        <v>73</v>
      </c>
      <c r="D51" s="37" t="s">
        <v>52</v>
      </c>
      <c r="E51" s="36">
        <v>25074</v>
      </c>
      <c r="F51" s="36" t="s">
        <v>2</v>
      </c>
      <c r="G51" s="36"/>
      <c r="H51" s="36" t="s">
        <v>3</v>
      </c>
      <c r="I51" s="36">
        <v>99</v>
      </c>
      <c r="J51" s="36">
        <v>98</v>
      </c>
      <c r="K51" s="36">
        <v>98</v>
      </c>
      <c r="L51" s="36">
        <v>99</v>
      </c>
      <c r="M51" s="36">
        <v>98</v>
      </c>
      <c r="N51" s="36">
        <v>99</v>
      </c>
      <c r="O51" s="36">
        <v>591</v>
      </c>
      <c r="P51" s="36">
        <v>99</v>
      </c>
      <c r="Q51" s="36">
        <v>96</v>
      </c>
      <c r="R51" s="36">
        <v>98</v>
      </c>
      <c r="S51" s="36">
        <v>97</v>
      </c>
      <c r="T51" s="36">
        <v>98</v>
      </c>
      <c r="U51" s="36">
        <v>96</v>
      </c>
      <c r="V51" s="36">
        <v>584</v>
      </c>
      <c r="W51" s="38">
        <f t="shared" si="0"/>
        <v>1175</v>
      </c>
      <c r="X51" s="42">
        <v>99.7</v>
      </c>
      <c r="Y51" s="40">
        <f t="shared" si="2"/>
        <v>1274.7</v>
      </c>
    </row>
    <row r="52" spans="1:25" s="41" customFormat="1" x14ac:dyDescent="0.35">
      <c r="A52" s="36">
        <v>16</v>
      </c>
      <c r="B52" s="36">
        <v>121</v>
      </c>
      <c r="C52" s="37" t="s">
        <v>89</v>
      </c>
      <c r="D52" s="37" t="s">
        <v>5</v>
      </c>
      <c r="E52" s="36">
        <v>31689</v>
      </c>
      <c r="F52" s="36" t="s">
        <v>2</v>
      </c>
      <c r="G52" s="36"/>
      <c r="H52" s="36" t="s">
        <v>3</v>
      </c>
      <c r="I52" s="36">
        <v>96</v>
      </c>
      <c r="J52" s="36">
        <v>98</v>
      </c>
      <c r="K52" s="36">
        <v>100</v>
      </c>
      <c r="L52" s="36">
        <v>99</v>
      </c>
      <c r="M52" s="36">
        <v>100</v>
      </c>
      <c r="N52" s="36">
        <v>98</v>
      </c>
      <c r="O52" s="36">
        <v>591</v>
      </c>
      <c r="P52" s="36">
        <v>96</v>
      </c>
      <c r="Q52" s="36">
        <v>95</v>
      </c>
      <c r="R52" s="36">
        <v>99</v>
      </c>
      <c r="S52" s="36">
        <v>97</v>
      </c>
      <c r="T52" s="36">
        <v>99</v>
      </c>
      <c r="U52" s="36">
        <v>98</v>
      </c>
      <c r="V52" s="36">
        <v>584</v>
      </c>
      <c r="W52" s="38">
        <f t="shared" si="0"/>
        <v>1175</v>
      </c>
      <c r="X52" s="42">
        <v>95.2</v>
      </c>
      <c r="Y52" s="40">
        <f t="shared" si="2"/>
        <v>1270.2</v>
      </c>
    </row>
    <row r="53" spans="1:25" s="41" customFormat="1" x14ac:dyDescent="0.35">
      <c r="A53" s="36">
        <v>17</v>
      </c>
      <c r="B53" s="36">
        <v>86</v>
      </c>
      <c r="C53" s="37" t="s">
        <v>79</v>
      </c>
      <c r="D53" s="37" t="s">
        <v>56</v>
      </c>
      <c r="E53" s="36">
        <v>14663</v>
      </c>
      <c r="F53" s="36"/>
      <c r="G53" s="36"/>
      <c r="H53" s="36" t="s">
        <v>61</v>
      </c>
      <c r="I53" s="36">
        <v>99</v>
      </c>
      <c r="J53" s="36">
        <v>98</v>
      </c>
      <c r="K53" s="36">
        <v>96</v>
      </c>
      <c r="L53" s="36">
        <v>99</v>
      </c>
      <c r="M53" s="36">
        <v>97</v>
      </c>
      <c r="N53" s="36">
        <v>100</v>
      </c>
      <c r="O53" s="36">
        <v>589</v>
      </c>
      <c r="P53" s="36">
        <v>99</v>
      </c>
      <c r="Q53" s="36">
        <v>100</v>
      </c>
      <c r="R53" s="36">
        <v>99</v>
      </c>
      <c r="S53" s="36">
        <v>100</v>
      </c>
      <c r="T53" s="36">
        <v>99</v>
      </c>
      <c r="U53" s="36">
        <v>99</v>
      </c>
      <c r="V53" s="36">
        <v>596</v>
      </c>
      <c r="W53" s="38">
        <f t="shared" si="0"/>
        <v>1185</v>
      </c>
      <c r="X53" s="39"/>
      <c r="Y53" s="40"/>
    </row>
    <row r="54" spans="1:25" x14ac:dyDescent="0.35">
      <c r="A54" s="1">
        <v>18</v>
      </c>
      <c r="B54" s="1">
        <v>156</v>
      </c>
      <c r="C54" s="2" t="s">
        <v>403</v>
      </c>
      <c r="D54" s="2" t="s">
        <v>404</v>
      </c>
      <c r="E54" s="1"/>
      <c r="H54" s="1" t="s">
        <v>61</v>
      </c>
      <c r="I54" s="1">
        <v>97</v>
      </c>
      <c r="J54" s="1">
        <v>96</v>
      </c>
      <c r="K54" s="1">
        <v>100</v>
      </c>
      <c r="L54" s="1">
        <v>98</v>
      </c>
      <c r="M54" s="1">
        <v>99</v>
      </c>
      <c r="N54" s="1">
        <v>99</v>
      </c>
      <c r="O54" s="1">
        <v>589</v>
      </c>
      <c r="P54" s="1">
        <v>99</v>
      </c>
      <c r="Q54" s="1">
        <v>99</v>
      </c>
      <c r="R54" s="1">
        <v>100</v>
      </c>
      <c r="S54" s="1">
        <v>98</v>
      </c>
      <c r="T54" s="1">
        <v>98</v>
      </c>
      <c r="U54" s="1">
        <v>100</v>
      </c>
      <c r="V54" s="1">
        <v>594</v>
      </c>
      <c r="W54" s="4">
        <f t="shared" si="0"/>
        <v>1183</v>
      </c>
      <c r="X54" s="30"/>
      <c r="Y54" s="35"/>
    </row>
    <row r="55" spans="1:25" x14ac:dyDescent="0.35">
      <c r="A55" s="1">
        <v>19</v>
      </c>
      <c r="B55" s="1">
        <v>219</v>
      </c>
      <c r="C55" s="2" t="s">
        <v>125</v>
      </c>
      <c r="D55" s="2" t="s">
        <v>32</v>
      </c>
      <c r="E55" s="1">
        <v>13019</v>
      </c>
      <c r="H55" s="1" t="s">
        <v>61</v>
      </c>
      <c r="I55" s="1">
        <v>100</v>
      </c>
      <c r="J55" s="1">
        <v>97</v>
      </c>
      <c r="K55" s="1">
        <v>98</v>
      </c>
      <c r="L55" s="1">
        <v>99</v>
      </c>
      <c r="M55" s="1">
        <v>100</v>
      </c>
      <c r="N55" s="1">
        <v>97</v>
      </c>
      <c r="O55" s="1">
        <v>591</v>
      </c>
      <c r="P55" s="1">
        <v>97</v>
      </c>
      <c r="Q55" s="1">
        <v>98</v>
      </c>
      <c r="R55" s="1">
        <v>98</v>
      </c>
      <c r="S55" s="1">
        <v>100</v>
      </c>
      <c r="T55" s="1">
        <v>99</v>
      </c>
      <c r="U55" s="1">
        <v>100</v>
      </c>
      <c r="V55" s="1">
        <v>592</v>
      </c>
      <c r="W55" s="4">
        <f t="shared" si="0"/>
        <v>1183</v>
      </c>
      <c r="X55" s="30"/>
      <c r="Y55" s="35"/>
    </row>
    <row r="56" spans="1:25" x14ac:dyDescent="0.35">
      <c r="A56" s="1">
        <v>20</v>
      </c>
      <c r="B56" s="1">
        <v>9</v>
      </c>
      <c r="C56" s="2" t="s">
        <v>393</v>
      </c>
      <c r="D56" s="2" t="s">
        <v>394</v>
      </c>
      <c r="E56" s="1"/>
      <c r="H56" s="1" t="s">
        <v>61</v>
      </c>
      <c r="I56" s="1">
        <v>99</v>
      </c>
      <c r="J56" s="1">
        <v>99</v>
      </c>
      <c r="K56" s="1">
        <v>99</v>
      </c>
      <c r="L56" s="1">
        <v>99</v>
      </c>
      <c r="M56" s="1">
        <v>99</v>
      </c>
      <c r="N56" s="1">
        <v>96</v>
      </c>
      <c r="O56" s="1">
        <v>591</v>
      </c>
      <c r="P56" s="1">
        <v>97</v>
      </c>
      <c r="Q56" s="1">
        <v>100</v>
      </c>
      <c r="R56" s="1">
        <v>100</v>
      </c>
      <c r="S56" s="1">
        <v>98</v>
      </c>
      <c r="T56" s="1">
        <v>99</v>
      </c>
      <c r="U56" s="1">
        <v>98</v>
      </c>
      <c r="V56" s="1">
        <v>592</v>
      </c>
      <c r="W56" s="4">
        <f t="shared" si="0"/>
        <v>1183</v>
      </c>
      <c r="X56" s="30"/>
      <c r="Y56" s="35"/>
    </row>
    <row r="57" spans="1:25" x14ac:dyDescent="0.35">
      <c r="A57" s="1">
        <v>21</v>
      </c>
      <c r="B57" s="1">
        <v>202</v>
      </c>
      <c r="C57" s="2" t="s">
        <v>119</v>
      </c>
      <c r="D57" s="2" t="s">
        <v>120</v>
      </c>
      <c r="E57" s="1" t="s">
        <v>121</v>
      </c>
      <c r="G57" s="1" t="s">
        <v>19</v>
      </c>
      <c r="H57" s="1" t="s">
        <v>61</v>
      </c>
      <c r="I57" s="1">
        <v>96</v>
      </c>
      <c r="J57" s="1">
        <v>98</v>
      </c>
      <c r="K57" s="1">
        <v>100</v>
      </c>
      <c r="L57" s="1">
        <v>97</v>
      </c>
      <c r="M57" s="1">
        <v>98</v>
      </c>
      <c r="N57" s="1">
        <v>97</v>
      </c>
      <c r="O57" s="1">
        <v>586</v>
      </c>
      <c r="P57" s="1">
        <v>100</v>
      </c>
      <c r="Q57" s="1">
        <v>98</v>
      </c>
      <c r="R57" s="1">
        <v>100</v>
      </c>
      <c r="S57" s="1">
        <v>98</v>
      </c>
      <c r="T57" s="1">
        <v>100</v>
      </c>
      <c r="U57" s="1">
        <v>99</v>
      </c>
      <c r="V57" s="1">
        <v>595</v>
      </c>
      <c r="W57" s="4">
        <f t="shared" si="0"/>
        <v>1181</v>
      </c>
      <c r="X57" s="30"/>
      <c r="Y57" s="35"/>
    </row>
    <row r="58" spans="1:25" x14ac:dyDescent="0.35">
      <c r="A58" s="1">
        <v>22</v>
      </c>
      <c r="B58" s="1">
        <v>82</v>
      </c>
      <c r="C58" s="2" t="s">
        <v>78</v>
      </c>
      <c r="D58" s="2" t="s">
        <v>77</v>
      </c>
      <c r="E58" s="1">
        <v>112400</v>
      </c>
      <c r="G58" s="1" t="s">
        <v>19</v>
      </c>
      <c r="H58" s="1" t="s">
        <v>61</v>
      </c>
      <c r="I58" s="1">
        <v>99</v>
      </c>
      <c r="J58" s="1">
        <v>98</v>
      </c>
      <c r="K58" s="1">
        <v>100</v>
      </c>
      <c r="L58" s="1">
        <v>100</v>
      </c>
      <c r="M58" s="1">
        <v>100</v>
      </c>
      <c r="N58" s="1">
        <v>96</v>
      </c>
      <c r="O58" s="1">
        <v>593</v>
      </c>
      <c r="P58" s="1">
        <v>97</v>
      </c>
      <c r="Q58" s="1">
        <v>99</v>
      </c>
      <c r="R58" s="1">
        <v>98</v>
      </c>
      <c r="S58" s="1">
        <v>98</v>
      </c>
      <c r="T58" s="1">
        <v>98</v>
      </c>
      <c r="U58" s="1">
        <v>98</v>
      </c>
      <c r="V58" s="1">
        <v>588</v>
      </c>
      <c r="W58" s="4">
        <f t="shared" si="0"/>
        <v>1181</v>
      </c>
      <c r="X58" s="30"/>
      <c r="Y58" s="35"/>
    </row>
    <row r="59" spans="1:25" x14ac:dyDescent="0.35">
      <c r="A59" s="1">
        <v>23</v>
      </c>
      <c r="B59" s="1">
        <v>181</v>
      </c>
      <c r="C59" s="2" t="s">
        <v>109</v>
      </c>
      <c r="D59" s="2" t="s">
        <v>7</v>
      </c>
      <c r="E59" s="1">
        <v>17311</v>
      </c>
      <c r="G59" s="1" t="s">
        <v>8</v>
      </c>
      <c r="H59" s="1" t="s">
        <v>61</v>
      </c>
      <c r="I59" s="1">
        <v>98</v>
      </c>
      <c r="J59" s="1">
        <v>96</v>
      </c>
      <c r="K59" s="1">
        <v>98</v>
      </c>
      <c r="L59" s="1">
        <v>98</v>
      </c>
      <c r="M59" s="1">
        <v>99</v>
      </c>
      <c r="N59" s="1">
        <v>99</v>
      </c>
      <c r="O59" s="1">
        <v>588</v>
      </c>
      <c r="P59" s="1">
        <v>98</v>
      </c>
      <c r="Q59" s="1">
        <v>98</v>
      </c>
      <c r="R59" s="1">
        <v>97</v>
      </c>
      <c r="S59" s="1">
        <v>100</v>
      </c>
      <c r="T59" s="1">
        <v>100</v>
      </c>
      <c r="U59" s="1">
        <v>99</v>
      </c>
      <c r="V59" s="1">
        <v>592</v>
      </c>
      <c r="W59" s="4">
        <f t="shared" si="0"/>
        <v>1180</v>
      </c>
      <c r="X59" s="30"/>
      <c r="Y59" s="35"/>
    </row>
    <row r="60" spans="1:25" x14ac:dyDescent="0.35">
      <c r="A60" s="1">
        <v>24</v>
      </c>
      <c r="B60" s="1">
        <v>11</v>
      </c>
      <c r="C60" s="2" t="s">
        <v>395</v>
      </c>
      <c r="D60" s="2" t="s">
        <v>396</v>
      </c>
      <c r="E60" s="1"/>
      <c r="H60" s="1" t="s">
        <v>61</v>
      </c>
      <c r="I60" s="1">
        <v>98</v>
      </c>
      <c r="J60" s="1">
        <v>100</v>
      </c>
      <c r="K60" s="1">
        <v>98</v>
      </c>
      <c r="L60" s="1">
        <v>96</v>
      </c>
      <c r="M60" s="1">
        <v>99</v>
      </c>
      <c r="N60" s="1">
        <v>98</v>
      </c>
      <c r="O60" s="1">
        <v>589</v>
      </c>
      <c r="P60" s="1">
        <v>99</v>
      </c>
      <c r="Q60" s="1">
        <v>97</v>
      </c>
      <c r="R60" s="1">
        <v>99</v>
      </c>
      <c r="S60" s="1">
        <v>99</v>
      </c>
      <c r="T60" s="1">
        <v>98</v>
      </c>
      <c r="U60" s="1">
        <v>99</v>
      </c>
      <c r="V60" s="1">
        <v>591</v>
      </c>
      <c r="W60" s="4">
        <f t="shared" si="0"/>
        <v>1180</v>
      </c>
      <c r="X60" s="30"/>
      <c r="Y60" s="35"/>
    </row>
    <row r="61" spans="1:25" x14ac:dyDescent="0.35">
      <c r="A61" s="1">
        <v>25</v>
      </c>
      <c r="B61" s="1">
        <v>75</v>
      </c>
      <c r="C61" s="2" t="s">
        <v>400</v>
      </c>
      <c r="D61" s="2" t="s">
        <v>401</v>
      </c>
      <c r="E61" s="1">
        <v>1202</v>
      </c>
      <c r="H61" s="1" t="s">
        <v>61</v>
      </c>
      <c r="I61" s="1">
        <v>96</v>
      </c>
      <c r="J61" s="1">
        <v>94</v>
      </c>
      <c r="K61" s="1">
        <v>98</v>
      </c>
      <c r="L61" s="1">
        <v>98</v>
      </c>
      <c r="M61" s="1">
        <v>98</v>
      </c>
      <c r="N61" s="1">
        <v>98</v>
      </c>
      <c r="O61" s="1">
        <v>582</v>
      </c>
      <c r="P61" s="1">
        <v>99</v>
      </c>
      <c r="Q61" s="1">
        <v>100</v>
      </c>
      <c r="R61" s="1">
        <v>99</v>
      </c>
      <c r="S61" s="1">
        <v>99</v>
      </c>
      <c r="T61" s="1">
        <v>99</v>
      </c>
      <c r="U61" s="1">
        <v>100</v>
      </c>
      <c r="V61" s="1">
        <v>596</v>
      </c>
      <c r="W61" s="4">
        <f t="shared" si="0"/>
        <v>1178</v>
      </c>
      <c r="X61" s="30"/>
      <c r="Y61" s="35"/>
    </row>
    <row r="62" spans="1:25" x14ac:dyDescent="0.35">
      <c r="A62" s="1">
        <v>26</v>
      </c>
      <c r="B62" s="1">
        <v>59</v>
      </c>
      <c r="C62" s="2" t="s">
        <v>398</v>
      </c>
      <c r="D62" s="2" t="s">
        <v>399</v>
      </c>
      <c r="E62" s="10" t="s">
        <v>322</v>
      </c>
      <c r="H62" s="1" t="s">
        <v>61</v>
      </c>
      <c r="I62" s="1">
        <v>98</v>
      </c>
      <c r="J62" s="1">
        <v>95</v>
      </c>
      <c r="K62" s="1">
        <v>96</v>
      </c>
      <c r="L62" s="1">
        <v>99</v>
      </c>
      <c r="M62" s="1">
        <v>100</v>
      </c>
      <c r="N62" s="1">
        <v>98</v>
      </c>
      <c r="O62" s="1">
        <v>586</v>
      </c>
      <c r="P62" s="1">
        <v>99</v>
      </c>
      <c r="Q62" s="1">
        <v>98</v>
      </c>
      <c r="R62" s="1">
        <v>100</v>
      </c>
      <c r="S62" s="1">
        <v>98</v>
      </c>
      <c r="T62" s="1">
        <v>100</v>
      </c>
      <c r="U62" s="1">
        <v>96</v>
      </c>
      <c r="V62" s="1">
        <v>591</v>
      </c>
      <c r="W62" s="4">
        <f t="shared" si="0"/>
        <v>1177</v>
      </c>
      <c r="X62" s="30"/>
      <c r="Y62" s="35"/>
    </row>
    <row r="63" spans="1:25" x14ac:dyDescent="0.35">
      <c r="A63" s="1">
        <v>27</v>
      </c>
      <c r="B63" s="1">
        <v>247</v>
      </c>
      <c r="C63" s="2" t="s">
        <v>527</v>
      </c>
      <c r="D63" s="2" t="s">
        <v>528</v>
      </c>
      <c r="E63" s="1"/>
      <c r="G63" s="1" t="s">
        <v>19</v>
      </c>
      <c r="H63" s="1" t="s">
        <v>61</v>
      </c>
      <c r="I63" s="1">
        <v>98</v>
      </c>
      <c r="J63" s="1">
        <v>98</v>
      </c>
      <c r="K63" s="1">
        <v>95</v>
      </c>
      <c r="L63" s="1">
        <v>99</v>
      </c>
      <c r="M63" s="1">
        <v>100</v>
      </c>
      <c r="N63" s="1">
        <v>96</v>
      </c>
      <c r="O63" s="1">
        <v>586</v>
      </c>
      <c r="P63" s="1">
        <v>98</v>
      </c>
      <c r="Q63" s="1">
        <v>99</v>
      </c>
      <c r="R63" s="1">
        <v>100</v>
      </c>
      <c r="S63" s="1">
        <v>97</v>
      </c>
      <c r="T63" s="1">
        <v>98</v>
      </c>
      <c r="U63" s="1">
        <v>98</v>
      </c>
      <c r="V63" s="1">
        <v>590</v>
      </c>
      <c r="W63" s="4">
        <f t="shared" si="0"/>
        <v>1176</v>
      </c>
      <c r="X63" s="30"/>
      <c r="Y63" s="35"/>
    </row>
    <row r="64" spans="1:25" x14ac:dyDescent="0.35">
      <c r="A64" s="1">
        <v>28</v>
      </c>
      <c r="B64" s="1">
        <v>179</v>
      </c>
      <c r="C64" s="2" t="s">
        <v>43</v>
      </c>
      <c r="D64" s="2" t="s">
        <v>44</v>
      </c>
      <c r="E64" s="1">
        <v>31583</v>
      </c>
      <c r="F64" s="1" t="s">
        <v>2</v>
      </c>
      <c r="H64" s="1" t="s">
        <v>137</v>
      </c>
      <c r="I64" s="1">
        <v>99</v>
      </c>
      <c r="J64" s="1">
        <v>98</v>
      </c>
      <c r="K64" s="1">
        <v>97</v>
      </c>
      <c r="L64" s="1">
        <v>96</v>
      </c>
      <c r="M64" s="1">
        <v>97</v>
      </c>
      <c r="N64" s="1">
        <v>95</v>
      </c>
      <c r="O64" s="1">
        <v>582</v>
      </c>
      <c r="P64" s="1">
        <v>97</v>
      </c>
      <c r="Q64" s="1">
        <v>100</v>
      </c>
      <c r="R64" s="1">
        <v>98</v>
      </c>
      <c r="S64" s="1">
        <v>99</v>
      </c>
      <c r="T64" s="1">
        <v>100</v>
      </c>
      <c r="U64" s="1">
        <v>98</v>
      </c>
      <c r="V64" s="1">
        <v>592</v>
      </c>
      <c r="W64" s="4">
        <f t="shared" si="0"/>
        <v>1174</v>
      </c>
      <c r="X64" s="30"/>
      <c r="Y64" s="35"/>
    </row>
    <row r="65" spans="1:25" x14ac:dyDescent="0.35">
      <c r="A65" s="1">
        <v>29</v>
      </c>
      <c r="B65" s="1">
        <v>114</v>
      </c>
      <c r="C65" s="2" t="s">
        <v>85</v>
      </c>
      <c r="D65" s="2" t="s">
        <v>86</v>
      </c>
      <c r="E65" s="1"/>
      <c r="H65" s="1" t="s">
        <v>61</v>
      </c>
      <c r="I65" s="1">
        <v>96</v>
      </c>
      <c r="J65" s="1">
        <v>98</v>
      </c>
      <c r="K65" s="1">
        <v>96</v>
      </c>
      <c r="L65" s="1">
        <v>98</v>
      </c>
      <c r="M65" s="1">
        <v>97</v>
      </c>
      <c r="N65" s="1">
        <v>99</v>
      </c>
      <c r="O65" s="1">
        <v>584</v>
      </c>
      <c r="P65" s="1">
        <v>98</v>
      </c>
      <c r="Q65" s="1">
        <v>99</v>
      </c>
      <c r="R65" s="1">
        <v>97</v>
      </c>
      <c r="S65" s="1">
        <v>99</v>
      </c>
      <c r="T65" s="1">
        <v>99</v>
      </c>
      <c r="U65" s="1">
        <v>98</v>
      </c>
      <c r="V65" s="1">
        <v>590</v>
      </c>
      <c r="W65" s="4">
        <f t="shared" si="0"/>
        <v>1174</v>
      </c>
      <c r="X65" s="30"/>
      <c r="Y65" s="35"/>
    </row>
    <row r="66" spans="1:25" x14ac:dyDescent="0.35">
      <c r="A66" s="1">
        <v>30</v>
      </c>
      <c r="B66" s="1">
        <v>213</v>
      </c>
      <c r="C66" s="2" t="s">
        <v>408</v>
      </c>
      <c r="D66" s="2" t="s">
        <v>105</v>
      </c>
      <c r="E66" s="1">
        <v>31651</v>
      </c>
      <c r="H66" s="1" t="s">
        <v>61</v>
      </c>
      <c r="I66" s="1">
        <v>98</v>
      </c>
      <c r="J66" s="1">
        <v>97</v>
      </c>
      <c r="K66" s="1">
        <v>96</v>
      </c>
      <c r="L66" s="1">
        <v>97</v>
      </c>
      <c r="M66" s="1">
        <v>98</v>
      </c>
      <c r="N66" s="1">
        <v>99</v>
      </c>
      <c r="O66" s="1">
        <v>585</v>
      </c>
      <c r="P66" s="1">
        <v>95</v>
      </c>
      <c r="Q66" s="1">
        <v>100</v>
      </c>
      <c r="R66" s="1">
        <v>97</v>
      </c>
      <c r="S66" s="1">
        <v>99</v>
      </c>
      <c r="T66" s="1">
        <v>99</v>
      </c>
      <c r="U66" s="1">
        <v>99</v>
      </c>
      <c r="V66" s="1">
        <v>589</v>
      </c>
      <c r="W66" s="4">
        <f t="shared" si="0"/>
        <v>1174</v>
      </c>
      <c r="X66" s="30"/>
      <c r="Y66" s="35"/>
    </row>
    <row r="67" spans="1:25" x14ac:dyDescent="0.35">
      <c r="A67" s="1">
        <v>31</v>
      </c>
      <c r="B67" s="1">
        <v>168</v>
      </c>
      <c r="C67" s="2" t="s">
        <v>104</v>
      </c>
      <c r="D67" s="2" t="s">
        <v>105</v>
      </c>
      <c r="E67" s="1">
        <v>15852</v>
      </c>
      <c r="F67" s="1" t="s">
        <v>11</v>
      </c>
      <c r="H67" s="1" t="s">
        <v>3</v>
      </c>
      <c r="I67" s="1">
        <v>97</v>
      </c>
      <c r="J67" s="1">
        <v>96</v>
      </c>
      <c r="K67" s="1">
        <v>98</v>
      </c>
      <c r="L67" s="1">
        <v>99</v>
      </c>
      <c r="M67" s="1">
        <v>99</v>
      </c>
      <c r="N67" s="1">
        <v>97</v>
      </c>
      <c r="O67" s="1">
        <v>586</v>
      </c>
      <c r="P67" s="1">
        <v>98</v>
      </c>
      <c r="Q67" s="1">
        <v>100</v>
      </c>
      <c r="R67" s="1">
        <v>97</v>
      </c>
      <c r="S67" s="1">
        <v>99</v>
      </c>
      <c r="T67" s="1">
        <v>98</v>
      </c>
      <c r="U67" s="1">
        <v>96</v>
      </c>
      <c r="V67" s="1">
        <v>588</v>
      </c>
      <c r="W67" s="4">
        <f t="shared" si="0"/>
        <v>1174</v>
      </c>
      <c r="X67" s="30"/>
      <c r="Y67" s="35"/>
    </row>
    <row r="68" spans="1:25" x14ac:dyDescent="0.35">
      <c r="A68" s="1">
        <v>32</v>
      </c>
      <c r="B68" s="1">
        <v>134</v>
      </c>
      <c r="C68" s="2" t="s">
        <v>90</v>
      </c>
      <c r="D68" s="2" t="s">
        <v>91</v>
      </c>
      <c r="E68" s="1">
        <v>23290</v>
      </c>
      <c r="F68" s="1" t="s">
        <v>11</v>
      </c>
      <c r="G68" s="1" t="s">
        <v>8</v>
      </c>
      <c r="H68" s="1" t="s">
        <v>141</v>
      </c>
      <c r="I68" s="1">
        <v>97</v>
      </c>
      <c r="J68" s="1">
        <v>99</v>
      </c>
      <c r="K68" s="1">
        <v>97</v>
      </c>
      <c r="L68" s="1">
        <v>97</v>
      </c>
      <c r="M68" s="1">
        <v>94</v>
      </c>
      <c r="N68" s="1">
        <v>97</v>
      </c>
      <c r="O68" s="1">
        <f>SUM(I68:N68)</f>
        <v>581</v>
      </c>
      <c r="P68" s="1">
        <v>99</v>
      </c>
      <c r="Q68" s="1">
        <v>98</v>
      </c>
      <c r="R68" s="1">
        <v>99</v>
      </c>
      <c r="S68" s="1">
        <v>97</v>
      </c>
      <c r="T68" s="1">
        <v>100</v>
      </c>
      <c r="U68" s="1">
        <v>99</v>
      </c>
      <c r="V68" s="1">
        <v>592</v>
      </c>
      <c r="W68" s="4">
        <f t="shared" si="0"/>
        <v>1173</v>
      </c>
      <c r="X68" s="30"/>
      <c r="Y68" s="35"/>
    </row>
    <row r="69" spans="1:25" x14ac:dyDescent="0.35">
      <c r="A69" s="1">
        <v>33</v>
      </c>
      <c r="B69" s="1">
        <v>226</v>
      </c>
      <c r="C69" s="2" t="s">
        <v>131</v>
      </c>
      <c r="D69" s="2" t="s">
        <v>132</v>
      </c>
      <c r="E69" s="1">
        <v>14173</v>
      </c>
      <c r="H69" s="1" t="s">
        <v>137</v>
      </c>
      <c r="I69" s="1">
        <v>99</v>
      </c>
      <c r="J69" s="1">
        <v>97</v>
      </c>
      <c r="K69" s="1">
        <v>95</v>
      </c>
      <c r="L69" s="1">
        <v>97</v>
      </c>
      <c r="M69" s="1">
        <v>97</v>
      </c>
      <c r="N69" s="1">
        <v>98</v>
      </c>
      <c r="O69" s="1">
        <v>583</v>
      </c>
      <c r="P69" s="1">
        <v>97</v>
      </c>
      <c r="Q69" s="1">
        <v>99</v>
      </c>
      <c r="R69" s="1">
        <v>99</v>
      </c>
      <c r="S69" s="1">
        <v>97</v>
      </c>
      <c r="T69" s="1">
        <v>100</v>
      </c>
      <c r="U69" s="1">
        <v>98</v>
      </c>
      <c r="V69" s="1">
        <v>590</v>
      </c>
      <c r="W69" s="4">
        <f t="shared" si="0"/>
        <v>1173</v>
      </c>
      <c r="X69" s="30"/>
      <c r="Y69" s="35"/>
    </row>
    <row r="70" spans="1:25" x14ac:dyDescent="0.35">
      <c r="A70" s="1">
        <v>34</v>
      </c>
      <c r="B70" s="1">
        <v>230</v>
      </c>
      <c r="C70" s="2" t="s">
        <v>133</v>
      </c>
      <c r="D70" s="2" t="s">
        <v>134</v>
      </c>
      <c r="E70" s="1">
        <v>22911</v>
      </c>
      <c r="F70" s="1" t="s">
        <v>2</v>
      </c>
      <c r="H70" s="1" t="s">
        <v>137</v>
      </c>
      <c r="I70" s="1">
        <v>97</v>
      </c>
      <c r="J70" s="1">
        <v>98</v>
      </c>
      <c r="K70" s="1">
        <v>96</v>
      </c>
      <c r="L70" s="1">
        <v>98</v>
      </c>
      <c r="M70" s="1">
        <v>98</v>
      </c>
      <c r="N70" s="1">
        <v>98</v>
      </c>
      <c r="O70" s="1">
        <v>585</v>
      </c>
      <c r="P70" s="1">
        <v>98</v>
      </c>
      <c r="Q70" s="1">
        <v>99</v>
      </c>
      <c r="R70" s="1">
        <v>97</v>
      </c>
      <c r="S70" s="1">
        <v>96</v>
      </c>
      <c r="T70" s="1">
        <v>97</v>
      </c>
      <c r="U70" s="1">
        <v>100</v>
      </c>
      <c r="V70" s="1">
        <v>587</v>
      </c>
      <c r="W70" s="4">
        <f t="shared" si="0"/>
        <v>1172</v>
      </c>
      <c r="X70" s="30"/>
      <c r="Y70" s="35"/>
    </row>
    <row r="71" spans="1:25" x14ac:dyDescent="0.35">
      <c r="A71" s="1">
        <v>35</v>
      </c>
      <c r="B71" s="1">
        <v>220</v>
      </c>
      <c r="C71" s="2" t="s">
        <v>126</v>
      </c>
      <c r="D71" s="2" t="s">
        <v>127</v>
      </c>
      <c r="E71" s="1">
        <v>13140</v>
      </c>
      <c r="G71" s="1" t="s">
        <v>8</v>
      </c>
      <c r="H71" s="1" t="s">
        <v>3</v>
      </c>
      <c r="I71" s="1">
        <v>97</v>
      </c>
      <c r="J71" s="1">
        <v>99</v>
      </c>
      <c r="K71" s="1">
        <v>100</v>
      </c>
      <c r="L71" s="1">
        <v>97</v>
      </c>
      <c r="M71" s="1">
        <v>97</v>
      </c>
      <c r="N71" s="1">
        <v>94</v>
      </c>
      <c r="O71" s="1">
        <v>584</v>
      </c>
      <c r="P71" s="1">
        <v>99</v>
      </c>
      <c r="Q71" s="1">
        <v>99</v>
      </c>
      <c r="R71" s="1">
        <v>98</v>
      </c>
      <c r="S71" s="1">
        <v>96</v>
      </c>
      <c r="T71" s="1">
        <v>96</v>
      </c>
      <c r="U71" s="1">
        <v>99</v>
      </c>
      <c r="V71" s="1">
        <v>587</v>
      </c>
      <c r="W71" s="4">
        <f t="shared" si="0"/>
        <v>1171</v>
      </c>
      <c r="X71" s="30"/>
      <c r="Y71" s="35"/>
    </row>
    <row r="72" spans="1:25" x14ac:dyDescent="0.35">
      <c r="A72" s="1">
        <v>36</v>
      </c>
      <c r="B72" s="1">
        <v>164</v>
      </c>
      <c r="C72" s="2" t="s">
        <v>41</v>
      </c>
      <c r="D72" s="2" t="s">
        <v>42</v>
      </c>
      <c r="E72" s="1">
        <v>114684</v>
      </c>
      <c r="H72" s="1" t="s">
        <v>141</v>
      </c>
      <c r="I72" s="1">
        <v>97</v>
      </c>
      <c r="J72" s="1">
        <v>96</v>
      </c>
      <c r="K72" s="1">
        <v>96</v>
      </c>
      <c r="L72" s="1">
        <v>99</v>
      </c>
      <c r="M72" s="1">
        <v>99</v>
      </c>
      <c r="N72" s="1">
        <v>96</v>
      </c>
      <c r="O72" s="1">
        <f>SUM(I72:N72)</f>
        <v>583</v>
      </c>
      <c r="P72" s="1">
        <v>95</v>
      </c>
      <c r="Q72" s="1">
        <v>97</v>
      </c>
      <c r="R72" s="1">
        <v>98</v>
      </c>
      <c r="S72" s="1">
        <v>99</v>
      </c>
      <c r="T72" s="1">
        <v>100</v>
      </c>
      <c r="U72" s="1">
        <v>98</v>
      </c>
      <c r="V72" s="1">
        <v>587</v>
      </c>
      <c r="W72" s="4">
        <f t="shared" si="0"/>
        <v>1170</v>
      </c>
      <c r="X72" s="30"/>
      <c r="Y72" s="35"/>
    </row>
    <row r="73" spans="1:25" x14ac:dyDescent="0.35">
      <c r="A73" s="1">
        <v>37</v>
      </c>
      <c r="B73" s="1">
        <v>225</v>
      </c>
      <c r="C73" s="2" t="s">
        <v>390</v>
      </c>
      <c r="D73" s="2" t="s">
        <v>391</v>
      </c>
      <c r="E73" s="1">
        <v>936</v>
      </c>
      <c r="F73" s="1" t="s">
        <v>18</v>
      </c>
      <c r="H73" s="1" t="s">
        <v>3</v>
      </c>
      <c r="I73" s="1">
        <v>97</v>
      </c>
      <c r="J73" s="1">
        <v>98</v>
      </c>
      <c r="K73" s="1">
        <v>98</v>
      </c>
      <c r="L73" s="1">
        <v>94</v>
      </c>
      <c r="M73" s="1">
        <v>96</v>
      </c>
      <c r="N73" s="1">
        <v>100</v>
      </c>
      <c r="O73" s="1">
        <v>583</v>
      </c>
      <c r="P73" s="1">
        <v>99</v>
      </c>
      <c r="Q73" s="1">
        <v>99</v>
      </c>
      <c r="R73" s="1">
        <v>96</v>
      </c>
      <c r="S73" s="1">
        <v>97</v>
      </c>
      <c r="T73" s="1">
        <v>99</v>
      </c>
      <c r="U73" s="1">
        <v>97</v>
      </c>
      <c r="V73" s="1">
        <v>587</v>
      </c>
      <c r="W73" s="4">
        <f t="shared" si="0"/>
        <v>1170</v>
      </c>
      <c r="X73" s="30"/>
      <c r="Y73" s="35"/>
    </row>
    <row r="74" spans="1:25" x14ac:dyDescent="0.35">
      <c r="A74" s="1">
        <v>38</v>
      </c>
      <c r="B74" s="1">
        <v>31</v>
      </c>
      <c r="C74" s="2" t="s">
        <v>6</v>
      </c>
      <c r="D74" s="2" t="s">
        <v>7</v>
      </c>
      <c r="E74" s="1">
        <v>28013</v>
      </c>
      <c r="G74" s="1" t="s">
        <v>8</v>
      </c>
      <c r="H74" s="1" t="s">
        <v>3</v>
      </c>
      <c r="I74" s="1">
        <v>98</v>
      </c>
      <c r="J74" s="1">
        <v>97</v>
      </c>
      <c r="K74" s="1">
        <v>99</v>
      </c>
      <c r="L74" s="1">
        <v>95</v>
      </c>
      <c r="M74" s="1">
        <v>94</v>
      </c>
      <c r="N74" s="1">
        <v>97</v>
      </c>
      <c r="O74" s="1">
        <v>580</v>
      </c>
      <c r="P74" s="1">
        <v>96</v>
      </c>
      <c r="Q74" s="1">
        <v>98</v>
      </c>
      <c r="R74" s="1">
        <v>98</v>
      </c>
      <c r="S74" s="1">
        <v>99</v>
      </c>
      <c r="T74" s="1">
        <v>99</v>
      </c>
      <c r="U74" s="1">
        <v>99</v>
      </c>
      <c r="V74" s="1">
        <v>589</v>
      </c>
      <c r="W74" s="4">
        <f t="shared" si="0"/>
        <v>1169</v>
      </c>
      <c r="X74" s="30"/>
      <c r="Y74" s="35"/>
    </row>
    <row r="75" spans="1:25" x14ac:dyDescent="0.35">
      <c r="A75" s="1">
        <v>39</v>
      </c>
      <c r="B75" s="1">
        <v>34</v>
      </c>
      <c r="C75" s="2" t="s">
        <v>69</v>
      </c>
      <c r="D75" s="2" t="s">
        <v>70</v>
      </c>
      <c r="E75" s="1">
        <v>29862</v>
      </c>
      <c r="F75" s="1" t="s">
        <v>11</v>
      </c>
      <c r="H75" s="1" t="s">
        <v>61</v>
      </c>
      <c r="I75" s="1">
        <v>98</v>
      </c>
      <c r="J75" s="1">
        <v>97</v>
      </c>
      <c r="K75" s="1">
        <v>99</v>
      </c>
      <c r="L75" s="1">
        <v>99</v>
      </c>
      <c r="M75" s="1">
        <v>94</v>
      </c>
      <c r="N75" s="1">
        <v>96</v>
      </c>
      <c r="O75" s="1">
        <v>583</v>
      </c>
      <c r="P75" s="1">
        <v>96</v>
      </c>
      <c r="Q75" s="1">
        <v>98</v>
      </c>
      <c r="R75" s="1">
        <v>99</v>
      </c>
      <c r="S75" s="1">
        <v>99</v>
      </c>
      <c r="T75" s="1">
        <v>97</v>
      </c>
      <c r="U75" s="1">
        <v>97</v>
      </c>
      <c r="V75" s="1">
        <v>586</v>
      </c>
      <c r="W75" s="4">
        <f t="shared" si="0"/>
        <v>1169</v>
      </c>
      <c r="X75" s="30"/>
      <c r="Y75" s="35"/>
    </row>
    <row r="76" spans="1:25" x14ac:dyDescent="0.35">
      <c r="A76" s="1">
        <v>40</v>
      </c>
      <c r="B76" s="1">
        <v>32</v>
      </c>
      <c r="C76" s="2" t="s">
        <v>65</v>
      </c>
      <c r="D76" s="2" t="s">
        <v>66</v>
      </c>
      <c r="E76" s="1">
        <v>31393</v>
      </c>
      <c r="F76" s="1" t="s">
        <v>11</v>
      </c>
      <c r="G76" s="1" t="s">
        <v>8</v>
      </c>
      <c r="H76" s="1" t="s">
        <v>141</v>
      </c>
      <c r="I76" s="1">
        <v>98</v>
      </c>
      <c r="J76" s="1">
        <v>96</v>
      </c>
      <c r="K76" s="1">
        <v>95</v>
      </c>
      <c r="L76" s="1">
        <v>95</v>
      </c>
      <c r="M76" s="1">
        <v>97</v>
      </c>
      <c r="N76" s="1">
        <v>96</v>
      </c>
      <c r="O76" s="1">
        <f>SUM(I76:N76)</f>
        <v>577</v>
      </c>
      <c r="P76" s="1">
        <v>99</v>
      </c>
      <c r="Q76" s="1">
        <v>96</v>
      </c>
      <c r="R76" s="1">
        <v>98</v>
      </c>
      <c r="S76" s="1">
        <v>100</v>
      </c>
      <c r="T76" s="1">
        <v>98</v>
      </c>
      <c r="U76" s="1">
        <v>100</v>
      </c>
      <c r="V76" s="1">
        <v>591</v>
      </c>
      <c r="W76" s="4">
        <f t="shared" si="0"/>
        <v>1168</v>
      </c>
      <c r="X76" s="30"/>
      <c r="Y76" s="35"/>
    </row>
    <row r="77" spans="1:25" x14ac:dyDescent="0.35">
      <c r="A77" s="1">
        <v>41</v>
      </c>
      <c r="B77" s="1">
        <v>159</v>
      </c>
      <c r="C77" s="2" t="s">
        <v>405</v>
      </c>
      <c r="D77" s="2" t="s">
        <v>136</v>
      </c>
      <c r="E77" s="1"/>
      <c r="H77" s="1" t="s">
        <v>61</v>
      </c>
      <c r="I77" s="1">
        <v>97</v>
      </c>
      <c r="J77" s="1">
        <v>97</v>
      </c>
      <c r="K77" s="1">
        <v>96</v>
      </c>
      <c r="L77" s="1">
        <v>96</v>
      </c>
      <c r="M77" s="1">
        <v>95</v>
      </c>
      <c r="N77" s="1">
        <v>98</v>
      </c>
      <c r="O77" s="1">
        <v>579</v>
      </c>
      <c r="P77" s="1">
        <v>97</v>
      </c>
      <c r="Q77" s="1">
        <v>99</v>
      </c>
      <c r="R77" s="1">
        <v>100</v>
      </c>
      <c r="S77" s="1">
        <v>98</v>
      </c>
      <c r="T77" s="1">
        <v>98</v>
      </c>
      <c r="U77" s="1">
        <v>97</v>
      </c>
      <c r="V77" s="1">
        <v>589</v>
      </c>
      <c r="W77" s="4">
        <f t="shared" si="0"/>
        <v>1168</v>
      </c>
      <c r="X77" s="30"/>
      <c r="Y77" s="35"/>
    </row>
    <row r="78" spans="1:25" x14ac:dyDescent="0.35">
      <c r="A78" s="1">
        <v>42</v>
      </c>
      <c r="B78" s="1">
        <v>139</v>
      </c>
      <c r="C78" s="2" t="s">
        <v>92</v>
      </c>
      <c r="D78" s="2" t="s">
        <v>93</v>
      </c>
      <c r="E78" s="1">
        <v>27374</v>
      </c>
      <c r="G78" s="1" t="s">
        <v>8</v>
      </c>
      <c r="H78" s="1" t="s">
        <v>3</v>
      </c>
      <c r="I78" s="1">
        <v>98</v>
      </c>
      <c r="J78" s="1">
        <v>96</v>
      </c>
      <c r="K78" s="1">
        <v>97</v>
      </c>
      <c r="L78" s="1">
        <v>97</v>
      </c>
      <c r="M78" s="1">
        <v>98</v>
      </c>
      <c r="N78" s="1">
        <v>96</v>
      </c>
      <c r="O78" s="1">
        <v>582</v>
      </c>
      <c r="P78" s="1">
        <v>96</v>
      </c>
      <c r="Q78" s="1">
        <v>97</v>
      </c>
      <c r="R78" s="1">
        <v>97</v>
      </c>
      <c r="S78" s="1">
        <v>100</v>
      </c>
      <c r="T78" s="1">
        <v>99</v>
      </c>
      <c r="U78" s="1">
        <v>97</v>
      </c>
      <c r="V78" s="1">
        <v>586</v>
      </c>
      <c r="W78" s="4">
        <f t="shared" si="0"/>
        <v>1168</v>
      </c>
      <c r="X78" s="30"/>
      <c r="Y78" s="35"/>
    </row>
    <row r="79" spans="1:25" x14ac:dyDescent="0.35">
      <c r="A79" s="1">
        <v>43</v>
      </c>
      <c r="B79" s="1">
        <v>109</v>
      </c>
      <c r="C79" s="2" t="s">
        <v>83</v>
      </c>
      <c r="D79" s="2" t="s">
        <v>84</v>
      </c>
      <c r="E79" s="1">
        <v>13757</v>
      </c>
      <c r="F79" s="1" t="s">
        <v>11</v>
      </c>
      <c r="G79" s="1" t="s">
        <v>8</v>
      </c>
      <c r="H79" s="1" t="s">
        <v>3</v>
      </c>
      <c r="I79" s="1">
        <v>99</v>
      </c>
      <c r="J79" s="1">
        <v>93</v>
      </c>
      <c r="K79" s="1">
        <v>96</v>
      </c>
      <c r="L79" s="1">
        <v>99</v>
      </c>
      <c r="M79" s="1">
        <v>98</v>
      </c>
      <c r="N79" s="1">
        <v>99</v>
      </c>
      <c r="O79" s="1">
        <v>584</v>
      </c>
      <c r="P79" s="1">
        <v>98</v>
      </c>
      <c r="Q79" s="1">
        <v>99</v>
      </c>
      <c r="R79" s="1">
        <v>95</v>
      </c>
      <c r="S79" s="1">
        <v>96</v>
      </c>
      <c r="T79" s="1">
        <v>100</v>
      </c>
      <c r="U79" s="1">
        <v>96</v>
      </c>
      <c r="V79" s="1">
        <v>584</v>
      </c>
      <c r="W79" s="4">
        <f t="shared" si="0"/>
        <v>1168</v>
      </c>
      <c r="X79" s="30"/>
      <c r="Y79" s="35"/>
    </row>
    <row r="80" spans="1:25" x14ac:dyDescent="0.35">
      <c r="A80" s="1">
        <v>44</v>
      </c>
      <c r="B80" s="1">
        <v>26</v>
      </c>
      <c r="C80" s="2" t="s">
        <v>4</v>
      </c>
      <c r="D80" s="2" t="s">
        <v>5</v>
      </c>
      <c r="E80" s="1">
        <v>29310</v>
      </c>
      <c r="F80" s="1" t="s">
        <v>2</v>
      </c>
      <c r="H80" s="1" t="s">
        <v>141</v>
      </c>
      <c r="I80" s="1">
        <v>99</v>
      </c>
      <c r="J80" s="1">
        <v>99</v>
      </c>
      <c r="K80" s="1">
        <v>95</v>
      </c>
      <c r="L80" s="1">
        <v>99</v>
      </c>
      <c r="M80" s="1">
        <v>97</v>
      </c>
      <c r="N80" s="1">
        <v>99</v>
      </c>
      <c r="O80" s="1">
        <f>SUM(I80:N80)</f>
        <v>588</v>
      </c>
      <c r="P80" s="1">
        <v>97</v>
      </c>
      <c r="Q80" s="1">
        <v>97</v>
      </c>
      <c r="R80" s="1">
        <v>97</v>
      </c>
      <c r="S80" s="1">
        <v>97</v>
      </c>
      <c r="T80" s="1">
        <v>95</v>
      </c>
      <c r="U80" s="1">
        <v>97</v>
      </c>
      <c r="V80" s="1">
        <v>580</v>
      </c>
      <c r="W80" s="4">
        <f t="shared" si="0"/>
        <v>1168</v>
      </c>
      <c r="X80" s="30"/>
      <c r="Y80" s="35"/>
    </row>
    <row r="81" spans="1:25" x14ac:dyDescent="0.35">
      <c r="A81" s="1">
        <v>45</v>
      </c>
      <c r="B81" s="1">
        <v>100</v>
      </c>
      <c r="C81" s="2" t="s">
        <v>410</v>
      </c>
      <c r="D81" s="2" t="s">
        <v>318</v>
      </c>
      <c r="E81" s="1">
        <v>32000</v>
      </c>
      <c r="F81" s="1" t="s">
        <v>11</v>
      </c>
      <c r="H81" s="1" t="s">
        <v>141</v>
      </c>
      <c r="I81" s="1">
        <v>96</v>
      </c>
      <c r="J81" s="1">
        <v>98</v>
      </c>
      <c r="K81" s="1">
        <v>96</v>
      </c>
      <c r="L81" s="1">
        <v>97</v>
      </c>
      <c r="M81" s="1">
        <v>94</v>
      </c>
      <c r="N81" s="1">
        <v>100</v>
      </c>
      <c r="O81" s="1">
        <f>SUM(I81:N81)</f>
        <v>581</v>
      </c>
      <c r="P81" s="1">
        <v>97</v>
      </c>
      <c r="Q81" s="1">
        <v>98</v>
      </c>
      <c r="R81" s="1">
        <v>97</v>
      </c>
      <c r="S81" s="1">
        <v>100</v>
      </c>
      <c r="T81" s="1">
        <v>96</v>
      </c>
      <c r="U81" s="1">
        <v>98</v>
      </c>
      <c r="V81" s="1">
        <v>586</v>
      </c>
      <c r="W81" s="4">
        <f t="shared" si="0"/>
        <v>1167</v>
      </c>
      <c r="X81" s="30"/>
      <c r="Y81" s="35"/>
    </row>
    <row r="82" spans="1:25" x14ac:dyDescent="0.35">
      <c r="A82" s="1">
        <v>46</v>
      </c>
      <c r="B82" s="1">
        <v>211</v>
      </c>
      <c r="C82" s="2" t="s">
        <v>55</v>
      </c>
      <c r="D82" s="2" t="s">
        <v>56</v>
      </c>
      <c r="E82" s="1">
        <v>31668</v>
      </c>
      <c r="F82" s="1" t="s">
        <v>2</v>
      </c>
      <c r="H82" s="1" t="s">
        <v>137</v>
      </c>
      <c r="I82" s="1">
        <v>95</v>
      </c>
      <c r="J82" s="1">
        <v>95</v>
      </c>
      <c r="K82" s="1">
        <v>96</v>
      </c>
      <c r="L82" s="1">
        <v>98</v>
      </c>
      <c r="M82" s="1">
        <v>96</v>
      </c>
      <c r="N82" s="1">
        <v>98</v>
      </c>
      <c r="O82" s="1">
        <v>578</v>
      </c>
      <c r="P82" s="1">
        <v>98</v>
      </c>
      <c r="Q82" s="1">
        <v>96</v>
      </c>
      <c r="R82" s="1">
        <v>98</v>
      </c>
      <c r="S82" s="1">
        <v>99</v>
      </c>
      <c r="T82" s="1">
        <v>98</v>
      </c>
      <c r="U82" s="1">
        <v>99</v>
      </c>
      <c r="V82" s="1">
        <v>588</v>
      </c>
      <c r="W82" s="4">
        <f t="shared" si="0"/>
        <v>1166</v>
      </c>
      <c r="X82" s="30"/>
      <c r="Y82" s="35"/>
    </row>
    <row r="83" spans="1:25" x14ac:dyDescent="0.35">
      <c r="A83" s="1">
        <v>47</v>
      </c>
      <c r="B83" s="1">
        <v>81</v>
      </c>
      <c r="C83" s="2" t="s">
        <v>22</v>
      </c>
      <c r="D83" s="2" t="s">
        <v>56</v>
      </c>
      <c r="E83" s="1">
        <v>12833</v>
      </c>
      <c r="G83" s="1" t="s">
        <v>8</v>
      </c>
      <c r="H83" s="1" t="s">
        <v>61</v>
      </c>
      <c r="I83" s="1">
        <v>100</v>
      </c>
      <c r="J83" s="1">
        <v>98</v>
      </c>
      <c r="K83" s="1">
        <v>100</v>
      </c>
      <c r="L83" s="1">
        <v>96</v>
      </c>
      <c r="M83" s="1">
        <v>97</v>
      </c>
      <c r="N83" s="1">
        <v>96</v>
      </c>
      <c r="O83" s="1">
        <v>587</v>
      </c>
      <c r="P83" s="1">
        <v>100</v>
      </c>
      <c r="Q83" s="1">
        <v>97</v>
      </c>
      <c r="R83" s="1">
        <v>95</v>
      </c>
      <c r="S83" s="1">
        <v>94</v>
      </c>
      <c r="T83" s="1">
        <v>95</v>
      </c>
      <c r="U83" s="1">
        <v>98</v>
      </c>
      <c r="V83" s="1">
        <v>579</v>
      </c>
      <c r="W83" s="4">
        <f t="shared" si="0"/>
        <v>1166</v>
      </c>
      <c r="X83" s="30"/>
      <c r="Y83" s="35"/>
    </row>
    <row r="84" spans="1:25" x14ac:dyDescent="0.35">
      <c r="A84" s="1">
        <v>48</v>
      </c>
      <c r="B84" s="1">
        <v>70</v>
      </c>
      <c r="C84" s="2" t="s">
        <v>16</v>
      </c>
      <c r="D84" s="2" t="s">
        <v>17</v>
      </c>
      <c r="E84" s="1">
        <v>23075</v>
      </c>
      <c r="F84" s="1" t="s">
        <v>18</v>
      </c>
      <c r="G84" s="1" t="s">
        <v>19</v>
      </c>
      <c r="H84" s="1" t="s">
        <v>3</v>
      </c>
      <c r="I84" s="1">
        <v>96</v>
      </c>
      <c r="J84" s="1">
        <v>96</v>
      </c>
      <c r="K84" s="1">
        <v>96</v>
      </c>
      <c r="L84" s="1">
        <v>99</v>
      </c>
      <c r="M84" s="1">
        <v>99</v>
      </c>
      <c r="N84" s="1">
        <v>96</v>
      </c>
      <c r="O84" s="1">
        <v>582</v>
      </c>
      <c r="P84" s="1">
        <v>97</v>
      </c>
      <c r="Q84" s="1">
        <v>94</v>
      </c>
      <c r="R84" s="1">
        <v>99</v>
      </c>
      <c r="S84" s="1">
        <v>98</v>
      </c>
      <c r="T84" s="1">
        <v>97</v>
      </c>
      <c r="U84" s="1">
        <v>98</v>
      </c>
      <c r="V84" s="1">
        <v>583</v>
      </c>
      <c r="W84" s="4">
        <f t="shared" si="0"/>
        <v>1165</v>
      </c>
      <c r="X84" s="30"/>
      <c r="Y84" s="35"/>
    </row>
    <row r="85" spans="1:25" x14ac:dyDescent="0.35">
      <c r="A85" s="1">
        <v>49</v>
      </c>
      <c r="B85" s="1">
        <v>217</v>
      </c>
      <c r="C85" s="2" t="s">
        <v>57</v>
      </c>
      <c r="D85" s="2" t="s">
        <v>50</v>
      </c>
      <c r="E85" s="1">
        <v>27578</v>
      </c>
      <c r="F85" s="1" t="s">
        <v>11</v>
      </c>
      <c r="G85" s="1" t="s">
        <v>8</v>
      </c>
      <c r="H85" s="1" t="s">
        <v>137</v>
      </c>
      <c r="I85" s="1">
        <v>99</v>
      </c>
      <c r="J85" s="1">
        <v>95</v>
      </c>
      <c r="K85" s="1">
        <v>95</v>
      </c>
      <c r="L85" s="1">
        <v>97</v>
      </c>
      <c r="M85" s="1">
        <v>96</v>
      </c>
      <c r="N85" s="1">
        <v>98</v>
      </c>
      <c r="O85" s="1">
        <v>580</v>
      </c>
      <c r="P85" s="1">
        <v>99</v>
      </c>
      <c r="Q85" s="1">
        <v>96</v>
      </c>
      <c r="R85" s="1">
        <v>96</v>
      </c>
      <c r="S85" s="1">
        <v>98</v>
      </c>
      <c r="T85" s="1">
        <v>95</v>
      </c>
      <c r="U85" s="1">
        <v>100</v>
      </c>
      <c r="V85" s="1">
        <v>584</v>
      </c>
      <c r="W85" s="4">
        <f t="shared" si="0"/>
        <v>1164</v>
      </c>
      <c r="X85" s="30"/>
      <c r="Y85" s="35"/>
    </row>
    <row r="86" spans="1:25" x14ac:dyDescent="0.35">
      <c r="A86" s="1">
        <v>50</v>
      </c>
      <c r="B86" s="1">
        <v>36</v>
      </c>
      <c r="C86" s="2" t="s">
        <v>9</v>
      </c>
      <c r="D86" s="2" t="s">
        <v>397</v>
      </c>
      <c r="E86" s="1">
        <v>228</v>
      </c>
      <c r="H86" s="1" t="s">
        <v>61</v>
      </c>
      <c r="I86" s="1">
        <v>97</v>
      </c>
      <c r="J86" s="1">
        <v>99</v>
      </c>
      <c r="K86" s="1">
        <v>99</v>
      </c>
      <c r="L86" s="1">
        <v>98</v>
      </c>
      <c r="M86" s="1">
        <v>94</v>
      </c>
      <c r="N86" s="1">
        <v>93</v>
      </c>
      <c r="O86" s="1">
        <v>580</v>
      </c>
      <c r="P86" s="1">
        <v>95</v>
      </c>
      <c r="Q86" s="1">
        <v>99</v>
      </c>
      <c r="R86" s="1">
        <v>97</v>
      </c>
      <c r="S86" s="1">
        <v>99</v>
      </c>
      <c r="T86" s="1">
        <v>98</v>
      </c>
      <c r="U86" s="1">
        <v>95</v>
      </c>
      <c r="V86" s="1">
        <v>583</v>
      </c>
      <c r="W86" s="4">
        <f t="shared" si="0"/>
        <v>1163</v>
      </c>
      <c r="X86" s="30"/>
      <c r="Y86" s="35"/>
    </row>
    <row r="87" spans="1:25" x14ac:dyDescent="0.35">
      <c r="A87" s="1">
        <v>51</v>
      </c>
      <c r="B87" s="1">
        <v>245</v>
      </c>
      <c r="C87" s="2" t="s">
        <v>390</v>
      </c>
      <c r="D87" s="2" t="s">
        <v>481</v>
      </c>
      <c r="F87" s="1" t="s">
        <v>97</v>
      </c>
      <c r="H87" s="1" t="s">
        <v>482</v>
      </c>
      <c r="I87" s="1">
        <v>96</v>
      </c>
      <c r="J87" s="1">
        <v>97</v>
      </c>
      <c r="K87" s="1">
        <v>95</v>
      </c>
      <c r="L87" s="1">
        <v>100</v>
      </c>
      <c r="M87" s="1">
        <v>97</v>
      </c>
      <c r="N87" s="1">
        <v>95</v>
      </c>
      <c r="O87" s="1">
        <v>580</v>
      </c>
      <c r="P87" s="1">
        <v>98</v>
      </c>
      <c r="Q87" s="1">
        <v>97</v>
      </c>
      <c r="R87" s="1">
        <v>97</v>
      </c>
      <c r="S87" s="1">
        <v>98</v>
      </c>
      <c r="T87" s="1">
        <v>98</v>
      </c>
      <c r="U87" s="1">
        <v>95</v>
      </c>
      <c r="V87" s="1">
        <v>583</v>
      </c>
      <c r="W87" s="4">
        <f t="shared" si="0"/>
        <v>1163</v>
      </c>
      <c r="X87" s="30"/>
      <c r="Y87" s="35"/>
    </row>
    <row r="88" spans="1:25" x14ac:dyDescent="0.35">
      <c r="A88" s="1">
        <v>52</v>
      </c>
      <c r="B88" s="1">
        <v>142</v>
      </c>
      <c r="C88" s="2" t="s">
        <v>94</v>
      </c>
      <c r="D88" s="2" t="s">
        <v>95</v>
      </c>
      <c r="E88" s="1">
        <v>784</v>
      </c>
      <c r="H88" s="1" t="s">
        <v>3</v>
      </c>
      <c r="I88" s="1">
        <v>95</v>
      </c>
      <c r="J88" s="1">
        <v>100</v>
      </c>
      <c r="K88" s="1">
        <v>97</v>
      </c>
      <c r="L88" s="1">
        <v>97</v>
      </c>
      <c r="M88" s="1">
        <v>97</v>
      </c>
      <c r="N88" s="1">
        <v>97</v>
      </c>
      <c r="O88" s="1">
        <v>583</v>
      </c>
      <c r="P88" s="1">
        <v>99</v>
      </c>
      <c r="Q88" s="1">
        <v>96</v>
      </c>
      <c r="R88" s="1">
        <v>97</v>
      </c>
      <c r="S88" s="1">
        <v>96</v>
      </c>
      <c r="T88" s="1">
        <v>96</v>
      </c>
      <c r="U88" s="1">
        <v>96</v>
      </c>
      <c r="V88" s="1">
        <v>580</v>
      </c>
      <c r="W88" s="4">
        <f t="shared" si="0"/>
        <v>1163</v>
      </c>
      <c r="X88" s="30"/>
      <c r="Y88" s="35"/>
    </row>
    <row r="89" spans="1:25" x14ac:dyDescent="0.35">
      <c r="A89" s="1">
        <v>53</v>
      </c>
      <c r="B89" s="1">
        <v>33</v>
      </c>
      <c r="C89" s="2" t="s">
        <v>67</v>
      </c>
      <c r="D89" s="2" t="s">
        <v>68</v>
      </c>
      <c r="E89" s="1">
        <v>28605</v>
      </c>
      <c r="F89" s="1" t="s">
        <v>11</v>
      </c>
      <c r="H89" s="1" t="s">
        <v>137</v>
      </c>
      <c r="I89" s="1">
        <v>96</v>
      </c>
      <c r="J89" s="1">
        <v>99</v>
      </c>
      <c r="K89" s="1">
        <v>97</v>
      </c>
      <c r="L89" s="1">
        <v>98</v>
      </c>
      <c r="M89" s="1">
        <v>97</v>
      </c>
      <c r="N89" s="1">
        <v>98</v>
      </c>
      <c r="O89" s="1">
        <v>585</v>
      </c>
      <c r="P89" s="1">
        <v>96</v>
      </c>
      <c r="Q89" s="1">
        <v>99</v>
      </c>
      <c r="R89" s="1">
        <v>98</v>
      </c>
      <c r="S89" s="1">
        <v>95</v>
      </c>
      <c r="T89" s="1">
        <v>95</v>
      </c>
      <c r="U89" s="1">
        <v>95</v>
      </c>
      <c r="V89" s="1">
        <v>578</v>
      </c>
      <c r="W89" s="4">
        <f t="shared" si="0"/>
        <v>1163</v>
      </c>
      <c r="X89" s="30"/>
      <c r="Y89" s="35"/>
    </row>
    <row r="90" spans="1:25" x14ac:dyDescent="0.35">
      <c r="A90" s="1">
        <v>54</v>
      </c>
      <c r="B90" s="1">
        <v>40</v>
      </c>
      <c r="C90" s="2" t="s">
        <v>12</v>
      </c>
      <c r="D90" s="2" t="s">
        <v>13</v>
      </c>
      <c r="E90" s="1">
        <v>29145</v>
      </c>
      <c r="F90" s="1" t="s">
        <v>2</v>
      </c>
      <c r="H90" s="1" t="s">
        <v>3</v>
      </c>
      <c r="I90" s="1">
        <v>95</v>
      </c>
      <c r="J90" s="1">
        <v>95</v>
      </c>
      <c r="K90" s="1">
        <v>97</v>
      </c>
      <c r="L90" s="1">
        <v>99</v>
      </c>
      <c r="M90" s="1">
        <v>98</v>
      </c>
      <c r="N90" s="1">
        <v>97</v>
      </c>
      <c r="O90" s="1">
        <v>581</v>
      </c>
      <c r="P90" s="1">
        <v>98</v>
      </c>
      <c r="Q90" s="1">
        <v>97</v>
      </c>
      <c r="R90" s="1">
        <v>99</v>
      </c>
      <c r="S90" s="1">
        <v>99</v>
      </c>
      <c r="T90" s="1">
        <v>96</v>
      </c>
      <c r="U90" s="1">
        <v>92</v>
      </c>
      <c r="V90" s="1">
        <v>581</v>
      </c>
      <c r="W90" s="4">
        <f t="shared" si="0"/>
        <v>1162</v>
      </c>
      <c r="X90" s="30"/>
      <c r="Y90" s="35"/>
    </row>
    <row r="91" spans="1:25" x14ac:dyDescent="0.35">
      <c r="A91" s="1">
        <v>55</v>
      </c>
      <c r="B91" s="1">
        <v>174</v>
      </c>
      <c r="C91" s="2" t="s">
        <v>106</v>
      </c>
      <c r="D91" s="2" t="s">
        <v>32</v>
      </c>
      <c r="E91" s="1">
        <v>14130</v>
      </c>
      <c r="F91" s="1" t="s">
        <v>2</v>
      </c>
      <c r="H91" s="1" t="s">
        <v>137</v>
      </c>
      <c r="I91" s="1">
        <v>98</v>
      </c>
      <c r="J91" s="1">
        <v>94</v>
      </c>
      <c r="K91" s="1">
        <v>96</v>
      </c>
      <c r="L91" s="1">
        <v>96</v>
      </c>
      <c r="M91" s="1">
        <v>96</v>
      </c>
      <c r="N91" s="1">
        <v>98</v>
      </c>
      <c r="O91" s="1">
        <v>578</v>
      </c>
      <c r="P91" s="1">
        <v>99</v>
      </c>
      <c r="Q91" s="1">
        <v>96</v>
      </c>
      <c r="R91" s="1">
        <v>97</v>
      </c>
      <c r="S91" s="1">
        <v>97</v>
      </c>
      <c r="T91" s="1">
        <v>98</v>
      </c>
      <c r="U91" s="1">
        <v>96</v>
      </c>
      <c r="V91" s="1">
        <v>583</v>
      </c>
      <c r="W91" s="4">
        <f t="shared" si="0"/>
        <v>1161</v>
      </c>
      <c r="X91" s="30"/>
      <c r="Y91" s="35"/>
    </row>
    <row r="92" spans="1:25" x14ac:dyDescent="0.35">
      <c r="A92" s="1">
        <v>56</v>
      </c>
      <c r="B92" s="1">
        <v>222</v>
      </c>
      <c r="C92" s="2" t="s">
        <v>128</v>
      </c>
      <c r="D92" s="2" t="s">
        <v>130</v>
      </c>
      <c r="E92" s="1">
        <v>31610</v>
      </c>
      <c r="F92" s="1" t="s">
        <v>2</v>
      </c>
      <c r="H92" s="1" t="s">
        <v>3</v>
      </c>
      <c r="I92" s="1">
        <v>97</v>
      </c>
      <c r="J92" s="1">
        <v>96</v>
      </c>
      <c r="K92" s="1">
        <v>97</v>
      </c>
      <c r="L92" s="1">
        <v>98</v>
      </c>
      <c r="M92" s="1">
        <v>95</v>
      </c>
      <c r="N92" s="1">
        <v>95</v>
      </c>
      <c r="O92" s="1">
        <v>578</v>
      </c>
      <c r="P92" s="1">
        <v>96</v>
      </c>
      <c r="Q92" s="1">
        <v>98</v>
      </c>
      <c r="R92" s="1">
        <v>97</v>
      </c>
      <c r="S92" s="1">
        <v>100</v>
      </c>
      <c r="T92" s="1">
        <v>96</v>
      </c>
      <c r="U92" s="1">
        <v>96</v>
      </c>
      <c r="V92" s="1">
        <v>583</v>
      </c>
      <c r="W92" s="4">
        <f t="shared" si="0"/>
        <v>1161</v>
      </c>
      <c r="X92" s="30"/>
      <c r="Y92" s="35"/>
    </row>
    <row r="93" spans="1:25" x14ac:dyDescent="0.35">
      <c r="A93" s="1">
        <v>57</v>
      </c>
      <c r="B93" s="1">
        <v>24</v>
      </c>
      <c r="C93" s="2" t="s">
        <v>0</v>
      </c>
      <c r="D93" s="2" t="s">
        <v>60</v>
      </c>
      <c r="E93" s="1">
        <v>17477</v>
      </c>
      <c r="G93" s="1" t="s">
        <v>8</v>
      </c>
      <c r="H93" s="1" t="s">
        <v>137</v>
      </c>
      <c r="I93" s="1">
        <v>94</v>
      </c>
      <c r="J93" s="1">
        <v>97</v>
      </c>
      <c r="K93" s="1">
        <v>97</v>
      </c>
      <c r="L93" s="1">
        <v>98</v>
      </c>
      <c r="M93" s="1">
        <v>96</v>
      </c>
      <c r="N93" s="1">
        <v>95</v>
      </c>
      <c r="O93" s="1">
        <v>577</v>
      </c>
      <c r="P93" s="1">
        <v>99</v>
      </c>
      <c r="Q93" s="1">
        <v>99</v>
      </c>
      <c r="R93" s="1">
        <v>96</v>
      </c>
      <c r="S93" s="1">
        <v>96</v>
      </c>
      <c r="T93" s="1">
        <v>95</v>
      </c>
      <c r="U93" s="1">
        <v>98</v>
      </c>
      <c r="V93" s="1">
        <v>583</v>
      </c>
      <c r="W93" s="4">
        <f t="shared" si="0"/>
        <v>1160</v>
      </c>
      <c r="X93" s="30"/>
      <c r="Y93" s="35"/>
    </row>
    <row r="94" spans="1:25" x14ac:dyDescent="0.35">
      <c r="A94" s="1">
        <v>58</v>
      </c>
      <c r="B94" s="1">
        <v>189</v>
      </c>
      <c r="C94" s="2" t="s">
        <v>115</v>
      </c>
      <c r="D94" s="2" t="s">
        <v>116</v>
      </c>
      <c r="E94" s="1">
        <v>17230</v>
      </c>
      <c r="F94" s="1" t="s">
        <v>11</v>
      </c>
      <c r="G94" s="1" t="s">
        <v>8</v>
      </c>
      <c r="H94" s="1" t="s">
        <v>166</v>
      </c>
      <c r="I94" s="1">
        <v>96</v>
      </c>
      <c r="J94" s="1">
        <v>97</v>
      </c>
      <c r="K94" s="1">
        <v>98</v>
      </c>
      <c r="L94" s="1">
        <v>96</v>
      </c>
      <c r="M94" s="1">
        <v>92</v>
      </c>
      <c r="N94" s="1">
        <v>94</v>
      </c>
      <c r="O94" s="1">
        <f>SUM(I94:N94)</f>
        <v>573</v>
      </c>
      <c r="P94" s="1">
        <v>95</v>
      </c>
      <c r="Q94" s="1">
        <v>98</v>
      </c>
      <c r="R94" s="1">
        <v>100</v>
      </c>
      <c r="S94" s="1">
        <v>98</v>
      </c>
      <c r="T94" s="1">
        <v>98</v>
      </c>
      <c r="U94" s="1">
        <v>96</v>
      </c>
      <c r="V94" s="1">
        <v>585</v>
      </c>
      <c r="W94" s="4">
        <f t="shared" si="0"/>
        <v>1158</v>
      </c>
      <c r="X94"/>
      <c r="Y94"/>
    </row>
    <row r="95" spans="1:25" x14ac:dyDescent="0.35">
      <c r="A95" s="1">
        <v>59</v>
      </c>
      <c r="B95" s="1">
        <v>85</v>
      </c>
      <c r="C95" s="2" t="s">
        <v>135</v>
      </c>
      <c r="D95" s="2" t="s">
        <v>136</v>
      </c>
      <c r="E95" s="1">
        <v>29942</v>
      </c>
      <c r="F95" s="1" t="s">
        <v>11</v>
      </c>
      <c r="H95" s="1" t="s">
        <v>166</v>
      </c>
      <c r="I95" s="1">
        <v>93</v>
      </c>
      <c r="J95" s="1">
        <v>98</v>
      </c>
      <c r="K95" s="1">
        <v>95</v>
      </c>
      <c r="L95" s="1">
        <v>97</v>
      </c>
      <c r="M95" s="1">
        <v>95</v>
      </c>
      <c r="N95" s="1">
        <v>95</v>
      </c>
      <c r="O95" s="1">
        <f>SUM(I95:N95)</f>
        <v>573</v>
      </c>
      <c r="P95" s="1">
        <v>95</v>
      </c>
      <c r="Q95" s="1">
        <v>95</v>
      </c>
      <c r="R95" s="1">
        <v>99</v>
      </c>
      <c r="S95" s="1">
        <v>99</v>
      </c>
      <c r="T95" s="1">
        <v>100</v>
      </c>
      <c r="U95" s="1">
        <v>96</v>
      </c>
      <c r="V95" s="1">
        <v>584</v>
      </c>
      <c r="W95" s="4">
        <f t="shared" si="0"/>
        <v>1157</v>
      </c>
      <c r="X95"/>
      <c r="Y95"/>
    </row>
    <row r="96" spans="1:25" x14ac:dyDescent="0.35">
      <c r="A96" s="1">
        <v>60</v>
      </c>
      <c r="B96" s="1">
        <v>8</v>
      </c>
      <c r="C96" s="2" t="s">
        <v>139</v>
      </c>
      <c r="D96" s="2" t="s">
        <v>140</v>
      </c>
      <c r="E96" s="1">
        <v>32021</v>
      </c>
      <c r="F96" s="1" t="s">
        <v>11</v>
      </c>
      <c r="H96" s="1" t="s">
        <v>141</v>
      </c>
      <c r="I96" s="1">
        <v>93</v>
      </c>
      <c r="J96" s="1">
        <v>98</v>
      </c>
      <c r="K96" s="1">
        <v>97</v>
      </c>
      <c r="L96" s="1">
        <v>93</v>
      </c>
      <c r="M96" s="1">
        <v>99</v>
      </c>
      <c r="N96" s="1">
        <v>96</v>
      </c>
      <c r="O96" s="1">
        <f>SUM(I96:N96)</f>
        <v>576</v>
      </c>
      <c r="P96" s="1">
        <v>97</v>
      </c>
      <c r="Q96" s="1">
        <v>97</v>
      </c>
      <c r="R96" s="1">
        <v>97</v>
      </c>
      <c r="S96" s="1">
        <v>96</v>
      </c>
      <c r="T96" s="1">
        <v>97</v>
      </c>
      <c r="U96" s="1">
        <v>96</v>
      </c>
      <c r="V96" s="1">
        <v>580</v>
      </c>
      <c r="W96" s="4">
        <f t="shared" si="0"/>
        <v>1156</v>
      </c>
      <c r="X96" s="30"/>
      <c r="Y96" s="35"/>
    </row>
    <row r="97" spans="1:25" x14ac:dyDescent="0.35">
      <c r="A97" s="1">
        <v>61</v>
      </c>
      <c r="B97" s="1">
        <v>231</v>
      </c>
      <c r="C97" s="2" t="s">
        <v>138</v>
      </c>
      <c r="D97" s="2" t="s">
        <v>50</v>
      </c>
      <c r="E97" s="1">
        <v>30634</v>
      </c>
      <c r="F97" s="1" t="s">
        <v>2</v>
      </c>
      <c r="H97" s="1" t="s">
        <v>141</v>
      </c>
      <c r="I97" s="1">
        <v>96</v>
      </c>
      <c r="J97" s="1">
        <v>94</v>
      </c>
      <c r="K97" s="1">
        <v>98</v>
      </c>
      <c r="L97" s="1">
        <v>98</v>
      </c>
      <c r="M97" s="1">
        <v>96</v>
      </c>
      <c r="N97" s="1">
        <v>97</v>
      </c>
      <c r="O97" s="1">
        <f>SUM(I97:N97)</f>
        <v>579</v>
      </c>
      <c r="P97" s="1">
        <v>99</v>
      </c>
      <c r="Q97" s="1">
        <v>97</v>
      </c>
      <c r="R97" s="1">
        <v>96</v>
      </c>
      <c r="S97" s="1">
        <v>98</v>
      </c>
      <c r="T97" s="1">
        <v>94</v>
      </c>
      <c r="U97" s="1">
        <v>93</v>
      </c>
      <c r="V97" s="1">
        <v>577</v>
      </c>
      <c r="W97" s="4">
        <f t="shared" si="0"/>
        <v>1156</v>
      </c>
      <c r="X97" s="30"/>
      <c r="Y97" s="35"/>
    </row>
    <row r="98" spans="1:25" x14ac:dyDescent="0.35">
      <c r="A98" s="1">
        <v>62</v>
      </c>
      <c r="B98" s="1">
        <v>107</v>
      </c>
      <c r="C98" s="2" t="s">
        <v>82</v>
      </c>
      <c r="D98" s="2" t="s">
        <v>5</v>
      </c>
      <c r="E98" s="1">
        <v>19067</v>
      </c>
      <c r="F98" s="1" t="s">
        <v>11</v>
      </c>
      <c r="H98" s="1" t="s">
        <v>137</v>
      </c>
      <c r="I98" s="1">
        <v>98</v>
      </c>
      <c r="J98" s="1">
        <v>95</v>
      </c>
      <c r="K98" s="1">
        <v>100</v>
      </c>
      <c r="L98" s="1">
        <v>97</v>
      </c>
      <c r="M98" s="1">
        <v>97</v>
      </c>
      <c r="N98" s="1">
        <v>97</v>
      </c>
      <c r="O98" s="1">
        <v>584</v>
      </c>
      <c r="P98" s="1">
        <v>92</v>
      </c>
      <c r="Q98" s="1">
        <v>98</v>
      </c>
      <c r="R98" s="1">
        <v>94</v>
      </c>
      <c r="S98" s="1">
        <v>97</v>
      </c>
      <c r="T98" s="1">
        <v>95</v>
      </c>
      <c r="U98" s="1">
        <v>96</v>
      </c>
      <c r="V98" s="1">
        <v>572</v>
      </c>
      <c r="W98" s="4">
        <f t="shared" si="0"/>
        <v>1156</v>
      </c>
      <c r="X98" s="30"/>
      <c r="Y98" s="35"/>
    </row>
    <row r="99" spans="1:25" x14ac:dyDescent="0.35">
      <c r="A99" s="1">
        <v>63</v>
      </c>
      <c r="B99" s="1">
        <v>22</v>
      </c>
      <c r="C99" s="2" t="s">
        <v>409</v>
      </c>
      <c r="D99" s="2" t="s">
        <v>118</v>
      </c>
      <c r="E99" s="1">
        <v>28221</v>
      </c>
      <c r="F99" s="1" t="s">
        <v>2</v>
      </c>
      <c r="H99" s="1" t="s">
        <v>141</v>
      </c>
      <c r="I99" s="1">
        <v>96</v>
      </c>
      <c r="J99" s="1">
        <v>96</v>
      </c>
      <c r="K99" s="1">
        <v>95</v>
      </c>
      <c r="L99" s="1">
        <v>94</v>
      </c>
      <c r="M99" s="1">
        <v>93</v>
      </c>
      <c r="N99" s="1">
        <v>95</v>
      </c>
      <c r="O99" s="1">
        <f>SUM(I99:N99)</f>
        <v>569</v>
      </c>
      <c r="P99" s="1">
        <v>98</v>
      </c>
      <c r="Q99" s="1">
        <v>99</v>
      </c>
      <c r="R99" s="1">
        <v>96</v>
      </c>
      <c r="S99" s="1">
        <v>96</v>
      </c>
      <c r="T99" s="1">
        <v>98</v>
      </c>
      <c r="U99" s="1">
        <v>96</v>
      </c>
      <c r="V99" s="1">
        <v>583</v>
      </c>
      <c r="W99" s="4">
        <f t="shared" si="0"/>
        <v>1152</v>
      </c>
      <c r="X99"/>
      <c r="Y99"/>
    </row>
    <row r="100" spans="1:25" x14ac:dyDescent="0.35">
      <c r="A100" s="1">
        <v>64</v>
      </c>
      <c r="B100" s="1">
        <v>53</v>
      </c>
      <c r="C100" s="2" t="s">
        <v>14</v>
      </c>
      <c r="D100" s="2" t="s">
        <v>15</v>
      </c>
      <c r="E100" s="1">
        <v>29769</v>
      </c>
      <c r="F100" s="1" t="s">
        <v>2</v>
      </c>
      <c r="H100" s="1" t="s">
        <v>141</v>
      </c>
      <c r="I100" s="1">
        <v>96</v>
      </c>
      <c r="J100" s="1">
        <v>96</v>
      </c>
      <c r="K100" s="1">
        <v>93</v>
      </c>
      <c r="L100" s="1">
        <v>95</v>
      </c>
      <c r="M100" s="1">
        <v>96</v>
      </c>
      <c r="N100" s="1">
        <v>96</v>
      </c>
      <c r="O100" s="1">
        <f>SUM(I100:N100)</f>
        <v>572</v>
      </c>
      <c r="P100" s="1">
        <v>96</v>
      </c>
      <c r="Q100" s="1">
        <v>95</v>
      </c>
      <c r="R100" s="1">
        <v>98</v>
      </c>
      <c r="S100" s="1">
        <v>96</v>
      </c>
      <c r="T100" s="1">
        <v>97</v>
      </c>
      <c r="U100" s="1">
        <v>98</v>
      </c>
      <c r="V100" s="1">
        <v>580</v>
      </c>
      <c r="W100" s="4">
        <f t="shared" si="0"/>
        <v>1152</v>
      </c>
      <c r="X100"/>
      <c r="Y100"/>
    </row>
    <row r="101" spans="1:25" x14ac:dyDescent="0.35">
      <c r="A101" s="1">
        <v>65</v>
      </c>
      <c r="B101" s="1">
        <v>128</v>
      </c>
      <c r="C101" s="2" t="s">
        <v>33</v>
      </c>
      <c r="D101" s="2" t="s">
        <v>34</v>
      </c>
      <c r="E101" s="1">
        <v>24457</v>
      </c>
      <c r="F101" s="1" t="s">
        <v>2</v>
      </c>
      <c r="H101" s="1" t="s">
        <v>141</v>
      </c>
      <c r="I101" s="1">
        <v>93</v>
      </c>
      <c r="J101" s="1">
        <v>96</v>
      </c>
      <c r="K101" s="1">
        <v>94</v>
      </c>
      <c r="L101" s="1">
        <v>96</v>
      </c>
      <c r="M101" s="1">
        <v>97</v>
      </c>
      <c r="N101" s="1">
        <v>94</v>
      </c>
      <c r="O101" s="1">
        <f>SUM(I101:N101)</f>
        <v>570</v>
      </c>
      <c r="P101" s="1">
        <v>95</v>
      </c>
      <c r="Q101" s="1">
        <v>96</v>
      </c>
      <c r="R101" s="1">
        <v>96</v>
      </c>
      <c r="S101" s="1">
        <v>98</v>
      </c>
      <c r="T101" s="1">
        <v>98</v>
      </c>
      <c r="U101" s="1">
        <v>95</v>
      </c>
      <c r="V101" s="1">
        <v>578</v>
      </c>
      <c r="W101" s="4">
        <f t="shared" ref="W101:W129" si="3">SUM(O101+V101)</f>
        <v>1148</v>
      </c>
      <c r="X101"/>
      <c r="Y101"/>
    </row>
    <row r="102" spans="1:25" x14ac:dyDescent="0.35">
      <c r="A102" s="1">
        <v>66</v>
      </c>
      <c r="B102" s="1">
        <v>90</v>
      </c>
      <c r="C102" s="2" t="s">
        <v>24</v>
      </c>
      <c r="D102" s="2" t="s">
        <v>25</v>
      </c>
      <c r="E102" s="1">
        <v>1332</v>
      </c>
      <c r="F102" s="1" t="s">
        <v>26</v>
      </c>
      <c r="H102" s="1" t="s">
        <v>137</v>
      </c>
      <c r="I102" s="1">
        <v>96</v>
      </c>
      <c r="J102" s="1">
        <v>94</v>
      </c>
      <c r="K102" s="1">
        <v>95</v>
      </c>
      <c r="L102" s="1">
        <v>95</v>
      </c>
      <c r="M102" s="1">
        <v>98</v>
      </c>
      <c r="N102" s="1">
        <v>96</v>
      </c>
      <c r="O102" s="1">
        <v>574</v>
      </c>
      <c r="P102" s="1">
        <v>97</v>
      </c>
      <c r="Q102" s="1">
        <v>93</v>
      </c>
      <c r="R102" s="1">
        <v>99</v>
      </c>
      <c r="S102" s="1">
        <v>95</v>
      </c>
      <c r="T102" s="1">
        <v>92</v>
      </c>
      <c r="U102" s="1">
        <v>98</v>
      </c>
      <c r="V102" s="1">
        <v>574</v>
      </c>
      <c r="W102" s="4">
        <f t="shared" si="3"/>
        <v>1148</v>
      </c>
      <c r="X102"/>
      <c r="Y102"/>
    </row>
    <row r="103" spans="1:25" x14ac:dyDescent="0.35">
      <c r="A103" s="1">
        <v>67</v>
      </c>
      <c r="B103" s="1">
        <v>56</v>
      </c>
      <c r="C103" s="2" t="s">
        <v>228</v>
      </c>
      <c r="D103" s="2" t="s">
        <v>68</v>
      </c>
      <c r="E103" s="1">
        <v>28709</v>
      </c>
      <c r="G103" s="1" t="s">
        <v>8</v>
      </c>
      <c r="H103" s="1" t="s">
        <v>141</v>
      </c>
      <c r="I103" s="1">
        <v>96</v>
      </c>
      <c r="J103" s="1">
        <v>91</v>
      </c>
      <c r="K103" s="1">
        <v>95</v>
      </c>
      <c r="L103" s="1">
        <v>96</v>
      </c>
      <c r="M103" s="1">
        <v>98</v>
      </c>
      <c r="N103" s="1">
        <v>93</v>
      </c>
      <c r="O103" s="1">
        <f>SUM(I103:N103)</f>
        <v>569</v>
      </c>
      <c r="P103" s="1">
        <v>98</v>
      </c>
      <c r="Q103" s="1">
        <v>97</v>
      </c>
      <c r="R103" s="1">
        <v>96</v>
      </c>
      <c r="S103" s="1">
        <v>96</v>
      </c>
      <c r="T103" s="1">
        <v>95</v>
      </c>
      <c r="U103" s="1">
        <v>95</v>
      </c>
      <c r="V103" s="1">
        <v>577</v>
      </c>
      <c r="W103" s="4">
        <f t="shared" si="3"/>
        <v>1146</v>
      </c>
      <c r="X103"/>
      <c r="Y103"/>
    </row>
    <row r="104" spans="1:25" x14ac:dyDescent="0.35">
      <c r="A104" s="1">
        <v>68</v>
      </c>
      <c r="B104" s="1">
        <v>118</v>
      </c>
      <c r="C104" s="2" t="s">
        <v>87</v>
      </c>
      <c r="D104" s="2" t="s">
        <v>88</v>
      </c>
      <c r="E104" s="1">
        <v>17283</v>
      </c>
      <c r="G104" s="1" t="s">
        <v>8</v>
      </c>
      <c r="H104" s="1" t="s">
        <v>141</v>
      </c>
      <c r="I104" s="1">
        <v>93</v>
      </c>
      <c r="J104" s="1">
        <v>93</v>
      </c>
      <c r="K104" s="1">
        <v>97</v>
      </c>
      <c r="L104" s="1">
        <v>95</v>
      </c>
      <c r="M104" s="1">
        <v>95</v>
      </c>
      <c r="N104" s="1">
        <v>97</v>
      </c>
      <c r="O104" s="1">
        <f>SUM(I104:N104)</f>
        <v>570</v>
      </c>
      <c r="P104" s="1">
        <v>93</v>
      </c>
      <c r="Q104" s="1">
        <v>97</v>
      </c>
      <c r="R104" s="1">
        <v>94</v>
      </c>
      <c r="S104" s="1">
        <v>98</v>
      </c>
      <c r="T104" s="1">
        <v>96</v>
      </c>
      <c r="U104" s="1">
        <v>98</v>
      </c>
      <c r="V104" s="1">
        <v>576</v>
      </c>
      <c r="W104" s="4">
        <f t="shared" si="3"/>
        <v>1146</v>
      </c>
      <c r="X104"/>
      <c r="Y104"/>
    </row>
    <row r="105" spans="1:25" x14ac:dyDescent="0.35">
      <c r="A105" s="1">
        <v>69</v>
      </c>
      <c r="B105" s="1">
        <v>46</v>
      </c>
      <c r="C105" s="2" t="s">
        <v>71</v>
      </c>
      <c r="D105" s="2" t="s">
        <v>5</v>
      </c>
      <c r="E105" s="1">
        <v>29956</v>
      </c>
      <c r="F105" s="1" t="s">
        <v>18</v>
      </c>
      <c r="G105" s="1" t="s">
        <v>72</v>
      </c>
      <c r="H105" s="1" t="s">
        <v>137</v>
      </c>
      <c r="I105" s="1">
        <v>99</v>
      </c>
      <c r="J105" s="1">
        <v>94</v>
      </c>
      <c r="K105" s="1">
        <v>95</v>
      </c>
      <c r="L105" s="1">
        <v>91</v>
      </c>
      <c r="M105" s="1">
        <v>95</v>
      </c>
      <c r="N105" s="1">
        <v>95</v>
      </c>
      <c r="O105" s="1">
        <v>569</v>
      </c>
      <c r="P105" s="1">
        <v>96</v>
      </c>
      <c r="Q105" s="1">
        <v>93</v>
      </c>
      <c r="R105" s="1">
        <v>97</v>
      </c>
      <c r="S105" s="1">
        <v>97</v>
      </c>
      <c r="T105" s="1">
        <v>97</v>
      </c>
      <c r="U105" s="1">
        <v>96</v>
      </c>
      <c r="V105" s="1">
        <v>576</v>
      </c>
      <c r="W105" s="4">
        <f t="shared" si="3"/>
        <v>1145</v>
      </c>
      <c r="X105"/>
      <c r="Y105"/>
    </row>
    <row r="106" spans="1:25" x14ac:dyDescent="0.35">
      <c r="A106" s="1">
        <v>70</v>
      </c>
      <c r="B106" s="1">
        <v>27</v>
      </c>
      <c r="C106" s="2" t="s">
        <v>62</v>
      </c>
      <c r="D106" s="2" t="s">
        <v>63</v>
      </c>
      <c r="E106" s="1">
        <v>28781</v>
      </c>
      <c r="F106" s="1" t="s">
        <v>64</v>
      </c>
      <c r="H106" s="1" t="s">
        <v>137</v>
      </c>
      <c r="I106" s="1">
        <v>94</v>
      </c>
      <c r="J106" s="1">
        <v>92</v>
      </c>
      <c r="K106" s="1">
        <v>98</v>
      </c>
      <c r="L106" s="1">
        <v>96</v>
      </c>
      <c r="M106" s="1">
        <v>96</v>
      </c>
      <c r="N106" s="1">
        <v>95</v>
      </c>
      <c r="O106" s="1">
        <v>571</v>
      </c>
      <c r="P106" s="1">
        <v>99</v>
      </c>
      <c r="Q106" s="1">
        <v>95</v>
      </c>
      <c r="R106" s="1">
        <v>96</v>
      </c>
      <c r="S106" s="1">
        <v>93</v>
      </c>
      <c r="T106" s="1">
        <v>95</v>
      </c>
      <c r="U106" s="1">
        <v>96</v>
      </c>
      <c r="V106" s="1">
        <v>574</v>
      </c>
      <c r="W106" s="4">
        <f t="shared" si="3"/>
        <v>1145</v>
      </c>
      <c r="X106"/>
      <c r="Y106"/>
    </row>
    <row r="107" spans="1:25" x14ac:dyDescent="0.35">
      <c r="A107" s="1">
        <v>71</v>
      </c>
      <c r="B107" s="1">
        <v>105</v>
      </c>
      <c r="C107" s="2" t="s">
        <v>80</v>
      </c>
      <c r="D107" s="2" t="s">
        <v>81</v>
      </c>
      <c r="E107" s="1">
        <v>28368</v>
      </c>
      <c r="F107" s="1" t="s">
        <v>11</v>
      </c>
      <c r="G107" s="1" t="s">
        <v>8</v>
      </c>
      <c r="H107" s="1" t="s">
        <v>141</v>
      </c>
      <c r="I107" s="1">
        <v>97</v>
      </c>
      <c r="J107" s="1">
        <v>96</v>
      </c>
      <c r="K107" s="1">
        <v>99</v>
      </c>
      <c r="L107" s="1">
        <v>97</v>
      </c>
      <c r="M107" s="1">
        <v>93</v>
      </c>
      <c r="N107" s="1">
        <v>93</v>
      </c>
      <c r="O107" s="1">
        <f>SUM(I107:N107)</f>
        <v>575</v>
      </c>
      <c r="P107" s="1">
        <v>95</v>
      </c>
      <c r="Q107" s="1">
        <v>95</v>
      </c>
      <c r="R107" s="1">
        <v>95</v>
      </c>
      <c r="S107" s="1">
        <v>98</v>
      </c>
      <c r="T107" s="1">
        <v>93</v>
      </c>
      <c r="U107" s="1">
        <v>93</v>
      </c>
      <c r="V107" s="1">
        <v>569</v>
      </c>
      <c r="W107" s="4">
        <f t="shared" si="3"/>
        <v>1144</v>
      </c>
      <c r="X107"/>
      <c r="Y107"/>
    </row>
    <row r="108" spans="1:25" x14ac:dyDescent="0.35">
      <c r="A108" s="1">
        <v>72</v>
      </c>
      <c r="B108" s="1">
        <v>119</v>
      </c>
      <c r="C108" s="2" t="s">
        <v>29</v>
      </c>
      <c r="D108" s="2" t="s">
        <v>30</v>
      </c>
      <c r="E108" s="1">
        <v>16348</v>
      </c>
      <c r="F108" s="1" t="s">
        <v>11</v>
      </c>
      <c r="G108" s="1" t="s">
        <v>8</v>
      </c>
      <c r="H108" s="1" t="s">
        <v>166</v>
      </c>
      <c r="I108" s="1">
        <v>93</v>
      </c>
      <c r="J108" s="1">
        <v>95</v>
      </c>
      <c r="K108" s="1">
        <v>93</v>
      </c>
      <c r="L108" s="1">
        <v>94</v>
      </c>
      <c r="M108" s="1">
        <v>95</v>
      </c>
      <c r="N108" s="1">
        <v>96</v>
      </c>
      <c r="O108" s="1">
        <f>SUM(I108:N108)</f>
        <v>566</v>
      </c>
      <c r="P108" s="1">
        <v>96</v>
      </c>
      <c r="Q108" s="1">
        <v>95</v>
      </c>
      <c r="R108" s="1">
        <v>95</v>
      </c>
      <c r="S108" s="1">
        <v>98</v>
      </c>
      <c r="T108" s="1">
        <v>95</v>
      </c>
      <c r="U108" s="1">
        <v>96</v>
      </c>
      <c r="V108" s="1">
        <v>575</v>
      </c>
      <c r="W108" s="4">
        <f t="shared" si="3"/>
        <v>1141</v>
      </c>
      <c r="X108"/>
      <c r="Y108"/>
    </row>
    <row r="109" spans="1:25" x14ac:dyDescent="0.35">
      <c r="A109" s="1">
        <v>73</v>
      </c>
      <c r="B109" s="1">
        <v>199</v>
      </c>
      <c r="C109" s="2" t="s">
        <v>150</v>
      </c>
      <c r="D109" s="2" t="s">
        <v>151</v>
      </c>
      <c r="E109" s="1">
        <v>114523</v>
      </c>
      <c r="F109" s="1" t="s">
        <v>2</v>
      </c>
      <c r="H109" s="1" t="s">
        <v>166</v>
      </c>
      <c r="I109" s="1">
        <v>95</v>
      </c>
      <c r="J109" s="1">
        <v>97</v>
      </c>
      <c r="K109" s="1">
        <v>97</v>
      </c>
      <c r="L109" s="1">
        <v>91</v>
      </c>
      <c r="M109" s="1">
        <v>98</v>
      </c>
      <c r="N109" s="1">
        <v>95</v>
      </c>
      <c r="O109" s="1">
        <f>SUM(I109:N109)</f>
        <v>573</v>
      </c>
      <c r="P109" s="1">
        <v>93</v>
      </c>
      <c r="Q109" s="1">
        <v>93</v>
      </c>
      <c r="R109" s="1">
        <v>97</v>
      </c>
      <c r="S109" s="1">
        <v>94</v>
      </c>
      <c r="T109" s="1">
        <v>95</v>
      </c>
      <c r="U109" s="1">
        <v>96</v>
      </c>
      <c r="V109" s="1">
        <v>568</v>
      </c>
      <c r="W109" s="4">
        <f t="shared" si="3"/>
        <v>1141</v>
      </c>
      <c r="X109"/>
      <c r="Y109"/>
    </row>
    <row r="110" spans="1:25" x14ac:dyDescent="0.35">
      <c r="A110" s="1">
        <v>74</v>
      </c>
      <c r="B110" s="1">
        <v>37</v>
      </c>
      <c r="C110" s="2" t="s">
        <v>9</v>
      </c>
      <c r="D110" s="2" t="s">
        <v>10</v>
      </c>
      <c r="E110" s="1">
        <v>28241</v>
      </c>
      <c r="F110" s="1" t="s">
        <v>11</v>
      </c>
      <c r="G110" s="1" t="s">
        <v>8</v>
      </c>
      <c r="H110" s="1" t="s">
        <v>141</v>
      </c>
      <c r="I110" s="1">
        <v>93</v>
      </c>
      <c r="J110" s="1">
        <v>96</v>
      </c>
      <c r="K110" s="1">
        <v>95</v>
      </c>
      <c r="L110" s="1">
        <v>96</v>
      </c>
      <c r="M110" s="1">
        <v>94</v>
      </c>
      <c r="N110" s="1">
        <v>95</v>
      </c>
      <c r="O110" s="1">
        <f>SUM(I110:N110)</f>
        <v>569</v>
      </c>
      <c r="P110" s="1">
        <v>97</v>
      </c>
      <c r="Q110" s="1">
        <v>96</v>
      </c>
      <c r="R110" s="1">
        <v>94</v>
      </c>
      <c r="S110" s="1">
        <v>94</v>
      </c>
      <c r="T110" s="1">
        <v>97</v>
      </c>
      <c r="U110" s="1">
        <v>93</v>
      </c>
      <c r="V110" s="1">
        <v>571</v>
      </c>
      <c r="W110" s="4">
        <f t="shared" si="3"/>
        <v>1140</v>
      </c>
      <c r="X110"/>
      <c r="Y110"/>
    </row>
    <row r="111" spans="1:25" x14ac:dyDescent="0.35">
      <c r="A111" s="1">
        <v>75</v>
      </c>
      <c r="B111" s="1">
        <v>79</v>
      </c>
      <c r="C111" s="2" t="s">
        <v>22</v>
      </c>
      <c r="D111" s="2" t="s">
        <v>23</v>
      </c>
      <c r="E111" s="1">
        <v>23764</v>
      </c>
      <c r="F111" s="1" t="s">
        <v>11</v>
      </c>
      <c r="H111" s="1" t="s">
        <v>137</v>
      </c>
      <c r="I111" s="1">
        <v>93</v>
      </c>
      <c r="J111" s="1">
        <v>96</v>
      </c>
      <c r="K111" s="1">
        <v>98</v>
      </c>
      <c r="L111" s="1">
        <v>95</v>
      </c>
      <c r="M111" s="1">
        <v>85</v>
      </c>
      <c r="N111" s="1">
        <v>93</v>
      </c>
      <c r="O111" s="1">
        <v>560</v>
      </c>
      <c r="P111" s="1">
        <v>96</v>
      </c>
      <c r="Q111" s="1">
        <v>96</v>
      </c>
      <c r="R111" s="1">
        <v>95</v>
      </c>
      <c r="S111" s="1">
        <v>95</v>
      </c>
      <c r="T111" s="1">
        <v>100</v>
      </c>
      <c r="U111" s="1">
        <v>97</v>
      </c>
      <c r="V111" s="1">
        <v>579</v>
      </c>
      <c r="W111" s="4">
        <f t="shared" si="3"/>
        <v>1139</v>
      </c>
      <c r="X111"/>
      <c r="Y111"/>
    </row>
    <row r="112" spans="1:25" x14ac:dyDescent="0.35">
      <c r="A112" s="1">
        <v>76</v>
      </c>
      <c r="B112" s="1">
        <v>197</v>
      </c>
      <c r="C112" s="2" t="s">
        <v>53</v>
      </c>
      <c r="D112" s="2" t="s">
        <v>54</v>
      </c>
      <c r="E112" s="1">
        <v>30633</v>
      </c>
      <c r="F112" s="1" t="s">
        <v>2</v>
      </c>
      <c r="H112" s="1" t="s">
        <v>141</v>
      </c>
      <c r="I112" s="1">
        <v>92</v>
      </c>
      <c r="J112" s="1">
        <v>97</v>
      </c>
      <c r="K112" s="1">
        <v>95</v>
      </c>
      <c r="L112" s="1">
        <v>97</v>
      </c>
      <c r="M112" s="1">
        <v>97</v>
      </c>
      <c r="N112" s="1">
        <v>96</v>
      </c>
      <c r="O112" s="1">
        <f>SUM(I112:N112)</f>
        <v>574</v>
      </c>
      <c r="P112" s="1">
        <v>94</v>
      </c>
      <c r="Q112" s="1">
        <v>94</v>
      </c>
      <c r="R112" s="1">
        <v>93</v>
      </c>
      <c r="S112" s="1">
        <v>93</v>
      </c>
      <c r="T112" s="1">
        <v>94</v>
      </c>
      <c r="U112" s="1">
        <v>93</v>
      </c>
      <c r="V112" s="1">
        <v>561</v>
      </c>
      <c r="W112" s="4">
        <f t="shared" si="3"/>
        <v>1135</v>
      </c>
      <c r="X112"/>
      <c r="Y112"/>
    </row>
    <row r="113" spans="1:25" x14ac:dyDescent="0.35">
      <c r="A113" s="1">
        <v>77</v>
      </c>
      <c r="B113" s="1">
        <v>221</v>
      </c>
      <c r="C113" s="2" t="s">
        <v>128</v>
      </c>
      <c r="D113" s="2" t="s">
        <v>129</v>
      </c>
      <c r="E113" s="1">
        <v>473</v>
      </c>
      <c r="H113" s="1" t="s">
        <v>61</v>
      </c>
      <c r="I113" s="1">
        <v>95</v>
      </c>
      <c r="J113" s="1">
        <v>97</v>
      </c>
      <c r="K113" s="1">
        <v>88</v>
      </c>
      <c r="L113" s="1">
        <v>88</v>
      </c>
      <c r="M113" s="1">
        <v>99</v>
      </c>
      <c r="N113" s="1">
        <v>95</v>
      </c>
      <c r="O113" s="1">
        <v>562</v>
      </c>
      <c r="P113" s="1">
        <v>93</v>
      </c>
      <c r="Q113" s="1">
        <v>97</v>
      </c>
      <c r="R113" s="1">
        <v>94</v>
      </c>
      <c r="S113" s="1">
        <v>94</v>
      </c>
      <c r="T113" s="1">
        <v>97</v>
      </c>
      <c r="U113" s="1">
        <v>97</v>
      </c>
      <c r="V113" s="1">
        <v>572</v>
      </c>
      <c r="W113" s="4">
        <f t="shared" si="3"/>
        <v>1134</v>
      </c>
      <c r="X113"/>
      <c r="Y113"/>
    </row>
    <row r="114" spans="1:25" x14ac:dyDescent="0.35">
      <c r="A114" s="1">
        <v>78</v>
      </c>
      <c r="B114" s="1">
        <v>18</v>
      </c>
      <c r="C114" s="2" t="s">
        <v>142</v>
      </c>
      <c r="D114" s="2" t="s">
        <v>118</v>
      </c>
      <c r="E114" s="1">
        <v>29371</v>
      </c>
      <c r="F114" s="1" t="s">
        <v>2</v>
      </c>
      <c r="H114" s="1" t="s">
        <v>141</v>
      </c>
      <c r="I114" s="1">
        <v>88</v>
      </c>
      <c r="J114" s="1">
        <v>92</v>
      </c>
      <c r="K114" s="1">
        <v>95</v>
      </c>
      <c r="L114" s="1">
        <v>94</v>
      </c>
      <c r="M114" s="1">
        <v>94</v>
      </c>
      <c r="N114" s="1">
        <v>99</v>
      </c>
      <c r="O114" s="1">
        <f t="shared" ref="O114:O121" si="4">SUM(I114:N114)</f>
        <v>562</v>
      </c>
      <c r="P114" s="1">
        <v>94</v>
      </c>
      <c r="Q114" s="1">
        <v>95</v>
      </c>
      <c r="R114" s="1">
        <v>95</v>
      </c>
      <c r="S114" s="1">
        <v>99</v>
      </c>
      <c r="T114" s="1">
        <v>94</v>
      </c>
      <c r="U114" s="1">
        <v>95</v>
      </c>
      <c r="V114" s="1">
        <v>572</v>
      </c>
      <c r="W114" s="4">
        <f t="shared" si="3"/>
        <v>1134</v>
      </c>
      <c r="X114"/>
      <c r="Y114"/>
    </row>
    <row r="115" spans="1:25" x14ac:dyDescent="0.35">
      <c r="A115" s="1">
        <v>79</v>
      </c>
      <c r="B115" s="1">
        <v>23</v>
      </c>
      <c r="C115" s="2" t="s">
        <v>0</v>
      </c>
      <c r="D115" s="2" t="s">
        <v>1</v>
      </c>
      <c r="E115" s="1">
        <v>17478</v>
      </c>
      <c r="F115" s="1" t="s">
        <v>2</v>
      </c>
      <c r="H115" s="1" t="s">
        <v>141</v>
      </c>
      <c r="I115" s="1">
        <v>97</v>
      </c>
      <c r="J115" s="1">
        <v>96</v>
      </c>
      <c r="K115" s="1">
        <v>86</v>
      </c>
      <c r="L115" s="1">
        <v>88</v>
      </c>
      <c r="M115" s="1">
        <v>95</v>
      </c>
      <c r="N115" s="1">
        <v>97</v>
      </c>
      <c r="O115" s="1">
        <f t="shared" si="4"/>
        <v>559</v>
      </c>
      <c r="P115" s="1">
        <v>96</v>
      </c>
      <c r="Q115" s="1">
        <v>95</v>
      </c>
      <c r="R115" s="1">
        <v>97</v>
      </c>
      <c r="S115" s="1">
        <v>93</v>
      </c>
      <c r="T115" s="1">
        <v>94</v>
      </c>
      <c r="U115" s="1">
        <v>97</v>
      </c>
      <c r="V115" s="1">
        <v>572</v>
      </c>
      <c r="W115" s="4">
        <f t="shared" si="3"/>
        <v>1131</v>
      </c>
      <c r="X115"/>
      <c r="Y115"/>
    </row>
    <row r="116" spans="1:25" x14ac:dyDescent="0.35">
      <c r="A116" s="1">
        <v>80</v>
      </c>
      <c r="B116" s="1">
        <v>176</v>
      </c>
      <c r="C116" s="2" t="s">
        <v>107</v>
      </c>
      <c r="D116" s="2" t="s">
        <v>108</v>
      </c>
      <c r="E116" s="1">
        <v>27918</v>
      </c>
      <c r="F116" s="1" t="s">
        <v>11</v>
      </c>
      <c r="H116" s="1" t="s">
        <v>293</v>
      </c>
      <c r="I116" s="1">
        <v>95</v>
      </c>
      <c r="J116" s="1">
        <v>94</v>
      </c>
      <c r="K116" s="1">
        <v>93</v>
      </c>
      <c r="L116" s="1">
        <v>91</v>
      </c>
      <c r="M116" s="1">
        <v>95</v>
      </c>
      <c r="N116" s="1">
        <v>92</v>
      </c>
      <c r="O116" s="1">
        <f t="shared" si="4"/>
        <v>560</v>
      </c>
      <c r="P116" s="1">
        <v>95</v>
      </c>
      <c r="Q116" s="1">
        <v>94</v>
      </c>
      <c r="R116" s="1">
        <v>96</v>
      </c>
      <c r="S116" s="1">
        <v>94</v>
      </c>
      <c r="T116" s="1">
        <v>97</v>
      </c>
      <c r="U116" s="1">
        <v>94</v>
      </c>
      <c r="V116" s="1">
        <v>570</v>
      </c>
      <c r="W116" s="4">
        <f t="shared" si="3"/>
        <v>1130</v>
      </c>
      <c r="X116"/>
      <c r="Y116"/>
    </row>
    <row r="117" spans="1:25" x14ac:dyDescent="0.35">
      <c r="A117" s="1">
        <v>81</v>
      </c>
      <c r="B117" s="1">
        <v>224</v>
      </c>
      <c r="C117" s="2" t="s">
        <v>58</v>
      </c>
      <c r="D117" s="2" t="s">
        <v>59</v>
      </c>
      <c r="E117" s="1">
        <v>25571</v>
      </c>
      <c r="F117" s="1" t="s">
        <v>11</v>
      </c>
      <c r="G117" s="1" t="s">
        <v>8</v>
      </c>
      <c r="H117" s="1" t="s">
        <v>141</v>
      </c>
      <c r="I117" s="1">
        <v>95</v>
      </c>
      <c r="J117" s="1">
        <v>97</v>
      </c>
      <c r="K117" s="1">
        <v>90</v>
      </c>
      <c r="L117" s="1">
        <v>93</v>
      </c>
      <c r="M117" s="1">
        <v>94</v>
      </c>
      <c r="N117" s="1">
        <v>95</v>
      </c>
      <c r="O117" s="1">
        <f t="shared" si="4"/>
        <v>564</v>
      </c>
      <c r="P117" s="1">
        <v>96</v>
      </c>
      <c r="Q117" s="1">
        <v>91</v>
      </c>
      <c r="R117" s="1">
        <v>94</v>
      </c>
      <c r="S117" s="1">
        <v>96</v>
      </c>
      <c r="T117" s="1">
        <v>93</v>
      </c>
      <c r="U117" s="1">
        <v>95</v>
      </c>
      <c r="V117" s="1">
        <v>565</v>
      </c>
      <c r="W117" s="4">
        <f t="shared" si="3"/>
        <v>1129</v>
      </c>
      <c r="X117"/>
      <c r="Y117"/>
    </row>
    <row r="118" spans="1:25" x14ac:dyDescent="0.35">
      <c r="A118" s="1">
        <v>82</v>
      </c>
      <c r="B118" s="1">
        <v>143</v>
      </c>
      <c r="C118" s="2" t="s">
        <v>96</v>
      </c>
      <c r="D118" s="2" t="s">
        <v>66</v>
      </c>
      <c r="E118" s="1">
        <v>1388</v>
      </c>
      <c r="F118" s="1" t="s">
        <v>97</v>
      </c>
      <c r="G118" s="1" t="s">
        <v>72</v>
      </c>
      <c r="H118" s="1" t="s">
        <v>166</v>
      </c>
      <c r="I118" s="1">
        <v>90</v>
      </c>
      <c r="J118" s="1">
        <v>94</v>
      </c>
      <c r="K118" s="1">
        <v>95</v>
      </c>
      <c r="L118" s="1">
        <v>93</v>
      </c>
      <c r="M118" s="1">
        <v>98</v>
      </c>
      <c r="N118" s="1">
        <v>95</v>
      </c>
      <c r="O118" s="1">
        <f t="shared" si="4"/>
        <v>565</v>
      </c>
      <c r="P118" s="1">
        <v>90</v>
      </c>
      <c r="Q118" s="1">
        <v>91</v>
      </c>
      <c r="R118" s="1">
        <v>95</v>
      </c>
      <c r="S118" s="1">
        <v>98</v>
      </c>
      <c r="T118" s="1">
        <v>94</v>
      </c>
      <c r="U118" s="1">
        <v>96</v>
      </c>
      <c r="V118" s="1">
        <v>564</v>
      </c>
      <c r="W118" s="4">
        <f t="shared" si="3"/>
        <v>1129</v>
      </c>
      <c r="X118"/>
      <c r="Y118"/>
    </row>
    <row r="119" spans="1:25" x14ac:dyDescent="0.35">
      <c r="A119" s="1">
        <v>83</v>
      </c>
      <c r="B119" s="1">
        <v>182</v>
      </c>
      <c r="C119" s="2" t="s">
        <v>45</v>
      </c>
      <c r="D119" s="2" t="s">
        <v>46</v>
      </c>
      <c r="E119" s="1">
        <v>25151</v>
      </c>
      <c r="F119" s="1" t="s">
        <v>11</v>
      </c>
      <c r="G119" s="1" t="s">
        <v>8</v>
      </c>
      <c r="H119" s="1" t="s">
        <v>141</v>
      </c>
      <c r="I119" s="1">
        <v>92</v>
      </c>
      <c r="J119" s="1">
        <v>88</v>
      </c>
      <c r="K119" s="1">
        <v>96</v>
      </c>
      <c r="L119" s="1">
        <v>94</v>
      </c>
      <c r="M119" s="1">
        <v>95</v>
      </c>
      <c r="N119" s="1">
        <v>91</v>
      </c>
      <c r="O119" s="1">
        <f t="shared" si="4"/>
        <v>556</v>
      </c>
      <c r="P119" s="1">
        <v>99</v>
      </c>
      <c r="Q119" s="1">
        <v>97</v>
      </c>
      <c r="R119" s="1">
        <v>96</v>
      </c>
      <c r="S119" s="1">
        <v>95</v>
      </c>
      <c r="T119" s="1">
        <v>90</v>
      </c>
      <c r="U119" s="1">
        <v>95</v>
      </c>
      <c r="V119" s="1">
        <v>572</v>
      </c>
      <c r="W119" s="4">
        <f t="shared" si="3"/>
        <v>1128</v>
      </c>
      <c r="X119"/>
      <c r="Y119"/>
    </row>
    <row r="120" spans="1:25" x14ac:dyDescent="0.35">
      <c r="A120" s="1">
        <v>84</v>
      </c>
      <c r="B120" s="1">
        <v>162</v>
      </c>
      <c r="C120" s="2" t="s">
        <v>39</v>
      </c>
      <c r="D120" s="2" t="s">
        <v>40</v>
      </c>
      <c r="E120" s="1">
        <v>28508</v>
      </c>
      <c r="F120" s="1" t="s">
        <v>11</v>
      </c>
      <c r="H120" s="1" t="s">
        <v>293</v>
      </c>
      <c r="I120" s="1">
        <v>90</v>
      </c>
      <c r="J120" s="1">
        <v>93</v>
      </c>
      <c r="K120" s="1">
        <v>94</v>
      </c>
      <c r="L120" s="1">
        <v>93</v>
      </c>
      <c r="M120" s="1">
        <v>94</v>
      </c>
      <c r="N120" s="1">
        <v>97</v>
      </c>
      <c r="O120" s="1">
        <f t="shared" si="4"/>
        <v>561</v>
      </c>
      <c r="P120" s="1">
        <v>92</v>
      </c>
      <c r="Q120" s="1">
        <v>96</v>
      </c>
      <c r="R120" s="1">
        <v>94</v>
      </c>
      <c r="S120" s="1">
        <v>94</v>
      </c>
      <c r="T120" s="1">
        <v>93</v>
      </c>
      <c r="U120" s="1">
        <v>97</v>
      </c>
      <c r="V120" s="1">
        <v>566</v>
      </c>
      <c r="W120" s="4">
        <f t="shared" si="3"/>
        <v>1127</v>
      </c>
      <c r="X120"/>
      <c r="Y120"/>
    </row>
    <row r="121" spans="1:25" x14ac:dyDescent="0.35">
      <c r="A121" s="1">
        <v>85</v>
      </c>
      <c r="B121" s="1">
        <v>39</v>
      </c>
      <c r="C121" s="2" t="s">
        <v>143</v>
      </c>
      <c r="D121" s="2" t="s">
        <v>130</v>
      </c>
      <c r="E121" s="1">
        <v>113986</v>
      </c>
      <c r="F121" s="1" t="s">
        <v>2</v>
      </c>
      <c r="H121" s="1" t="s">
        <v>141</v>
      </c>
      <c r="I121" s="1">
        <v>93</v>
      </c>
      <c r="J121" s="1">
        <v>92</v>
      </c>
      <c r="K121" s="1">
        <v>92</v>
      </c>
      <c r="L121" s="1">
        <v>96</v>
      </c>
      <c r="M121" s="1">
        <v>92</v>
      </c>
      <c r="N121" s="1">
        <v>89</v>
      </c>
      <c r="O121" s="1">
        <f t="shared" si="4"/>
        <v>554</v>
      </c>
      <c r="P121" s="1">
        <v>94</v>
      </c>
      <c r="Q121" s="1">
        <v>96</v>
      </c>
      <c r="R121" s="1">
        <v>95</v>
      </c>
      <c r="S121" s="1">
        <v>96</v>
      </c>
      <c r="T121" s="1">
        <v>93</v>
      </c>
      <c r="U121" s="1">
        <v>98</v>
      </c>
      <c r="V121" s="1">
        <v>572</v>
      </c>
      <c r="W121" s="4">
        <f t="shared" si="3"/>
        <v>1126</v>
      </c>
      <c r="X121"/>
      <c r="Y121"/>
    </row>
    <row r="122" spans="1:25" x14ac:dyDescent="0.35">
      <c r="A122" s="1">
        <v>86</v>
      </c>
      <c r="B122" s="1">
        <v>186</v>
      </c>
      <c r="C122" s="2" t="s">
        <v>47</v>
      </c>
      <c r="D122" s="2" t="s">
        <v>48</v>
      </c>
      <c r="E122" s="1">
        <v>28713</v>
      </c>
      <c r="F122" s="1" t="s">
        <v>11</v>
      </c>
      <c r="H122" s="1" t="s">
        <v>137</v>
      </c>
      <c r="I122" s="1">
        <v>93</v>
      </c>
      <c r="J122" s="1">
        <v>94</v>
      </c>
      <c r="K122" s="1">
        <v>98</v>
      </c>
      <c r="L122" s="1">
        <v>92</v>
      </c>
      <c r="M122" s="1">
        <v>94</v>
      </c>
      <c r="N122" s="1">
        <v>91</v>
      </c>
      <c r="O122" s="1">
        <v>562</v>
      </c>
      <c r="P122" s="1">
        <v>95</v>
      </c>
      <c r="Q122" s="1">
        <v>93</v>
      </c>
      <c r="R122" s="1">
        <v>99</v>
      </c>
      <c r="S122" s="1">
        <v>92</v>
      </c>
      <c r="T122" s="1">
        <v>93</v>
      </c>
      <c r="U122" s="1">
        <v>91</v>
      </c>
      <c r="V122" s="1">
        <v>563</v>
      </c>
      <c r="W122" s="4">
        <f t="shared" si="3"/>
        <v>1125</v>
      </c>
      <c r="X122"/>
      <c r="Y122"/>
    </row>
    <row r="123" spans="1:25" x14ac:dyDescent="0.35">
      <c r="A123" s="1">
        <v>87</v>
      </c>
      <c r="B123" s="1">
        <v>160</v>
      </c>
      <c r="C123" s="2" t="s">
        <v>37</v>
      </c>
      <c r="D123" s="2" t="s">
        <v>38</v>
      </c>
      <c r="E123" s="1">
        <v>237</v>
      </c>
      <c r="F123" s="1" t="s">
        <v>26</v>
      </c>
      <c r="H123" s="1" t="s">
        <v>137</v>
      </c>
      <c r="I123" s="1">
        <v>96</v>
      </c>
      <c r="J123" s="1">
        <v>93</v>
      </c>
      <c r="K123" s="1">
        <v>92</v>
      </c>
      <c r="L123" s="1">
        <v>90</v>
      </c>
      <c r="M123" s="1">
        <v>94</v>
      </c>
      <c r="N123" s="1">
        <v>94</v>
      </c>
      <c r="O123" s="1">
        <v>559</v>
      </c>
      <c r="P123" s="1">
        <v>94</v>
      </c>
      <c r="Q123" s="1">
        <v>95</v>
      </c>
      <c r="R123" s="1">
        <v>93</v>
      </c>
      <c r="S123" s="1">
        <v>96</v>
      </c>
      <c r="T123" s="1">
        <v>93</v>
      </c>
      <c r="U123" s="1">
        <v>90</v>
      </c>
      <c r="V123" s="1">
        <v>561</v>
      </c>
      <c r="W123" s="4">
        <f t="shared" si="3"/>
        <v>1120</v>
      </c>
      <c r="X123"/>
      <c r="Y123"/>
    </row>
    <row r="124" spans="1:25" x14ac:dyDescent="0.35">
      <c r="A124" s="1">
        <v>88</v>
      </c>
      <c r="B124" s="1">
        <v>157</v>
      </c>
      <c r="C124" s="2" t="s">
        <v>148</v>
      </c>
      <c r="D124" s="2" t="s">
        <v>149</v>
      </c>
      <c r="E124" s="1">
        <v>113838</v>
      </c>
      <c r="F124" s="1" t="s">
        <v>2</v>
      </c>
      <c r="H124" s="1" t="s">
        <v>141</v>
      </c>
      <c r="I124" s="1">
        <v>90</v>
      </c>
      <c r="J124" s="1">
        <v>98</v>
      </c>
      <c r="K124" s="1">
        <v>94</v>
      </c>
      <c r="L124" s="1">
        <v>95</v>
      </c>
      <c r="M124" s="1">
        <v>87</v>
      </c>
      <c r="N124" s="1">
        <v>96</v>
      </c>
      <c r="O124" s="1">
        <f t="shared" ref="O124:O129" si="5">SUM(I124:N124)</f>
        <v>560</v>
      </c>
      <c r="P124" s="1">
        <v>91</v>
      </c>
      <c r="Q124" s="1">
        <v>90</v>
      </c>
      <c r="R124" s="1">
        <v>92</v>
      </c>
      <c r="S124" s="1">
        <v>96</v>
      </c>
      <c r="T124" s="1">
        <v>95</v>
      </c>
      <c r="U124" s="1">
        <v>91</v>
      </c>
      <c r="V124" s="1">
        <v>555</v>
      </c>
      <c r="W124" s="4">
        <f t="shared" si="3"/>
        <v>1115</v>
      </c>
      <c r="X124"/>
      <c r="Y124"/>
    </row>
    <row r="125" spans="1:25" x14ac:dyDescent="0.35">
      <c r="A125" s="1">
        <v>89</v>
      </c>
      <c r="B125" s="1">
        <v>195</v>
      </c>
      <c r="C125" s="2" t="s">
        <v>51</v>
      </c>
      <c r="D125" s="2" t="s">
        <v>52</v>
      </c>
      <c r="E125" s="1">
        <v>31725</v>
      </c>
      <c r="F125" s="1" t="s">
        <v>11</v>
      </c>
      <c r="H125" s="1" t="s">
        <v>166</v>
      </c>
      <c r="I125" s="1">
        <v>95</v>
      </c>
      <c r="J125" s="1">
        <v>93</v>
      </c>
      <c r="K125" s="1">
        <v>92</v>
      </c>
      <c r="L125" s="1">
        <v>96</v>
      </c>
      <c r="M125" s="1">
        <v>95</v>
      </c>
      <c r="N125" s="1">
        <v>91</v>
      </c>
      <c r="O125" s="1">
        <f t="shared" si="5"/>
        <v>562</v>
      </c>
      <c r="P125" s="1">
        <v>92</v>
      </c>
      <c r="Q125" s="1">
        <v>96</v>
      </c>
      <c r="R125" s="1">
        <v>94</v>
      </c>
      <c r="S125" s="1">
        <v>89</v>
      </c>
      <c r="T125" s="1">
        <v>93</v>
      </c>
      <c r="U125" s="1">
        <v>88</v>
      </c>
      <c r="V125" s="1">
        <v>552</v>
      </c>
      <c r="W125" s="4">
        <f t="shared" si="3"/>
        <v>1114</v>
      </c>
      <c r="X125"/>
      <c r="Y125"/>
    </row>
    <row r="126" spans="1:25" x14ac:dyDescent="0.35">
      <c r="A126" s="1">
        <v>90</v>
      </c>
      <c r="B126" s="1">
        <v>210</v>
      </c>
      <c r="C126" s="2" t="s">
        <v>152</v>
      </c>
      <c r="D126" s="2" t="s">
        <v>153</v>
      </c>
      <c r="E126" s="1">
        <v>114581</v>
      </c>
      <c r="F126" s="1" t="s">
        <v>2</v>
      </c>
      <c r="H126" s="1" t="s">
        <v>141</v>
      </c>
      <c r="I126" s="1">
        <v>92</v>
      </c>
      <c r="J126" s="1">
        <v>90</v>
      </c>
      <c r="K126" s="1">
        <v>93</v>
      </c>
      <c r="L126" s="1">
        <v>92</v>
      </c>
      <c r="M126" s="1">
        <v>89</v>
      </c>
      <c r="N126" s="1">
        <v>94</v>
      </c>
      <c r="O126" s="1">
        <f t="shared" si="5"/>
        <v>550</v>
      </c>
      <c r="P126" s="1">
        <v>93</v>
      </c>
      <c r="Q126" s="1">
        <v>97</v>
      </c>
      <c r="R126" s="1">
        <v>93</v>
      </c>
      <c r="S126" s="1">
        <v>92</v>
      </c>
      <c r="T126" s="1">
        <v>92</v>
      </c>
      <c r="U126" s="1">
        <v>96</v>
      </c>
      <c r="V126" s="1">
        <v>563</v>
      </c>
      <c r="W126" s="4">
        <f t="shared" si="3"/>
        <v>1113</v>
      </c>
      <c r="X126"/>
      <c r="Y126"/>
    </row>
    <row r="127" spans="1:25" x14ac:dyDescent="0.35">
      <c r="A127" s="1">
        <v>91</v>
      </c>
      <c r="B127" s="1">
        <v>110</v>
      </c>
      <c r="C127" s="2" t="s">
        <v>83</v>
      </c>
      <c r="D127" s="2" t="s">
        <v>411</v>
      </c>
      <c r="E127" s="1">
        <v>13732</v>
      </c>
      <c r="F127" s="1" t="s">
        <v>26</v>
      </c>
      <c r="H127" s="1" t="s">
        <v>141</v>
      </c>
      <c r="I127" s="1">
        <v>90</v>
      </c>
      <c r="J127" s="1">
        <v>90</v>
      </c>
      <c r="K127" s="1">
        <v>91</v>
      </c>
      <c r="L127" s="1">
        <v>92</v>
      </c>
      <c r="M127" s="1">
        <v>94</v>
      </c>
      <c r="N127" s="1">
        <v>97</v>
      </c>
      <c r="O127" s="1">
        <f t="shared" si="5"/>
        <v>554</v>
      </c>
      <c r="P127" s="1">
        <v>92</v>
      </c>
      <c r="Q127" s="1">
        <v>91</v>
      </c>
      <c r="R127" s="1">
        <v>95</v>
      </c>
      <c r="S127" s="1">
        <v>92</v>
      </c>
      <c r="T127" s="1">
        <v>87</v>
      </c>
      <c r="U127" s="1">
        <v>94</v>
      </c>
      <c r="V127" s="1">
        <v>551</v>
      </c>
      <c r="W127" s="4">
        <f t="shared" si="3"/>
        <v>1105</v>
      </c>
      <c r="X127"/>
      <c r="Y127"/>
    </row>
    <row r="128" spans="1:25" x14ac:dyDescent="0.35">
      <c r="A128" s="1">
        <v>92</v>
      </c>
      <c r="B128" s="1">
        <v>66</v>
      </c>
      <c r="C128" s="2" t="s">
        <v>144</v>
      </c>
      <c r="D128" s="2" t="s">
        <v>108</v>
      </c>
      <c r="E128" s="1">
        <v>31733</v>
      </c>
      <c r="F128" s="1" t="s">
        <v>2</v>
      </c>
      <c r="H128" s="1" t="s">
        <v>141</v>
      </c>
      <c r="I128" s="1">
        <v>84</v>
      </c>
      <c r="J128" s="1">
        <v>91</v>
      </c>
      <c r="K128" s="1">
        <v>92</v>
      </c>
      <c r="L128" s="1">
        <v>92</v>
      </c>
      <c r="M128" s="1">
        <v>90</v>
      </c>
      <c r="N128" s="1">
        <v>94</v>
      </c>
      <c r="O128" s="1">
        <f t="shared" si="5"/>
        <v>543</v>
      </c>
      <c r="P128" s="1">
        <v>89</v>
      </c>
      <c r="Q128" s="1">
        <v>91</v>
      </c>
      <c r="R128" s="1">
        <v>95</v>
      </c>
      <c r="S128" s="1">
        <v>92</v>
      </c>
      <c r="T128" s="1">
        <v>91</v>
      </c>
      <c r="U128" s="1">
        <v>93</v>
      </c>
      <c r="V128" s="1">
        <v>551</v>
      </c>
      <c r="W128" s="4">
        <f t="shared" si="3"/>
        <v>1094</v>
      </c>
      <c r="X128"/>
      <c r="Y128"/>
    </row>
    <row r="129" spans="1:25" x14ac:dyDescent="0.35">
      <c r="A129" s="1">
        <v>93</v>
      </c>
      <c r="B129" s="1">
        <v>144</v>
      </c>
      <c r="C129" s="2" t="s">
        <v>146</v>
      </c>
      <c r="D129" s="2" t="s">
        <v>147</v>
      </c>
      <c r="E129" s="1">
        <v>31766</v>
      </c>
      <c r="F129" s="1" t="s">
        <v>11</v>
      </c>
      <c r="H129" s="1" t="s">
        <v>141</v>
      </c>
      <c r="I129" s="1">
        <v>89</v>
      </c>
      <c r="J129" s="1">
        <v>92</v>
      </c>
      <c r="K129" s="1">
        <v>87</v>
      </c>
      <c r="L129" s="1">
        <v>92</v>
      </c>
      <c r="M129" s="1">
        <v>98</v>
      </c>
      <c r="N129" s="1">
        <v>98</v>
      </c>
      <c r="O129" s="1">
        <f t="shared" si="5"/>
        <v>556</v>
      </c>
      <c r="P129" s="1">
        <v>89</v>
      </c>
      <c r="Q129" s="1">
        <v>94</v>
      </c>
      <c r="R129" s="1">
        <v>91</v>
      </c>
      <c r="S129" s="1">
        <v>81</v>
      </c>
      <c r="T129" s="1">
        <v>92</v>
      </c>
      <c r="U129" s="1">
        <v>91</v>
      </c>
      <c r="V129" s="1">
        <v>538</v>
      </c>
      <c r="W129" s="4">
        <f t="shared" si="3"/>
        <v>1094</v>
      </c>
      <c r="X129"/>
      <c r="Y129"/>
    </row>
    <row r="130" spans="1:25" x14ac:dyDescent="0.35">
      <c r="T130"/>
      <c r="U130"/>
      <c r="V130"/>
      <c r="W130"/>
      <c r="X130"/>
      <c r="Y130"/>
    </row>
    <row r="131" spans="1:25" x14ac:dyDescent="0.35">
      <c r="T131"/>
      <c r="U131"/>
      <c r="V131"/>
      <c r="W131"/>
      <c r="X131"/>
      <c r="Y131"/>
    </row>
    <row r="132" spans="1:25" x14ac:dyDescent="0.35">
      <c r="W132"/>
      <c r="X132"/>
      <c r="Y132"/>
    </row>
    <row r="133" spans="1:25" x14ac:dyDescent="0.35">
      <c r="W133"/>
      <c r="X133"/>
      <c r="Y133"/>
    </row>
    <row r="134" spans="1:25" x14ac:dyDescent="0.35">
      <c r="W134"/>
      <c r="X134"/>
      <c r="Y134"/>
    </row>
    <row r="135" spans="1:25" x14ac:dyDescent="0.35">
      <c r="W135"/>
      <c r="X135"/>
      <c r="Y135"/>
    </row>
    <row r="136" spans="1:25" x14ac:dyDescent="0.35">
      <c r="W136"/>
      <c r="X136"/>
      <c r="Y136"/>
    </row>
    <row r="137" spans="1:25" x14ac:dyDescent="0.35">
      <c r="W137"/>
      <c r="X137"/>
      <c r="Y137"/>
    </row>
    <row r="138" spans="1:25" x14ac:dyDescent="0.35">
      <c r="W138"/>
      <c r="X138"/>
      <c r="Y138"/>
    </row>
    <row r="139" spans="1:25" x14ac:dyDescent="0.35">
      <c r="W139"/>
      <c r="X139"/>
      <c r="Y139"/>
    </row>
    <row r="140" spans="1:25" x14ac:dyDescent="0.35">
      <c r="W140"/>
      <c r="X140"/>
      <c r="Y140"/>
    </row>
    <row r="141" spans="1:25" x14ac:dyDescent="0.35">
      <c r="W141"/>
      <c r="X141"/>
      <c r="Y141"/>
    </row>
    <row r="142" spans="1:25" x14ac:dyDescent="0.35">
      <c r="W142"/>
      <c r="X142"/>
      <c r="Y142"/>
    </row>
    <row r="143" spans="1:25" x14ac:dyDescent="0.35">
      <c r="W143"/>
      <c r="X143"/>
      <c r="Y143"/>
    </row>
    <row r="144" spans="1:25" x14ac:dyDescent="0.35">
      <c r="W144"/>
      <c r="X144"/>
      <c r="Y144"/>
    </row>
    <row r="145" spans="23:25" x14ac:dyDescent="0.35">
      <c r="W145"/>
      <c r="X145"/>
      <c r="Y145"/>
    </row>
    <row r="146" spans="23:25" x14ac:dyDescent="0.35">
      <c r="W146"/>
      <c r="X146"/>
      <c r="Y146"/>
    </row>
    <row r="147" spans="23:25" x14ac:dyDescent="0.35">
      <c r="W147"/>
      <c r="X147"/>
      <c r="Y147"/>
    </row>
    <row r="148" spans="23:25" x14ac:dyDescent="0.35">
      <c r="W148"/>
      <c r="X148"/>
      <c r="Y148"/>
    </row>
    <row r="149" spans="23:25" x14ac:dyDescent="0.35">
      <c r="W149"/>
      <c r="X149"/>
      <c r="Y149"/>
    </row>
    <row r="150" spans="23:25" x14ac:dyDescent="0.35">
      <c r="W150"/>
      <c r="X150"/>
      <c r="Y150"/>
    </row>
    <row r="151" spans="23:25" x14ac:dyDescent="0.35">
      <c r="W151"/>
      <c r="X151"/>
      <c r="Y151"/>
    </row>
    <row r="152" spans="23:25" x14ac:dyDescent="0.35">
      <c r="W152"/>
      <c r="X152"/>
      <c r="Y152"/>
    </row>
    <row r="153" spans="23:25" x14ac:dyDescent="0.35">
      <c r="W153"/>
      <c r="X153"/>
      <c r="Y153"/>
    </row>
    <row r="154" spans="23:25" x14ac:dyDescent="0.35">
      <c r="W154"/>
      <c r="X154"/>
      <c r="Y154"/>
    </row>
    <row r="155" spans="23:25" x14ac:dyDescent="0.35">
      <c r="W155"/>
      <c r="X155"/>
      <c r="Y155"/>
    </row>
  </sheetData>
  <phoneticPr fontId="0" type="noConversion"/>
  <conditionalFormatting sqref="I37:N129 P37:U129">
    <cfRule type="cellIs" dxfId="1" priority="1" stopIfTrue="1" operator="equal">
      <formula>100</formula>
    </cfRule>
  </conditionalFormatting>
  <printOptions horizontalCentered="1"/>
  <pageMargins left="0" right="0" top="1" bottom="0.5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7"/>
  <sheetViews>
    <sheetView tabSelected="1" zoomScaleNormal="100" workbookViewId="0"/>
  </sheetViews>
  <sheetFormatPr defaultRowHeight="17.25" customHeight="1" x14ac:dyDescent="0.35"/>
  <cols>
    <col min="1" max="2" width="5.1796875" customWidth="1"/>
    <col min="3" max="3" width="21.81640625" bestFit="1" customWidth="1"/>
    <col min="4" max="4" width="11.26953125" bestFit="1" customWidth="1"/>
    <col min="5" max="5" width="11.54296875" hidden="1" customWidth="1"/>
    <col min="6" max="6" width="5.54296875" customWidth="1"/>
    <col min="7" max="7" width="5.1796875" customWidth="1"/>
    <col min="8" max="8" width="6.26953125" customWidth="1"/>
    <col min="9" max="13" width="5.1796875" style="1" hidden="1" customWidth="1"/>
    <col min="14" max="17" width="3.81640625" style="1" hidden="1" customWidth="1"/>
    <col min="18" max="18" width="5" style="1" hidden="1" customWidth="1"/>
    <col min="19" max="19" width="5.1796875" style="1" hidden="1" customWidth="1"/>
    <col min="20" max="20" width="3.81640625" style="1" hidden="1" customWidth="1"/>
    <col min="21" max="21" width="5.1796875" style="1" hidden="1" customWidth="1"/>
    <col min="22" max="22" width="3.81640625" style="1" hidden="1" customWidth="1"/>
    <col min="23" max="23" width="5" style="1" hidden="1" customWidth="1"/>
    <col min="24" max="24" width="6.453125" style="1" hidden="1" customWidth="1"/>
    <col min="25" max="29" width="5.1796875" style="1" hidden="1" customWidth="1"/>
    <col min="30" max="33" width="3.81640625" style="1" hidden="1" customWidth="1"/>
    <col min="34" max="34" width="5.1796875" style="1" hidden="1" customWidth="1"/>
    <col min="35" max="36" width="5.1796875" style="2" customWidth="1"/>
    <col min="37" max="37" width="3.81640625" style="2" customWidth="1"/>
    <col min="38" max="38" width="5.1796875" style="2" customWidth="1"/>
    <col min="39" max="39" width="5.1796875" style="2" bestFit="1" customWidth="1"/>
    <col min="40" max="40" width="6.453125" style="2" bestFit="1" customWidth="1"/>
    <col min="41" max="41" width="6.7265625" style="2" bestFit="1" customWidth="1"/>
    <col min="42" max="42" width="6.7265625" style="3" customWidth="1"/>
    <col min="43" max="43" width="8.26953125" style="2" customWidth="1"/>
  </cols>
  <sheetData>
    <row r="1" spans="1:45" ht="17.25" customHeight="1" x14ac:dyDescent="0.4">
      <c r="A1" s="6" t="s">
        <v>154</v>
      </c>
      <c r="B1" s="6"/>
      <c r="C1" s="6"/>
      <c r="D1" s="6"/>
      <c r="E1" s="6"/>
      <c r="F1" s="6"/>
      <c r="G1" s="6"/>
      <c r="H1" s="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5"/>
      <c r="AQ1" s="16"/>
      <c r="AR1" s="2"/>
      <c r="AS1" s="2"/>
    </row>
    <row r="2" spans="1:45" ht="17.25" customHeight="1" x14ac:dyDescent="0.4">
      <c r="A2" s="6" t="s">
        <v>155</v>
      </c>
      <c r="B2" s="6"/>
      <c r="C2" s="6"/>
      <c r="D2" s="6"/>
      <c r="E2" s="6"/>
      <c r="F2" s="6"/>
      <c r="G2" s="6"/>
      <c r="H2" s="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5"/>
      <c r="AQ2" s="16"/>
      <c r="AR2" s="2"/>
      <c r="AS2" s="2"/>
    </row>
    <row r="3" spans="1:45" s="23" customFormat="1" ht="17.149999999999999" customHeight="1" x14ac:dyDescent="0.35">
      <c r="A3" s="11"/>
      <c r="B3" s="11"/>
      <c r="C3" s="11"/>
      <c r="D3" s="11"/>
      <c r="E3" s="11"/>
      <c r="F3" s="11"/>
      <c r="G3" s="11"/>
      <c r="H3" s="11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5"/>
      <c r="AQ3" s="16"/>
      <c r="AR3" s="2"/>
      <c r="AS3" s="2"/>
    </row>
    <row r="4" spans="1:45" ht="17.25" customHeight="1" x14ac:dyDescent="0.4">
      <c r="A4" s="8" t="s">
        <v>458</v>
      </c>
      <c r="B4" s="8"/>
      <c r="C4" s="8"/>
      <c r="D4" s="8"/>
      <c r="E4" s="8"/>
      <c r="F4" s="8"/>
      <c r="G4" s="8"/>
      <c r="H4" s="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5"/>
      <c r="AQ4" s="16"/>
      <c r="AR4" s="2"/>
      <c r="AS4" s="2"/>
    </row>
    <row r="5" spans="1:45" ht="17.25" customHeight="1" x14ac:dyDescent="0.4">
      <c r="A5" s="8" t="s">
        <v>459</v>
      </c>
      <c r="B5" s="8"/>
      <c r="C5" s="8"/>
      <c r="D5" s="8"/>
      <c r="E5" s="8"/>
      <c r="F5" s="8"/>
      <c r="G5" s="8"/>
      <c r="H5" s="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5"/>
      <c r="AQ5" s="16"/>
      <c r="AR5" s="2"/>
      <c r="AS5" s="2"/>
    </row>
    <row r="6" spans="1:45" s="49" customFormat="1" ht="10" customHeight="1" x14ac:dyDescent="0.25">
      <c r="A6" s="47"/>
      <c r="B6" s="47"/>
      <c r="C6" s="47"/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Q6" s="48"/>
    </row>
    <row r="7" spans="1:45" s="3" customFormat="1" ht="17.25" customHeight="1" x14ac:dyDescent="0.35">
      <c r="A7" s="18" t="s">
        <v>414</v>
      </c>
      <c r="B7" s="18"/>
      <c r="C7" s="18"/>
      <c r="D7" s="18"/>
      <c r="E7" s="18"/>
      <c r="F7" s="18"/>
      <c r="G7" s="18" t="s">
        <v>540</v>
      </c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Q7" s="35">
        <v>2455.1</v>
      </c>
    </row>
    <row r="8" spans="1:45" s="3" customFormat="1" ht="17.25" customHeight="1" x14ac:dyDescent="0.35">
      <c r="A8" s="18" t="s">
        <v>415</v>
      </c>
      <c r="B8" s="18"/>
      <c r="C8" s="18"/>
      <c r="D8" s="18"/>
      <c r="E8" s="18"/>
      <c r="F8" s="18"/>
      <c r="G8" s="3" t="s">
        <v>565</v>
      </c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Q8" s="31">
        <v>2437.1</v>
      </c>
    </row>
    <row r="9" spans="1:45" s="3" customFormat="1" ht="17.25" customHeight="1" x14ac:dyDescent="0.35">
      <c r="A9" s="18" t="s">
        <v>416</v>
      </c>
      <c r="B9" s="18"/>
      <c r="C9" s="18"/>
      <c r="D9" s="18"/>
      <c r="E9" s="18"/>
      <c r="F9" s="18"/>
      <c r="G9" s="3" t="s">
        <v>566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Q9" s="31">
        <v>2435.8000000000002</v>
      </c>
    </row>
    <row r="10" spans="1:45" s="3" customFormat="1" ht="17.25" customHeigh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Q10" s="4"/>
    </row>
    <row r="11" spans="1:45" s="3" customFormat="1" ht="17.25" customHeight="1" x14ac:dyDescent="0.35">
      <c r="A11" s="18" t="s">
        <v>461</v>
      </c>
      <c r="B11" s="18"/>
      <c r="C11" s="18"/>
      <c r="D11" s="18"/>
      <c r="E11" s="18"/>
      <c r="F11" s="18"/>
      <c r="G11" s="18" t="s">
        <v>618</v>
      </c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Q11" s="4">
        <v>2301</v>
      </c>
    </row>
    <row r="12" spans="1:45" s="3" customFormat="1" ht="17.25" customHeight="1" x14ac:dyDescent="0.35">
      <c r="A12" s="18" t="s">
        <v>466</v>
      </c>
      <c r="B12" s="18"/>
      <c r="C12" s="18"/>
      <c r="D12" s="18"/>
      <c r="E12" s="18"/>
      <c r="F12" s="18"/>
      <c r="G12" s="3" t="s">
        <v>509</v>
      </c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Q12" s="4">
        <v>2187</v>
      </c>
    </row>
    <row r="13" spans="1:45" ht="17.25" customHeight="1" x14ac:dyDescent="0.35">
      <c r="A13" s="18" t="s">
        <v>467</v>
      </c>
      <c r="B13" s="18"/>
      <c r="C13" s="18"/>
      <c r="G13" s="3" t="s">
        <v>508</v>
      </c>
      <c r="AQ13" s="4">
        <v>2181</v>
      </c>
    </row>
    <row r="14" spans="1:45" s="3" customFormat="1" ht="17.25" customHeight="1" x14ac:dyDescent="0.35">
      <c r="A14" s="18"/>
      <c r="B14" s="18"/>
      <c r="C14" s="18"/>
      <c r="D14" s="18"/>
      <c r="E14" s="18"/>
      <c r="F14" s="18"/>
      <c r="G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Q14" s="4"/>
    </row>
    <row r="15" spans="1:45" s="3" customFormat="1" ht="17.25" customHeight="1" x14ac:dyDescent="0.35">
      <c r="A15" s="18" t="s">
        <v>486</v>
      </c>
      <c r="B15" s="18"/>
      <c r="C15" s="18"/>
      <c r="D15" s="18"/>
      <c r="E15" s="18"/>
      <c r="F15" s="18"/>
      <c r="G15" s="18" t="s">
        <v>506</v>
      </c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Q15" s="31">
        <v>2404.8000000000002</v>
      </c>
    </row>
    <row r="16" spans="1:45" s="3" customFormat="1" ht="17.25" customHeight="1" x14ac:dyDescent="0.35">
      <c r="A16" s="18" t="s">
        <v>487</v>
      </c>
      <c r="B16" s="18"/>
      <c r="C16" s="18"/>
      <c r="D16" s="18"/>
      <c r="E16" s="18"/>
      <c r="F16" s="18"/>
      <c r="G16" s="18" t="s">
        <v>569</v>
      </c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Q16" s="31">
        <v>2388.1</v>
      </c>
    </row>
    <row r="17" spans="1:43" s="3" customFormat="1" ht="17.25" customHeight="1" x14ac:dyDescent="0.35">
      <c r="A17" s="18" t="s">
        <v>488</v>
      </c>
      <c r="B17" s="18"/>
      <c r="C17" s="18"/>
      <c r="D17" s="18"/>
      <c r="E17" s="18"/>
      <c r="F17" s="18"/>
      <c r="G17" s="18" t="s">
        <v>570</v>
      </c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Q17" s="35">
        <v>2386.3000000000002</v>
      </c>
    </row>
    <row r="18" spans="1:43" s="3" customFormat="1" ht="17.25" customHeight="1" x14ac:dyDescent="0.35">
      <c r="A18" s="18"/>
      <c r="B18" s="18"/>
      <c r="C18" s="18"/>
      <c r="D18" s="18"/>
      <c r="E18" s="18"/>
      <c r="F18" s="18"/>
      <c r="G18" s="18"/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Q18" s="4"/>
    </row>
    <row r="19" spans="1:43" s="3" customFormat="1" ht="17.25" customHeight="1" x14ac:dyDescent="0.35">
      <c r="A19" s="18" t="s">
        <v>504</v>
      </c>
      <c r="B19" s="18"/>
      <c r="C19" s="18"/>
      <c r="D19" s="18"/>
      <c r="E19" s="18"/>
      <c r="F19" s="18"/>
      <c r="G19" s="18" t="s">
        <v>624</v>
      </c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Q19" s="4">
        <v>2277</v>
      </c>
    </row>
    <row r="20" spans="1:43" s="3" customFormat="1" ht="17.25" customHeight="1" x14ac:dyDescent="0.35">
      <c r="A20" s="18"/>
      <c r="B20" s="18"/>
      <c r="C20" s="18"/>
      <c r="D20" s="18"/>
      <c r="E20" s="18"/>
      <c r="F20" s="18"/>
      <c r="G20" s="18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Q20" s="4"/>
    </row>
    <row r="21" spans="1:43" s="3" customFormat="1" ht="17.25" customHeight="1" x14ac:dyDescent="0.35">
      <c r="A21" s="18" t="s">
        <v>421</v>
      </c>
      <c r="B21" s="18"/>
      <c r="C21" s="18"/>
      <c r="D21" s="18"/>
      <c r="E21" s="18"/>
      <c r="F21" s="18"/>
      <c r="G21" s="18" t="s">
        <v>619</v>
      </c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Q21" s="4">
        <v>2319</v>
      </c>
    </row>
    <row r="22" spans="1:43" s="3" customFormat="1" ht="17.25" customHeight="1" x14ac:dyDescent="0.35">
      <c r="A22" s="18" t="s">
        <v>617</v>
      </c>
      <c r="B22" s="18"/>
      <c r="C22" s="18"/>
      <c r="D22" s="18"/>
      <c r="E22" s="18"/>
      <c r="F22" s="18"/>
      <c r="G22" s="18" t="s">
        <v>620</v>
      </c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Q22" s="4">
        <v>2315</v>
      </c>
    </row>
    <row r="23" spans="1:43" s="3" customFormat="1" ht="17.25" customHeight="1" x14ac:dyDescent="0.35">
      <c r="A23" s="18"/>
      <c r="B23" s="18"/>
      <c r="C23" s="18"/>
      <c r="D23" s="18"/>
      <c r="E23" s="18"/>
      <c r="F23" s="18"/>
      <c r="H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Q23" s="4"/>
    </row>
    <row r="24" spans="1:43" s="3" customFormat="1" ht="17.25" customHeight="1" x14ac:dyDescent="0.35">
      <c r="A24" s="18" t="s">
        <v>419</v>
      </c>
      <c r="B24" s="18"/>
      <c r="C24" s="18"/>
      <c r="D24" s="18"/>
      <c r="E24" s="18"/>
      <c r="F24" s="18"/>
      <c r="G24" s="18" t="s">
        <v>624</v>
      </c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Q24" s="4">
        <v>2370</v>
      </c>
    </row>
    <row r="25" spans="1:43" s="3" customFormat="1" ht="17.25" customHeight="1" x14ac:dyDescent="0.35">
      <c r="A25" s="18" t="s">
        <v>420</v>
      </c>
      <c r="B25" s="18"/>
      <c r="C25" s="18"/>
      <c r="D25" s="18"/>
      <c r="E25" s="18"/>
      <c r="F25" s="18"/>
      <c r="G25" s="18" t="s">
        <v>631</v>
      </c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Q25" s="4">
        <v>2364</v>
      </c>
    </row>
    <row r="26" spans="1:43" s="3" customFormat="1" ht="17.25" customHeight="1" x14ac:dyDescent="0.35">
      <c r="A26" s="18" t="s">
        <v>422</v>
      </c>
      <c r="B26" s="18"/>
      <c r="C26" s="18"/>
      <c r="D26" s="18"/>
      <c r="E26" s="18"/>
      <c r="F26" s="18"/>
      <c r="G26" s="18" t="s">
        <v>632</v>
      </c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Q26" s="4">
        <v>2270</v>
      </c>
    </row>
    <row r="27" spans="1:43" s="3" customFormat="1" ht="17.25" customHeight="1" x14ac:dyDescent="0.35">
      <c r="A27" s="18"/>
      <c r="B27" s="18"/>
      <c r="C27" s="18"/>
      <c r="D27" s="18"/>
      <c r="E27" s="18"/>
      <c r="F27" s="18"/>
      <c r="G27" s="18"/>
      <c r="H27" s="1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Q27" s="4"/>
    </row>
    <row r="28" spans="1:43" s="3" customFormat="1" ht="17.25" customHeight="1" x14ac:dyDescent="0.35">
      <c r="A28" s="18" t="s">
        <v>423</v>
      </c>
      <c r="B28" s="18"/>
      <c r="C28" s="18"/>
      <c r="D28" s="18"/>
      <c r="E28" s="18"/>
      <c r="F28" s="18"/>
      <c r="G28" s="18" t="s">
        <v>621</v>
      </c>
      <c r="H28" s="1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Q28" s="4">
        <v>2263</v>
      </c>
    </row>
    <row r="29" spans="1:43" s="3" customFormat="1" ht="17.25" customHeight="1" x14ac:dyDescent="0.35">
      <c r="A29" s="18" t="s">
        <v>424</v>
      </c>
      <c r="B29" s="18"/>
      <c r="C29" s="18"/>
      <c r="D29" s="18"/>
      <c r="E29" s="18"/>
      <c r="F29" s="18"/>
      <c r="G29" s="18" t="s">
        <v>622</v>
      </c>
      <c r="H29" s="1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Q29" s="4">
        <v>2257</v>
      </c>
    </row>
    <row r="30" spans="1:43" s="3" customFormat="1" ht="17.25" customHeight="1" x14ac:dyDescent="0.35">
      <c r="A30" s="18" t="s">
        <v>425</v>
      </c>
      <c r="B30" s="18"/>
      <c r="C30" s="18"/>
      <c r="D30" s="18"/>
      <c r="E30" s="18"/>
      <c r="F30" s="18"/>
      <c r="G30" s="18" t="s">
        <v>623</v>
      </c>
      <c r="H30" s="1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Q30" s="4">
        <v>2257</v>
      </c>
    </row>
    <row r="31" spans="1:43" s="3" customFormat="1" ht="17.25" customHeight="1" x14ac:dyDescent="0.35">
      <c r="A31" s="18"/>
      <c r="B31" s="18"/>
      <c r="C31" s="18"/>
      <c r="D31" s="18"/>
      <c r="E31" s="18"/>
      <c r="F31" s="18"/>
      <c r="G31" s="18"/>
      <c r="H31" s="1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Q31" s="4"/>
    </row>
    <row r="32" spans="1:43" s="3" customFormat="1" ht="17.25" customHeight="1" x14ac:dyDescent="0.35">
      <c r="A32" s="18" t="s">
        <v>426</v>
      </c>
      <c r="B32" s="18"/>
      <c r="C32" s="18"/>
      <c r="D32" s="18"/>
      <c r="E32" s="18"/>
      <c r="F32" s="18"/>
      <c r="G32" s="18" t="s">
        <v>630</v>
      </c>
      <c r="H32" s="1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Q32" s="4">
        <v>2238</v>
      </c>
    </row>
    <row r="33" spans="1:43" s="3" customFormat="1" ht="17.25" customHeight="1" x14ac:dyDescent="0.35">
      <c r="A33" s="18" t="s">
        <v>427</v>
      </c>
      <c r="B33" s="18"/>
      <c r="C33" s="2"/>
      <c r="D33" s="2"/>
      <c r="E33" s="18"/>
      <c r="F33" s="18"/>
      <c r="G33" s="18" t="s">
        <v>629</v>
      </c>
      <c r="H33" s="1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Q33" s="4">
        <v>2202</v>
      </c>
    </row>
    <row r="34" spans="1:43" s="3" customFormat="1" ht="17.25" customHeight="1" x14ac:dyDescent="0.35">
      <c r="A34" s="18" t="s">
        <v>428</v>
      </c>
      <c r="B34" s="18"/>
      <c r="C34" s="2"/>
      <c r="D34" s="2"/>
      <c r="E34" s="18"/>
      <c r="F34" s="18"/>
      <c r="G34" s="18" t="s">
        <v>628</v>
      </c>
      <c r="H34" s="1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Q34" s="4">
        <v>2182</v>
      </c>
    </row>
    <row r="35" spans="1:43" s="3" customFormat="1" ht="17.25" customHeight="1" x14ac:dyDescent="0.35">
      <c r="A35" s="18"/>
      <c r="B35" s="18"/>
      <c r="C35" s="18"/>
      <c r="D35" s="18"/>
      <c r="E35" s="18"/>
      <c r="F35" s="18"/>
      <c r="G35" s="18"/>
      <c r="H35" s="1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Q35" s="4"/>
    </row>
    <row r="36" spans="1:43" s="3" customFormat="1" ht="17.25" customHeight="1" x14ac:dyDescent="0.35">
      <c r="A36" s="18" t="s">
        <v>429</v>
      </c>
      <c r="B36" s="18"/>
      <c r="C36" s="18"/>
      <c r="D36" s="18"/>
      <c r="E36" s="18"/>
      <c r="F36" s="18"/>
      <c r="G36" s="18" t="s">
        <v>627</v>
      </c>
      <c r="H36" s="1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Q36" s="4">
        <v>2275</v>
      </c>
    </row>
    <row r="37" spans="1:43" s="3" customFormat="1" ht="17.25" customHeight="1" x14ac:dyDescent="0.35">
      <c r="A37" s="18" t="s">
        <v>430</v>
      </c>
      <c r="B37" s="18"/>
      <c r="C37" s="18"/>
      <c r="D37" s="18"/>
      <c r="E37" s="18"/>
      <c r="F37" s="18"/>
      <c r="G37" s="18" t="s">
        <v>626</v>
      </c>
      <c r="H37" s="1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Q37" s="4">
        <v>2188</v>
      </c>
    </row>
    <row r="38" spans="1:43" s="3" customFormat="1" ht="17.25" customHeight="1" x14ac:dyDescent="0.35"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43" s="3" customFormat="1" ht="17.25" customHeight="1" x14ac:dyDescent="0.35">
      <c r="A39" s="4" t="s">
        <v>431</v>
      </c>
      <c r="B39" s="4" t="s">
        <v>157</v>
      </c>
      <c r="C39" s="18" t="s">
        <v>156</v>
      </c>
      <c r="D39" s="18" t="s">
        <v>159</v>
      </c>
      <c r="E39" s="4" t="s">
        <v>160</v>
      </c>
      <c r="F39" s="4" t="s">
        <v>161</v>
      </c>
      <c r="G39" s="4" t="s">
        <v>162</v>
      </c>
      <c r="H39" s="4" t="s">
        <v>163</v>
      </c>
      <c r="I39" s="4">
        <v>1</v>
      </c>
      <c r="J39" s="4">
        <v>2</v>
      </c>
      <c r="K39" s="4">
        <v>3</v>
      </c>
      <c r="L39" s="4">
        <v>4</v>
      </c>
      <c r="M39" s="4" t="s">
        <v>613</v>
      </c>
      <c r="N39" s="4">
        <v>1</v>
      </c>
      <c r="O39" s="4">
        <v>2</v>
      </c>
      <c r="P39" s="4">
        <v>3</v>
      </c>
      <c r="Q39" s="4">
        <v>4</v>
      </c>
      <c r="R39" s="4" t="s">
        <v>614</v>
      </c>
      <c r="S39" s="4">
        <v>1</v>
      </c>
      <c r="T39" s="4">
        <v>2</v>
      </c>
      <c r="U39" s="4">
        <v>3</v>
      </c>
      <c r="V39" s="4">
        <v>4</v>
      </c>
      <c r="W39" s="4" t="s">
        <v>615</v>
      </c>
      <c r="X39" s="4" t="s">
        <v>432</v>
      </c>
      <c r="Y39" s="4">
        <v>1</v>
      </c>
      <c r="Z39" s="4">
        <v>2</v>
      </c>
      <c r="AA39" s="4">
        <v>3</v>
      </c>
      <c r="AB39" s="4">
        <v>4</v>
      </c>
      <c r="AC39" s="4" t="s">
        <v>613</v>
      </c>
      <c r="AD39" s="4">
        <v>1</v>
      </c>
      <c r="AE39" s="4">
        <v>2</v>
      </c>
      <c r="AF39" s="4">
        <v>3</v>
      </c>
      <c r="AG39" s="4">
        <v>4</v>
      </c>
      <c r="AH39" s="4" t="s">
        <v>614</v>
      </c>
      <c r="AI39" s="4">
        <v>1</v>
      </c>
      <c r="AJ39" s="4">
        <v>2</v>
      </c>
      <c r="AK39" s="4">
        <v>3</v>
      </c>
      <c r="AL39" s="4">
        <v>4</v>
      </c>
      <c r="AM39" s="4" t="s">
        <v>615</v>
      </c>
      <c r="AN39" s="4" t="s">
        <v>433</v>
      </c>
      <c r="AO39" s="3" t="s">
        <v>434</v>
      </c>
      <c r="AP39" s="3" t="s">
        <v>435</v>
      </c>
      <c r="AQ39" s="3" t="s">
        <v>434</v>
      </c>
    </row>
    <row r="40" spans="1:43" ht="17.25" customHeight="1" x14ac:dyDescent="0.35">
      <c r="A40" s="1">
        <v>1</v>
      </c>
      <c r="B40" s="1">
        <v>55</v>
      </c>
      <c r="C40" s="2" t="s">
        <v>74</v>
      </c>
      <c r="D40" s="2" t="s">
        <v>32</v>
      </c>
      <c r="E40" s="1">
        <v>2599</v>
      </c>
      <c r="F40" s="1"/>
      <c r="G40" s="1"/>
      <c r="H40" s="1" t="s">
        <v>61</v>
      </c>
      <c r="I40" s="1">
        <v>100</v>
      </c>
      <c r="J40" s="1">
        <v>100</v>
      </c>
      <c r="K40" s="1">
        <v>99</v>
      </c>
      <c r="L40" s="1">
        <v>100</v>
      </c>
      <c r="M40" s="1">
        <f>SUM(I40:L40)</f>
        <v>399</v>
      </c>
      <c r="N40" s="1">
        <v>98</v>
      </c>
      <c r="O40" s="1">
        <v>98</v>
      </c>
      <c r="P40" s="1">
        <v>98</v>
      </c>
      <c r="Q40" s="1">
        <v>97</v>
      </c>
      <c r="R40" s="1">
        <f>SUM(N40:Q40)</f>
        <v>391</v>
      </c>
      <c r="S40" s="1">
        <v>99</v>
      </c>
      <c r="T40" s="1">
        <v>97</v>
      </c>
      <c r="U40" s="1">
        <v>94</v>
      </c>
      <c r="V40" s="1">
        <v>99</v>
      </c>
      <c r="W40" s="1">
        <f t="shared" ref="W40:W103" si="0">SUM(S40:V40)</f>
        <v>389</v>
      </c>
      <c r="X40" s="1">
        <f t="shared" ref="X40:X103" si="1">M40+R40+W40</f>
        <v>1179</v>
      </c>
      <c r="Y40" s="1">
        <v>100</v>
      </c>
      <c r="Z40" s="1">
        <v>100</v>
      </c>
      <c r="AA40" s="1">
        <v>99</v>
      </c>
      <c r="AB40" s="1">
        <v>99</v>
      </c>
      <c r="AC40" s="1">
        <f>SUM(Y40:AB40)</f>
        <v>398</v>
      </c>
      <c r="AD40" s="1">
        <v>98</v>
      </c>
      <c r="AE40" s="1">
        <v>95</v>
      </c>
      <c r="AF40" s="1">
        <v>96</v>
      </c>
      <c r="AG40" s="1">
        <v>97</v>
      </c>
      <c r="AH40" s="1">
        <f>SUM(AD40:AG40)</f>
        <v>386</v>
      </c>
      <c r="AI40" s="1">
        <v>99</v>
      </c>
      <c r="AJ40" s="1">
        <v>99</v>
      </c>
      <c r="AK40" s="1">
        <v>98</v>
      </c>
      <c r="AL40" s="1">
        <v>95</v>
      </c>
      <c r="AM40" s="1">
        <f>SUM(AI40:AL40)</f>
        <v>391</v>
      </c>
      <c r="AN40" s="1">
        <f>SUM(AM40,AH40,AC40)</f>
        <v>1175</v>
      </c>
      <c r="AO40" s="4">
        <f>SUM(AN40+X40)</f>
        <v>2354</v>
      </c>
      <c r="AP40" s="35">
        <v>101.1</v>
      </c>
      <c r="AQ40" s="35">
        <f t="shared" ref="AQ40:AQ55" si="2">SUM(AO40:AP40)</f>
        <v>2455.1</v>
      </c>
    </row>
    <row r="41" spans="1:43" ht="17.25" customHeight="1" x14ac:dyDescent="0.35">
      <c r="A41" s="1">
        <v>2</v>
      </c>
      <c r="B41" s="1">
        <v>216</v>
      </c>
      <c r="C41" s="2" t="s">
        <v>123</v>
      </c>
      <c r="D41" s="2" t="s">
        <v>124</v>
      </c>
      <c r="E41" s="1"/>
      <c r="F41" s="1"/>
      <c r="G41" s="1"/>
      <c r="H41" s="1" t="s">
        <v>61</v>
      </c>
      <c r="I41" s="1">
        <v>100</v>
      </c>
      <c r="J41" s="1">
        <v>100</v>
      </c>
      <c r="K41" s="1">
        <v>98</v>
      </c>
      <c r="L41" s="1">
        <v>99</v>
      </c>
      <c r="M41" s="1">
        <f t="shared" ref="M41:M64" si="3">SUM(I41:L41)</f>
        <v>397</v>
      </c>
      <c r="N41" s="1">
        <v>95</v>
      </c>
      <c r="O41" s="1">
        <v>95</v>
      </c>
      <c r="P41" s="1">
        <v>93</v>
      </c>
      <c r="Q41" s="1">
        <v>92</v>
      </c>
      <c r="R41" s="1">
        <f t="shared" ref="R41:R64" si="4">SUM(N41:Q41)</f>
        <v>375</v>
      </c>
      <c r="S41" s="1">
        <v>97</v>
      </c>
      <c r="T41" s="1">
        <v>99</v>
      </c>
      <c r="U41" s="1">
        <v>100</v>
      </c>
      <c r="V41" s="1">
        <v>98</v>
      </c>
      <c r="W41" s="1">
        <f>SUM(S41:V41)</f>
        <v>394</v>
      </c>
      <c r="X41" s="1">
        <f>M41+R41+W41</f>
        <v>1166</v>
      </c>
      <c r="Y41" s="1">
        <v>100</v>
      </c>
      <c r="Z41" s="1">
        <v>100</v>
      </c>
      <c r="AA41" s="1">
        <v>100</v>
      </c>
      <c r="AB41" s="1">
        <v>100</v>
      </c>
      <c r="AC41" s="34">
        <f t="shared" ref="AC41:AC104" si="5">SUM(Y41:AB41)</f>
        <v>400</v>
      </c>
      <c r="AD41" s="1">
        <v>94</v>
      </c>
      <c r="AE41" s="1">
        <v>98</v>
      </c>
      <c r="AF41" s="1">
        <v>95</v>
      </c>
      <c r="AG41" s="1">
        <v>96</v>
      </c>
      <c r="AH41" s="1">
        <f t="shared" ref="AH41:AH104" si="6">SUM(AD41:AG41)</f>
        <v>383</v>
      </c>
      <c r="AI41" s="1">
        <v>98</v>
      </c>
      <c r="AJ41" s="1">
        <v>99</v>
      </c>
      <c r="AK41" s="1">
        <v>92</v>
      </c>
      <c r="AL41" s="1">
        <v>100</v>
      </c>
      <c r="AM41" s="1">
        <f t="shared" ref="AM41:AM104" si="7">SUM(AI41:AL41)</f>
        <v>389</v>
      </c>
      <c r="AN41" s="1">
        <f t="shared" ref="AN41:AN104" si="8">SUM(AM41,AH41,AC41)</f>
        <v>1172</v>
      </c>
      <c r="AO41" s="4">
        <f t="shared" ref="AO41:AO104" si="9">SUM(AN41+X41)</f>
        <v>2338</v>
      </c>
      <c r="AP41" s="35">
        <v>99.1</v>
      </c>
      <c r="AQ41" s="35">
        <f t="shared" si="2"/>
        <v>2437.1</v>
      </c>
    </row>
    <row r="42" spans="1:43" ht="17.25" customHeight="1" x14ac:dyDescent="0.35">
      <c r="A42" s="1">
        <v>3</v>
      </c>
      <c r="B42" s="1">
        <v>133</v>
      </c>
      <c r="C42" s="2" t="s">
        <v>402</v>
      </c>
      <c r="D42" s="2" t="s">
        <v>5</v>
      </c>
      <c r="E42" s="2"/>
      <c r="F42" s="2"/>
      <c r="G42" s="2"/>
      <c r="H42" s="1" t="s">
        <v>61</v>
      </c>
      <c r="I42" s="1">
        <v>100</v>
      </c>
      <c r="J42" s="1">
        <v>99</v>
      </c>
      <c r="K42" s="1">
        <v>100</v>
      </c>
      <c r="L42" s="1">
        <v>100</v>
      </c>
      <c r="M42" s="1">
        <f t="shared" si="3"/>
        <v>399</v>
      </c>
      <c r="N42" s="1">
        <v>97</v>
      </c>
      <c r="O42" s="1">
        <v>97</v>
      </c>
      <c r="P42" s="1">
        <v>99</v>
      </c>
      <c r="Q42" s="1">
        <v>93</v>
      </c>
      <c r="R42" s="1">
        <f t="shared" si="4"/>
        <v>386</v>
      </c>
      <c r="S42" s="1">
        <v>100</v>
      </c>
      <c r="T42" s="1">
        <v>96</v>
      </c>
      <c r="U42" s="1">
        <v>99</v>
      </c>
      <c r="V42" s="1">
        <v>98</v>
      </c>
      <c r="W42" s="1">
        <f t="shared" si="0"/>
        <v>393</v>
      </c>
      <c r="X42" s="1">
        <f t="shared" si="1"/>
        <v>1178</v>
      </c>
      <c r="Y42" s="1">
        <v>100</v>
      </c>
      <c r="Z42" s="1">
        <v>100</v>
      </c>
      <c r="AA42" s="1">
        <v>99</v>
      </c>
      <c r="AB42" s="1">
        <v>100</v>
      </c>
      <c r="AC42" s="1">
        <f t="shared" si="5"/>
        <v>399</v>
      </c>
      <c r="AD42" s="1">
        <v>94</v>
      </c>
      <c r="AE42" s="1">
        <v>96</v>
      </c>
      <c r="AF42" s="1">
        <v>88</v>
      </c>
      <c r="AG42" s="1">
        <v>94</v>
      </c>
      <c r="AH42" s="1">
        <f t="shared" si="6"/>
        <v>372</v>
      </c>
      <c r="AI42" s="1">
        <v>99</v>
      </c>
      <c r="AJ42" s="1">
        <v>97</v>
      </c>
      <c r="AK42" s="1">
        <v>99</v>
      </c>
      <c r="AL42" s="1">
        <v>98</v>
      </c>
      <c r="AM42" s="1">
        <f t="shared" si="7"/>
        <v>393</v>
      </c>
      <c r="AN42" s="1">
        <f t="shared" si="8"/>
        <v>1164</v>
      </c>
      <c r="AO42" s="4">
        <f t="shared" si="9"/>
        <v>2342</v>
      </c>
      <c r="AP42" s="35">
        <v>93.8</v>
      </c>
      <c r="AQ42" s="35">
        <f t="shared" si="2"/>
        <v>2435.8000000000002</v>
      </c>
    </row>
    <row r="43" spans="1:43" ht="17.25" customHeight="1" x14ac:dyDescent="0.35">
      <c r="A43" s="1">
        <v>4</v>
      </c>
      <c r="B43" s="1">
        <v>163</v>
      </c>
      <c r="C43" s="2" t="s">
        <v>102</v>
      </c>
      <c r="D43" s="2" t="s">
        <v>103</v>
      </c>
      <c r="E43" s="1"/>
      <c r="F43" s="1"/>
      <c r="G43" s="1"/>
      <c r="H43" s="1" t="s">
        <v>61</v>
      </c>
      <c r="I43" s="1">
        <v>98</v>
      </c>
      <c r="J43" s="1">
        <v>99</v>
      </c>
      <c r="K43" s="1">
        <v>97</v>
      </c>
      <c r="L43" s="1">
        <v>98</v>
      </c>
      <c r="M43" s="1">
        <f t="shared" si="3"/>
        <v>392</v>
      </c>
      <c r="N43" s="1">
        <v>94</v>
      </c>
      <c r="O43" s="1">
        <v>99</v>
      </c>
      <c r="P43" s="1">
        <v>96</v>
      </c>
      <c r="Q43" s="1">
        <v>98</v>
      </c>
      <c r="R43" s="1">
        <f t="shared" si="4"/>
        <v>387</v>
      </c>
      <c r="S43" s="1">
        <v>95</v>
      </c>
      <c r="T43" s="1">
        <v>93</v>
      </c>
      <c r="U43" s="1">
        <v>99</v>
      </c>
      <c r="V43" s="1">
        <v>98</v>
      </c>
      <c r="W43" s="1">
        <f t="shared" si="0"/>
        <v>385</v>
      </c>
      <c r="X43" s="1">
        <f t="shared" si="1"/>
        <v>1164</v>
      </c>
      <c r="Y43" s="1">
        <v>98</v>
      </c>
      <c r="Z43" s="1">
        <v>99</v>
      </c>
      <c r="AA43" s="1">
        <v>98</v>
      </c>
      <c r="AB43" s="1">
        <v>99</v>
      </c>
      <c r="AC43" s="1">
        <f t="shared" si="5"/>
        <v>394</v>
      </c>
      <c r="AD43" s="1">
        <v>97</v>
      </c>
      <c r="AE43" s="1">
        <v>96</v>
      </c>
      <c r="AF43" s="1">
        <v>97</v>
      </c>
      <c r="AG43" s="1">
        <v>96</v>
      </c>
      <c r="AH43" s="1">
        <f t="shared" si="6"/>
        <v>386</v>
      </c>
      <c r="AI43" s="1">
        <v>95</v>
      </c>
      <c r="AJ43" s="1">
        <v>96</v>
      </c>
      <c r="AK43" s="1">
        <v>97</v>
      </c>
      <c r="AL43" s="1">
        <v>94</v>
      </c>
      <c r="AM43" s="1">
        <f t="shared" si="7"/>
        <v>382</v>
      </c>
      <c r="AN43" s="1">
        <f t="shared" si="8"/>
        <v>1162</v>
      </c>
      <c r="AO43" s="4">
        <f t="shared" si="9"/>
        <v>2326</v>
      </c>
      <c r="AP43" s="35">
        <v>96.9</v>
      </c>
      <c r="AQ43" s="35">
        <f t="shared" si="2"/>
        <v>2422.9</v>
      </c>
    </row>
    <row r="44" spans="1:43" ht="17.25" customHeight="1" x14ac:dyDescent="0.35">
      <c r="A44" s="1">
        <v>5</v>
      </c>
      <c r="B44" s="1">
        <v>76</v>
      </c>
      <c r="C44" s="2" t="s">
        <v>75</v>
      </c>
      <c r="D44" s="2" t="s">
        <v>76</v>
      </c>
      <c r="E44" s="1"/>
      <c r="F44" s="1"/>
      <c r="G44" s="1"/>
      <c r="H44" s="1" t="s">
        <v>61</v>
      </c>
      <c r="I44" s="1">
        <v>98</v>
      </c>
      <c r="J44" s="1">
        <v>98</v>
      </c>
      <c r="K44" s="1">
        <v>97</v>
      </c>
      <c r="L44" s="1">
        <v>100</v>
      </c>
      <c r="M44" s="1">
        <f t="shared" si="3"/>
        <v>393</v>
      </c>
      <c r="N44" s="1">
        <v>94</v>
      </c>
      <c r="O44" s="1">
        <v>95</v>
      </c>
      <c r="P44" s="1">
        <v>95</v>
      </c>
      <c r="Q44" s="1">
        <v>93</v>
      </c>
      <c r="R44" s="1">
        <f t="shared" si="4"/>
        <v>377</v>
      </c>
      <c r="S44" s="1">
        <v>97</v>
      </c>
      <c r="T44" s="1">
        <v>96</v>
      </c>
      <c r="U44" s="1">
        <v>97</v>
      </c>
      <c r="V44" s="1">
        <v>98</v>
      </c>
      <c r="W44" s="1">
        <f t="shared" si="0"/>
        <v>388</v>
      </c>
      <c r="X44" s="1">
        <f t="shared" si="1"/>
        <v>1158</v>
      </c>
      <c r="Y44" s="1">
        <v>100</v>
      </c>
      <c r="Z44" s="1">
        <v>100</v>
      </c>
      <c r="AA44" s="1">
        <v>99</v>
      </c>
      <c r="AB44" s="1">
        <v>100</v>
      </c>
      <c r="AC44" s="1">
        <f t="shared" si="5"/>
        <v>399</v>
      </c>
      <c r="AD44" s="1">
        <v>95</v>
      </c>
      <c r="AE44" s="1">
        <v>92</v>
      </c>
      <c r="AF44" s="1">
        <v>96</v>
      </c>
      <c r="AG44" s="1">
        <v>96</v>
      </c>
      <c r="AH44" s="1">
        <f t="shared" si="6"/>
        <v>379</v>
      </c>
      <c r="AI44" s="1">
        <v>95</v>
      </c>
      <c r="AJ44" s="1">
        <v>99</v>
      </c>
      <c r="AK44" s="1">
        <v>97</v>
      </c>
      <c r="AL44" s="1">
        <v>95</v>
      </c>
      <c r="AM44" s="1">
        <f t="shared" si="7"/>
        <v>386</v>
      </c>
      <c r="AN44" s="1">
        <f t="shared" si="8"/>
        <v>1164</v>
      </c>
      <c r="AO44" s="4">
        <f t="shared" si="9"/>
        <v>2322</v>
      </c>
      <c r="AP44" s="35">
        <v>96.1</v>
      </c>
      <c r="AQ44" s="35">
        <f t="shared" si="2"/>
        <v>2418.1</v>
      </c>
    </row>
    <row r="45" spans="1:43" ht="17.25" customHeight="1" x14ac:dyDescent="0.35">
      <c r="A45" s="1">
        <v>6</v>
      </c>
      <c r="B45" s="1">
        <v>44</v>
      </c>
      <c r="C45" s="2" t="s">
        <v>453</v>
      </c>
      <c r="D45" s="2" t="s">
        <v>66</v>
      </c>
      <c r="E45" s="1">
        <v>13378</v>
      </c>
      <c r="F45" s="1"/>
      <c r="G45" s="1" t="s">
        <v>8</v>
      </c>
      <c r="H45" s="1" t="s">
        <v>61</v>
      </c>
      <c r="I45" s="1">
        <v>98</v>
      </c>
      <c r="J45" s="1">
        <v>98</v>
      </c>
      <c r="K45" s="1">
        <v>97</v>
      </c>
      <c r="L45" s="1">
        <v>99</v>
      </c>
      <c r="M45" s="1">
        <f t="shared" ref="M45:M55" si="10">SUM(I45:L45)</f>
        <v>392</v>
      </c>
      <c r="N45" s="1">
        <v>95</v>
      </c>
      <c r="O45" s="1">
        <v>93</v>
      </c>
      <c r="P45" s="1">
        <v>97</v>
      </c>
      <c r="Q45" s="1">
        <v>95</v>
      </c>
      <c r="R45" s="1">
        <f t="shared" ref="R45:R55" si="11">SUM(N45:Q45)</f>
        <v>380</v>
      </c>
      <c r="S45" s="1">
        <v>95</v>
      </c>
      <c r="T45" s="1">
        <v>95</v>
      </c>
      <c r="U45" s="1">
        <v>97</v>
      </c>
      <c r="V45" s="1">
        <v>97</v>
      </c>
      <c r="W45" s="1">
        <f t="shared" ref="W45:W55" si="12">SUM(S45:V45)</f>
        <v>384</v>
      </c>
      <c r="X45" s="1">
        <f t="shared" ref="X45:X55" si="13">M45+R45+W45</f>
        <v>1156</v>
      </c>
      <c r="Y45" s="1">
        <v>99</v>
      </c>
      <c r="Z45" s="1">
        <v>99</v>
      </c>
      <c r="AA45" s="1">
        <v>98</v>
      </c>
      <c r="AB45" s="1">
        <v>98</v>
      </c>
      <c r="AC45" s="1">
        <f t="shared" ref="AC45:AC55" si="14">SUM(Y45:AB45)</f>
        <v>394</v>
      </c>
      <c r="AD45" s="1">
        <v>95</v>
      </c>
      <c r="AE45" s="1">
        <v>97</v>
      </c>
      <c r="AF45" s="1">
        <v>98</v>
      </c>
      <c r="AG45" s="1">
        <v>95</v>
      </c>
      <c r="AH45" s="1">
        <f t="shared" ref="AH45:AH55" si="15">SUM(AD45:AG45)</f>
        <v>385</v>
      </c>
      <c r="AI45" s="1">
        <v>94</v>
      </c>
      <c r="AJ45" s="1">
        <v>98</v>
      </c>
      <c r="AK45" s="1">
        <v>97</v>
      </c>
      <c r="AL45" s="1">
        <v>95</v>
      </c>
      <c r="AM45" s="1">
        <f t="shared" ref="AM45:AM55" si="16">SUM(AI45:AL45)</f>
        <v>384</v>
      </c>
      <c r="AN45" s="1">
        <f t="shared" ref="AN45:AN55" si="17">SUM(AM45,AH45,AC45)</f>
        <v>1163</v>
      </c>
      <c r="AO45" s="4">
        <f t="shared" ref="AO45:AO55" si="18">SUM(AN45+X45)</f>
        <v>2319</v>
      </c>
      <c r="AP45" s="35">
        <v>98.7</v>
      </c>
      <c r="AQ45" s="35">
        <f t="shared" si="2"/>
        <v>2417.6999999999998</v>
      </c>
    </row>
    <row r="46" spans="1:43" ht="17.25" customHeight="1" x14ac:dyDescent="0.35">
      <c r="A46" s="1">
        <v>7</v>
      </c>
      <c r="B46" s="1">
        <v>156</v>
      </c>
      <c r="C46" s="2" t="s">
        <v>403</v>
      </c>
      <c r="D46" s="2" t="s">
        <v>404</v>
      </c>
      <c r="E46" s="1"/>
      <c r="F46" s="1"/>
      <c r="G46" s="1"/>
      <c r="H46" s="1" t="s">
        <v>61</v>
      </c>
      <c r="I46" s="1">
        <v>100</v>
      </c>
      <c r="J46" s="1">
        <v>99</v>
      </c>
      <c r="K46" s="1">
        <v>99</v>
      </c>
      <c r="L46" s="1">
        <v>100</v>
      </c>
      <c r="M46" s="1">
        <f t="shared" si="10"/>
        <v>398</v>
      </c>
      <c r="N46" s="1">
        <v>95</v>
      </c>
      <c r="O46" s="1">
        <v>97</v>
      </c>
      <c r="P46" s="1">
        <v>94</v>
      </c>
      <c r="Q46" s="1">
        <v>97</v>
      </c>
      <c r="R46" s="1">
        <f t="shared" si="11"/>
        <v>383</v>
      </c>
      <c r="S46" s="1">
        <v>96</v>
      </c>
      <c r="T46" s="1">
        <v>98</v>
      </c>
      <c r="U46" s="1">
        <v>97</v>
      </c>
      <c r="V46" s="1">
        <v>93</v>
      </c>
      <c r="W46" s="1">
        <f t="shared" si="12"/>
        <v>384</v>
      </c>
      <c r="X46" s="1">
        <f t="shared" si="13"/>
        <v>1165</v>
      </c>
      <c r="Y46" s="1">
        <v>100</v>
      </c>
      <c r="Z46" s="1">
        <v>96</v>
      </c>
      <c r="AA46" s="1">
        <v>99</v>
      </c>
      <c r="AB46" s="1">
        <v>100</v>
      </c>
      <c r="AC46" s="1">
        <f t="shared" si="14"/>
        <v>395</v>
      </c>
      <c r="AD46" s="1">
        <v>95</v>
      </c>
      <c r="AE46" s="1">
        <v>95</v>
      </c>
      <c r="AF46" s="1">
        <v>96</v>
      </c>
      <c r="AG46" s="1">
        <v>95</v>
      </c>
      <c r="AH46" s="1">
        <f t="shared" si="15"/>
        <v>381</v>
      </c>
      <c r="AI46" s="1">
        <v>94</v>
      </c>
      <c r="AJ46" s="1">
        <v>95</v>
      </c>
      <c r="AK46" s="1">
        <v>97</v>
      </c>
      <c r="AL46" s="1">
        <v>95</v>
      </c>
      <c r="AM46" s="1">
        <f t="shared" si="16"/>
        <v>381</v>
      </c>
      <c r="AN46" s="1">
        <f t="shared" si="17"/>
        <v>1157</v>
      </c>
      <c r="AO46" s="4">
        <f t="shared" si="18"/>
        <v>2322</v>
      </c>
      <c r="AP46" s="35">
        <v>95.5</v>
      </c>
      <c r="AQ46" s="35">
        <f t="shared" si="2"/>
        <v>2417.5</v>
      </c>
    </row>
    <row r="47" spans="1:43" ht="17.25" customHeight="1" x14ac:dyDescent="0.35">
      <c r="A47" s="1">
        <v>8</v>
      </c>
      <c r="B47" s="1">
        <v>7</v>
      </c>
      <c r="C47" s="2" t="s">
        <v>392</v>
      </c>
      <c r="D47" s="2" t="s">
        <v>5</v>
      </c>
      <c r="E47" s="1"/>
      <c r="F47" s="1"/>
      <c r="G47" s="1"/>
      <c r="H47" s="1" t="s">
        <v>61</v>
      </c>
      <c r="I47" s="1">
        <v>100</v>
      </c>
      <c r="J47" s="1">
        <v>98</v>
      </c>
      <c r="K47" s="1">
        <v>100</v>
      </c>
      <c r="L47" s="1">
        <v>99</v>
      </c>
      <c r="M47" s="1">
        <f t="shared" si="10"/>
        <v>397</v>
      </c>
      <c r="N47" s="1">
        <v>96</v>
      </c>
      <c r="O47" s="1">
        <v>94</v>
      </c>
      <c r="P47" s="1">
        <v>93</v>
      </c>
      <c r="Q47" s="1">
        <v>94</v>
      </c>
      <c r="R47" s="1">
        <f t="shared" si="11"/>
        <v>377</v>
      </c>
      <c r="S47" s="1">
        <v>99</v>
      </c>
      <c r="T47" s="1">
        <v>98</v>
      </c>
      <c r="U47" s="1">
        <v>95</v>
      </c>
      <c r="V47" s="1">
        <v>96</v>
      </c>
      <c r="W47" s="1">
        <f t="shared" si="12"/>
        <v>388</v>
      </c>
      <c r="X47" s="1">
        <f t="shared" si="13"/>
        <v>1162</v>
      </c>
      <c r="Y47" s="1">
        <v>97</v>
      </c>
      <c r="Z47" s="1">
        <v>99</v>
      </c>
      <c r="AA47" s="1">
        <v>99</v>
      </c>
      <c r="AB47" s="1">
        <v>100</v>
      </c>
      <c r="AC47" s="1">
        <f t="shared" si="14"/>
        <v>395</v>
      </c>
      <c r="AD47" s="1">
        <v>94</v>
      </c>
      <c r="AE47" s="1">
        <v>92</v>
      </c>
      <c r="AF47" s="1">
        <v>96</v>
      </c>
      <c r="AG47" s="1">
        <v>94</v>
      </c>
      <c r="AH47" s="1">
        <f t="shared" si="15"/>
        <v>376</v>
      </c>
      <c r="AI47" s="1">
        <v>96</v>
      </c>
      <c r="AJ47" s="1">
        <v>100</v>
      </c>
      <c r="AK47" s="1">
        <v>94</v>
      </c>
      <c r="AL47" s="1">
        <v>97</v>
      </c>
      <c r="AM47" s="1">
        <f t="shared" si="16"/>
        <v>387</v>
      </c>
      <c r="AN47" s="1">
        <f t="shared" si="17"/>
        <v>1158</v>
      </c>
      <c r="AO47" s="4">
        <f t="shared" si="18"/>
        <v>2320</v>
      </c>
      <c r="AP47" s="35">
        <v>91.3</v>
      </c>
      <c r="AQ47" s="35">
        <f t="shared" si="2"/>
        <v>2411.3000000000002</v>
      </c>
    </row>
    <row r="48" spans="1:43" ht="17.25" customHeight="1" x14ac:dyDescent="0.35">
      <c r="A48" s="1">
        <v>9</v>
      </c>
      <c r="B48" s="1">
        <v>188</v>
      </c>
      <c r="C48" s="2" t="s">
        <v>113</v>
      </c>
      <c r="D48" s="2" t="s">
        <v>114</v>
      </c>
      <c r="E48" s="1">
        <v>15397</v>
      </c>
      <c r="F48" s="1" t="s">
        <v>11</v>
      </c>
      <c r="G48" s="1" t="s">
        <v>8</v>
      </c>
      <c r="H48" s="1" t="s">
        <v>3</v>
      </c>
      <c r="I48" s="1">
        <v>97</v>
      </c>
      <c r="J48" s="1">
        <v>99</v>
      </c>
      <c r="K48" s="1">
        <v>95</v>
      </c>
      <c r="L48" s="1">
        <v>99</v>
      </c>
      <c r="M48" s="1">
        <f t="shared" si="10"/>
        <v>390</v>
      </c>
      <c r="N48" s="1">
        <v>98</v>
      </c>
      <c r="O48" s="1">
        <v>94</v>
      </c>
      <c r="P48" s="1">
        <v>93</v>
      </c>
      <c r="Q48" s="1">
        <v>94</v>
      </c>
      <c r="R48" s="1">
        <f t="shared" si="11"/>
        <v>379</v>
      </c>
      <c r="S48" s="1">
        <v>99</v>
      </c>
      <c r="T48" s="1">
        <v>98</v>
      </c>
      <c r="U48" s="1">
        <v>98</v>
      </c>
      <c r="V48" s="1">
        <v>97</v>
      </c>
      <c r="W48" s="1">
        <f t="shared" si="12"/>
        <v>392</v>
      </c>
      <c r="X48" s="1">
        <f t="shared" si="13"/>
        <v>1161</v>
      </c>
      <c r="Y48" s="1">
        <v>99</v>
      </c>
      <c r="Z48" s="1">
        <v>96</v>
      </c>
      <c r="AA48" s="1">
        <v>99</v>
      </c>
      <c r="AB48" s="1">
        <v>100</v>
      </c>
      <c r="AC48" s="1">
        <f t="shared" si="14"/>
        <v>394</v>
      </c>
      <c r="AD48" s="1">
        <v>94</v>
      </c>
      <c r="AE48" s="1">
        <v>96</v>
      </c>
      <c r="AF48" s="1">
        <v>92</v>
      </c>
      <c r="AG48" s="1">
        <v>94</v>
      </c>
      <c r="AH48" s="1">
        <f t="shared" si="15"/>
        <v>376</v>
      </c>
      <c r="AI48" s="1">
        <v>95</v>
      </c>
      <c r="AJ48" s="1">
        <v>96</v>
      </c>
      <c r="AK48" s="1">
        <v>91</v>
      </c>
      <c r="AL48" s="1">
        <v>96</v>
      </c>
      <c r="AM48" s="1">
        <f t="shared" si="16"/>
        <v>378</v>
      </c>
      <c r="AN48" s="1">
        <f t="shared" si="17"/>
        <v>1148</v>
      </c>
      <c r="AO48" s="4">
        <f t="shared" si="18"/>
        <v>2309</v>
      </c>
      <c r="AP48" s="35">
        <v>95.8</v>
      </c>
      <c r="AQ48" s="35">
        <f t="shared" si="2"/>
        <v>2404.8000000000002</v>
      </c>
    </row>
    <row r="49" spans="1:43" ht="17.25" customHeight="1" x14ac:dyDescent="0.35">
      <c r="A49" s="1">
        <v>10</v>
      </c>
      <c r="B49" s="1">
        <v>183</v>
      </c>
      <c r="C49" s="2" t="s">
        <v>110</v>
      </c>
      <c r="D49" s="2" t="s">
        <v>111</v>
      </c>
      <c r="E49" s="1">
        <v>15497</v>
      </c>
      <c r="F49" s="1" t="s">
        <v>11</v>
      </c>
      <c r="G49" s="1" t="s">
        <v>8</v>
      </c>
      <c r="H49" s="1" t="s">
        <v>61</v>
      </c>
      <c r="I49" s="1">
        <v>100</v>
      </c>
      <c r="J49" s="1">
        <v>98</v>
      </c>
      <c r="K49" s="1">
        <v>97</v>
      </c>
      <c r="L49" s="1">
        <v>99</v>
      </c>
      <c r="M49" s="1">
        <f t="shared" si="10"/>
        <v>394</v>
      </c>
      <c r="N49" s="1">
        <v>96</v>
      </c>
      <c r="O49" s="1">
        <v>92</v>
      </c>
      <c r="P49" s="1">
        <v>92</v>
      </c>
      <c r="Q49" s="1">
        <v>94</v>
      </c>
      <c r="R49" s="1">
        <f t="shared" si="11"/>
        <v>374</v>
      </c>
      <c r="S49" s="1">
        <v>96</v>
      </c>
      <c r="T49" s="1">
        <v>95</v>
      </c>
      <c r="U49" s="1">
        <v>93</v>
      </c>
      <c r="V49" s="1">
        <v>98</v>
      </c>
      <c r="W49" s="1">
        <f t="shared" si="12"/>
        <v>382</v>
      </c>
      <c r="X49" s="1">
        <f t="shared" si="13"/>
        <v>1150</v>
      </c>
      <c r="Y49" s="1">
        <v>98</v>
      </c>
      <c r="Z49" s="1">
        <v>99</v>
      </c>
      <c r="AA49" s="1">
        <v>100</v>
      </c>
      <c r="AB49" s="1">
        <v>100</v>
      </c>
      <c r="AC49" s="1">
        <f t="shared" si="14"/>
        <v>397</v>
      </c>
      <c r="AD49" s="1">
        <v>98</v>
      </c>
      <c r="AE49" s="1">
        <v>95</v>
      </c>
      <c r="AF49" s="1">
        <v>92</v>
      </c>
      <c r="AG49" s="1">
        <v>89</v>
      </c>
      <c r="AH49" s="1">
        <f t="shared" si="15"/>
        <v>374</v>
      </c>
      <c r="AI49" s="1">
        <v>95</v>
      </c>
      <c r="AJ49" s="1">
        <v>95</v>
      </c>
      <c r="AK49" s="1">
        <v>98</v>
      </c>
      <c r="AL49" s="1">
        <v>93</v>
      </c>
      <c r="AM49" s="1">
        <f t="shared" si="16"/>
        <v>381</v>
      </c>
      <c r="AN49" s="1">
        <f t="shared" si="17"/>
        <v>1152</v>
      </c>
      <c r="AO49" s="4">
        <f t="shared" si="18"/>
        <v>2302</v>
      </c>
      <c r="AP49" s="35">
        <v>86.1</v>
      </c>
      <c r="AQ49" s="35">
        <f t="shared" si="2"/>
        <v>2388.1</v>
      </c>
    </row>
    <row r="50" spans="1:43" ht="17.25" customHeight="1" x14ac:dyDescent="0.35">
      <c r="A50" s="1">
        <v>11</v>
      </c>
      <c r="B50" s="1">
        <v>185</v>
      </c>
      <c r="C50" s="2" t="s">
        <v>112</v>
      </c>
      <c r="D50" s="2" t="s">
        <v>66</v>
      </c>
      <c r="E50" s="1">
        <v>14710</v>
      </c>
      <c r="F50" s="1" t="s">
        <v>11</v>
      </c>
      <c r="G50" s="1" t="s">
        <v>8</v>
      </c>
      <c r="H50" s="1" t="s">
        <v>3</v>
      </c>
      <c r="I50" s="1">
        <v>98</v>
      </c>
      <c r="J50" s="1">
        <v>96</v>
      </c>
      <c r="K50" s="1">
        <v>95</v>
      </c>
      <c r="L50" s="1">
        <v>99</v>
      </c>
      <c r="M50" s="1">
        <f t="shared" si="10"/>
        <v>388</v>
      </c>
      <c r="N50" s="1">
        <v>91</v>
      </c>
      <c r="O50" s="1">
        <v>93</v>
      </c>
      <c r="P50" s="1">
        <v>91</v>
      </c>
      <c r="Q50" s="1">
        <v>93</v>
      </c>
      <c r="R50" s="1">
        <f t="shared" si="11"/>
        <v>368</v>
      </c>
      <c r="S50" s="1">
        <v>96</v>
      </c>
      <c r="T50" s="1">
        <v>94</v>
      </c>
      <c r="U50" s="1">
        <v>96</v>
      </c>
      <c r="V50" s="1">
        <v>97</v>
      </c>
      <c r="W50" s="1">
        <f t="shared" si="12"/>
        <v>383</v>
      </c>
      <c r="X50" s="1">
        <f t="shared" si="13"/>
        <v>1139</v>
      </c>
      <c r="Y50" s="1">
        <v>99</v>
      </c>
      <c r="Z50" s="1">
        <v>98</v>
      </c>
      <c r="AA50" s="1">
        <v>97</v>
      </c>
      <c r="AB50" s="1">
        <v>96</v>
      </c>
      <c r="AC50" s="1">
        <f t="shared" si="14"/>
        <v>390</v>
      </c>
      <c r="AD50" s="1">
        <v>97</v>
      </c>
      <c r="AE50" s="1">
        <v>96</v>
      </c>
      <c r="AF50" s="1">
        <v>94</v>
      </c>
      <c r="AG50" s="1">
        <v>91</v>
      </c>
      <c r="AH50" s="1">
        <f t="shared" si="15"/>
        <v>378</v>
      </c>
      <c r="AI50" s="1">
        <v>93</v>
      </c>
      <c r="AJ50" s="1">
        <v>96</v>
      </c>
      <c r="AK50" s="1">
        <v>97</v>
      </c>
      <c r="AL50" s="1">
        <v>97</v>
      </c>
      <c r="AM50" s="1">
        <f t="shared" si="16"/>
        <v>383</v>
      </c>
      <c r="AN50" s="1">
        <f t="shared" si="17"/>
        <v>1151</v>
      </c>
      <c r="AO50" s="4">
        <f t="shared" si="18"/>
        <v>2290</v>
      </c>
      <c r="AP50" s="35">
        <v>96.3</v>
      </c>
      <c r="AQ50" s="35">
        <f t="shared" si="2"/>
        <v>2386.3000000000002</v>
      </c>
    </row>
    <row r="51" spans="1:43" ht="17.25" customHeight="1" x14ac:dyDescent="0.35">
      <c r="A51" s="1">
        <v>12</v>
      </c>
      <c r="B51" s="1">
        <v>168</v>
      </c>
      <c r="C51" s="2" t="s">
        <v>104</v>
      </c>
      <c r="D51" s="2" t="s">
        <v>105</v>
      </c>
      <c r="E51" s="1">
        <v>15852</v>
      </c>
      <c r="F51" s="1" t="s">
        <v>11</v>
      </c>
      <c r="G51" s="1"/>
      <c r="H51" s="1" t="s">
        <v>61</v>
      </c>
      <c r="I51" s="1">
        <v>94</v>
      </c>
      <c r="J51" s="1">
        <v>94</v>
      </c>
      <c r="K51" s="1">
        <v>98</v>
      </c>
      <c r="L51" s="1">
        <v>98</v>
      </c>
      <c r="M51" s="1">
        <f t="shared" si="10"/>
        <v>384</v>
      </c>
      <c r="N51" s="1">
        <v>94</v>
      </c>
      <c r="O51" s="1">
        <v>92</v>
      </c>
      <c r="P51" s="1">
        <v>93</v>
      </c>
      <c r="Q51" s="1">
        <v>93</v>
      </c>
      <c r="R51" s="1">
        <f t="shared" si="11"/>
        <v>372</v>
      </c>
      <c r="S51" s="1">
        <v>95</v>
      </c>
      <c r="T51" s="1">
        <v>94</v>
      </c>
      <c r="U51" s="1">
        <v>95</v>
      </c>
      <c r="V51" s="1">
        <v>97</v>
      </c>
      <c r="W51" s="1">
        <f t="shared" si="12"/>
        <v>381</v>
      </c>
      <c r="X51" s="1">
        <f t="shared" si="13"/>
        <v>1137</v>
      </c>
      <c r="Y51" s="1">
        <v>99</v>
      </c>
      <c r="Z51" s="1">
        <v>98</v>
      </c>
      <c r="AA51" s="1">
        <v>99</v>
      </c>
      <c r="AB51" s="1">
        <v>98</v>
      </c>
      <c r="AC51" s="1">
        <f t="shared" si="14"/>
        <v>394</v>
      </c>
      <c r="AD51" s="1">
        <v>92</v>
      </c>
      <c r="AE51" s="1">
        <v>97</v>
      </c>
      <c r="AF51" s="1">
        <v>96</v>
      </c>
      <c r="AG51" s="1">
        <v>92</v>
      </c>
      <c r="AH51" s="1">
        <f t="shared" si="15"/>
        <v>377</v>
      </c>
      <c r="AI51" s="1">
        <v>91</v>
      </c>
      <c r="AJ51" s="1">
        <v>98</v>
      </c>
      <c r="AK51" s="1">
        <v>97</v>
      </c>
      <c r="AL51" s="1">
        <v>97</v>
      </c>
      <c r="AM51" s="1">
        <f t="shared" si="16"/>
        <v>383</v>
      </c>
      <c r="AN51" s="1">
        <f t="shared" si="17"/>
        <v>1154</v>
      </c>
      <c r="AO51" s="4">
        <f t="shared" si="18"/>
        <v>2291</v>
      </c>
      <c r="AP51" s="35">
        <v>95.1</v>
      </c>
      <c r="AQ51" s="35">
        <f t="shared" si="2"/>
        <v>2386.1</v>
      </c>
    </row>
    <row r="52" spans="1:43" ht="17.25" customHeight="1" x14ac:dyDescent="0.35">
      <c r="A52" s="1">
        <v>13</v>
      </c>
      <c r="B52" s="1">
        <v>34</v>
      </c>
      <c r="C52" s="2" t="s">
        <v>69</v>
      </c>
      <c r="D52" s="2" t="s">
        <v>70</v>
      </c>
      <c r="E52" s="1">
        <v>29862</v>
      </c>
      <c r="F52" s="1" t="s">
        <v>11</v>
      </c>
      <c r="G52" s="1"/>
      <c r="H52" s="1" t="s">
        <v>61</v>
      </c>
      <c r="I52" s="1">
        <v>97</v>
      </c>
      <c r="J52" s="1">
        <v>99</v>
      </c>
      <c r="K52" s="1">
        <v>96</v>
      </c>
      <c r="L52" s="1">
        <v>99</v>
      </c>
      <c r="M52" s="1">
        <f t="shared" si="10"/>
        <v>391</v>
      </c>
      <c r="N52" s="1">
        <v>92</v>
      </c>
      <c r="O52" s="1">
        <v>89</v>
      </c>
      <c r="P52" s="1">
        <v>94</v>
      </c>
      <c r="Q52" s="1">
        <v>96</v>
      </c>
      <c r="R52" s="1">
        <f t="shared" si="11"/>
        <v>371</v>
      </c>
      <c r="S52" s="1">
        <v>93</v>
      </c>
      <c r="T52" s="1">
        <v>95</v>
      </c>
      <c r="U52" s="1">
        <v>96</v>
      </c>
      <c r="V52" s="1">
        <v>97</v>
      </c>
      <c r="W52" s="1">
        <f t="shared" si="12"/>
        <v>381</v>
      </c>
      <c r="X52" s="1">
        <f t="shared" si="13"/>
        <v>1143</v>
      </c>
      <c r="Y52" s="1">
        <v>98</v>
      </c>
      <c r="Z52" s="1">
        <v>99</v>
      </c>
      <c r="AA52" s="1">
        <v>100</v>
      </c>
      <c r="AB52" s="1">
        <v>98</v>
      </c>
      <c r="AC52" s="1">
        <f t="shared" si="14"/>
        <v>395</v>
      </c>
      <c r="AD52" s="1">
        <v>88</v>
      </c>
      <c r="AE52" s="1">
        <v>93</v>
      </c>
      <c r="AF52" s="1">
        <v>88</v>
      </c>
      <c r="AG52" s="1">
        <v>98</v>
      </c>
      <c r="AH52" s="1">
        <f t="shared" si="15"/>
        <v>367</v>
      </c>
      <c r="AI52" s="1">
        <v>94</v>
      </c>
      <c r="AJ52" s="1">
        <v>95</v>
      </c>
      <c r="AK52" s="1">
        <v>94</v>
      </c>
      <c r="AL52" s="1">
        <v>95</v>
      </c>
      <c r="AM52" s="1">
        <f t="shared" si="16"/>
        <v>378</v>
      </c>
      <c r="AN52" s="1">
        <f t="shared" si="17"/>
        <v>1140</v>
      </c>
      <c r="AO52" s="4">
        <f t="shared" si="18"/>
        <v>2283</v>
      </c>
      <c r="AP52" s="35">
        <v>93</v>
      </c>
      <c r="AQ52" s="35">
        <f t="shared" si="2"/>
        <v>2376</v>
      </c>
    </row>
    <row r="53" spans="1:43" ht="17.25" customHeight="1" x14ac:dyDescent="0.35">
      <c r="A53" s="1">
        <v>14</v>
      </c>
      <c r="B53" s="1">
        <v>108</v>
      </c>
      <c r="C53" s="2" t="s">
        <v>625</v>
      </c>
      <c r="D53" s="2" t="s">
        <v>66</v>
      </c>
      <c r="E53" s="1">
        <v>31837</v>
      </c>
      <c r="F53" s="1" t="s">
        <v>2</v>
      </c>
      <c r="G53" s="1"/>
      <c r="H53" s="1" t="s">
        <v>3</v>
      </c>
      <c r="I53" s="1">
        <v>98</v>
      </c>
      <c r="J53" s="1">
        <v>99</v>
      </c>
      <c r="K53" s="1">
        <v>95</v>
      </c>
      <c r="L53" s="1">
        <v>99</v>
      </c>
      <c r="M53" s="1">
        <f t="shared" si="10"/>
        <v>391</v>
      </c>
      <c r="N53" s="1">
        <v>89</v>
      </c>
      <c r="O53" s="1">
        <v>94</v>
      </c>
      <c r="P53" s="1">
        <v>89</v>
      </c>
      <c r="Q53" s="1">
        <v>94</v>
      </c>
      <c r="R53" s="1">
        <f t="shared" si="11"/>
        <v>366</v>
      </c>
      <c r="S53" s="1">
        <v>97</v>
      </c>
      <c r="T53" s="1">
        <v>96</v>
      </c>
      <c r="U53" s="1">
        <v>98</v>
      </c>
      <c r="V53" s="1">
        <v>98</v>
      </c>
      <c r="W53" s="1">
        <f t="shared" si="12"/>
        <v>389</v>
      </c>
      <c r="X53" s="1">
        <f t="shared" si="13"/>
        <v>1146</v>
      </c>
      <c r="Y53" s="1">
        <v>98</v>
      </c>
      <c r="Z53" s="1">
        <v>100</v>
      </c>
      <c r="AA53" s="1">
        <v>99</v>
      </c>
      <c r="AB53" s="1">
        <v>97</v>
      </c>
      <c r="AC53" s="1">
        <f t="shared" si="14"/>
        <v>394</v>
      </c>
      <c r="AD53" s="1">
        <v>90</v>
      </c>
      <c r="AE53" s="1">
        <v>86</v>
      </c>
      <c r="AF53" s="1">
        <v>90</v>
      </c>
      <c r="AG53" s="1">
        <v>91</v>
      </c>
      <c r="AH53" s="1">
        <f t="shared" si="15"/>
        <v>357</v>
      </c>
      <c r="AI53" s="1">
        <v>98</v>
      </c>
      <c r="AJ53" s="1">
        <v>94</v>
      </c>
      <c r="AK53" s="1">
        <v>93</v>
      </c>
      <c r="AL53" s="1">
        <v>95</v>
      </c>
      <c r="AM53" s="1">
        <f t="shared" si="16"/>
        <v>380</v>
      </c>
      <c r="AN53" s="1">
        <f t="shared" si="17"/>
        <v>1131</v>
      </c>
      <c r="AO53" s="4">
        <f t="shared" si="18"/>
        <v>2277</v>
      </c>
      <c r="AP53" s="35">
        <v>93</v>
      </c>
      <c r="AQ53" s="35">
        <f t="shared" si="2"/>
        <v>2370</v>
      </c>
    </row>
    <row r="54" spans="1:43" ht="17.25" customHeight="1" x14ac:dyDescent="0.35">
      <c r="A54" s="1">
        <v>15</v>
      </c>
      <c r="B54" s="1">
        <v>109</v>
      </c>
      <c r="C54" s="2" t="s">
        <v>83</v>
      </c>
      <c r="D54" s="2" t="s">
        <v>84</v>
      </c>
      <c r="E54" s="1">
        <v>13757</v>
      </c>
      <c r="F54" s="1" t="s">
        <v>11</v>
      </c>
      <c r="G54" s="1" t="s">
        <v>8</v>
      </c>
      <c r="H54" s="1" t="s">
        <v>3</v>
      </c>
      <c r="I54" s="1">
        <v>97</v>
      </c>
      <c r="J54" s="1">
        <v>96</v>
      </c>
      <c r="K54" s="1">
        <v>98</v>
      </c>
      <c r="L54" s="1">
        <v>97</v>
      </c>
      <c r="M54" s="1">
        <f t="shared" si="10"/>
        <v>388</v>
      </c>
      <c r="N54" s="1">
        <v>86</v>
      </c>
      <c r="O54" s="1">
        <v>93</v>
      </c>
      <c r="P54" s="1">
        <v>93</v>
      </c>
      <c r="Q54" s="1">
        <v>95</v>
      </c>
      <c r="R54" s="1">
        <f t="shared" si="11"/>
        <v>367</v>
      </c>
      <c r="S54" s="1">
        <v>96</v>
      </c>
      <c r="T54" s="1">
        <v>92</v>
      </c>
      <c r="U54" s="1">
        <v>97</v>
      </c>
      <c r="V54" s="1">
        <v>95</v>
      </c>
      <c r="W54" s="1">
        <f t="shared" si="12"/>
        <v>380</v>
      </c>
      <c r="X54" s="1">
        <f t="shared" si="13"/>
        <v>1135</v>
      </c>
      <c r="Y54" s="1">
        <v>98</v>
      </c>
      <c r="Z54" s="1">
        <v>94</v>
      </c>
      <c r="AA54" s="1">
        <v>95</v>
      </c>
      <c r="AB54" s="1">
        <v>98</v>
      </c>
      <c r="AC54" s="1">
        <f t="shared" si="14"/>
        <v>385</v>
      </c>
      <c r="AD54" s="1">
        <v>92</v>
      </c>
      <c r="AE54" s="1">
        <v>90</v>
      </c>
      <c r="AF54" s="1">
        <v>91</v>
      </c>
      <c r="AG54" s="1">
        <v>96</v>
      </c>
      <c r="AH54" s="1">
        <f t="shared" si="15"/>
        <v>369</v>
      </c>
      <c r="AI54" s="1">
        <v>97</v>
      </c>
      <c r="AJ54" s="1">
        <v>96</v>
      </c>
      <c r="AK54" s="1">
        <v>93</v>
      </c>
      <c r="AL54" s="1">
        <v>96</v>
      </c>
      <c r="AM54" s="1">
        <f t="shared" si="16"/>
        <v>382</v>
      </c>
      <c r="AN54" s="1">
        <f t="shared" si="17"/>
        <v>1136</v>
      </c>
      <c r="AO54" s="4">
        <f t="shared" si="18"/>
        <v>2271</v>
      </c>
      <c r="AP54" s="35">
        <v>93.5</v>
      </c>
      <c r="AQ54" s="35">
        <f t="shared" si="2"/>
        <v>2364.5</v>
      </c>
    </row>
    <row r="55" spans="1:43" ht="17.25" customHeight="1" x14ac:dyDescent="0.35">
      <c r="A55" s="1">
        <v>16</v>
      </c>
      <c r="B55" s="1">
        <v>26</v>
      </c>
      <c r="C55" s="2" t="s">
        <v>4</v>
      </c>
      <c r="D55" s="2" t="s">
        <v>5</v>
      </c>
      <c r="E55" s="1">
        <v>29310</v>
      </c>
      <c r="F55" s="1" t="s">
        <v>2</v>
      </c>
      <c r="G55" s="1"/>
      <c r="H55" s="1" t="s">
        <v>72</v>
      </c>
      <c r="I55" s="1">
        <v>97</v>
      </c>
      <c r="J55" s="1">
        <v>97</v>
      </c>
      <c r="K55" s="1">
        <v>99</v>
      </c>
      <c r="L55" s="1">
        <v>97</v>
      </c>
      <c r="M55" s="1">
        <f t="shared" si="10"/>
        <v>390</v>
      </c>
      <c r="N55" s="1">
        <v>89</v>
      </c>
      <c r="O55" s="1">
        <v>90</v>
      </c>
      <c r="P55" s="1">
        <v>87</v>
      </c>
      <c r="Q55" s="1">
        <v>86</v>
      </c>
      <c r="R55" s="1">
        <f t="shared" si="11"/>
        <v>352</v>
      </c>
      <c r="S55" s="1">
        <v>97</v>
      </c>
      <c r="T55" s="1">
        <v>96</v>
      </c>
      <c r="U55" s="1">
        <v>95</v>
      </c>
      <c r="V55" s="1">
        <v>93</v>
      </c>
      <c r="W55" s="1">
        <f t="shared" si="12"/>
        <v>381</v>
      </c>
      <c r="X55" s="1">
        <f t="shared" si="13"/>
        <v>1123</v>
      </c>
      <c r="Y55" s="1">
        <v>100</v>
      </c>
      <c r="Z55" s="1">
        <v>99</v>
      </c>
      <c r="AA55" s="1">
        <v>97</v>
      </c>
      <c r="AB55" s="1">
        <v>98</v>
      </c>
      <c r="AC55" s="1">
        <f t="shared" si="14"/>
        <v>394</v>
      </c>
      <c r="AD55" s="1">
        <v>93</v>
      </c>
      <c r="AE55" s="1">
        <v>91</v>
      </c>
      <c r="AF55" s="1">
        <v>97</v>
      </c>
      <c r="AG55" s="1">
        <v>93</v>
      </c>
      <c r="AH55" s="1">
        <f t="shared" si="15"/>
        <v>374</v>
      </c>
      <c r="AI55" s="1">
        <v>95</v>
      </c>
      <c r="AJ55" s="1">
        <v>92</v>
      </c>
      <c r="AK55" s="1">
        <v>97</v>
      </c>
      <c r="AL55" s="1">
        <v>100</v>
      </c>
      <c r="AM55" s="1">
        <f t="shared" si="16"/>
        <v>384</v>
      </c>
      <c r="AN55" s="1">
        <f t="shared" si="17"/>
        <v>1152</v>
      </c>
      <c r="AO55" s="4">
        <f t="shared" si="18"/>
        <v>2275</v>
      </c>
      <c r="AP55" s="35">
        <v>84.4</v>
      </c>
      <c r="AQ55" s="35">
        <f t="shared" si="2"/>
        <v>2359.4</v>
      </c>
    </row>
    <row r="56" spans="1:43" ht="17.25" customHeight="1" x14ac:dyDescent="0.35">
      <c r="A56" s="1">
        <v>17</v>
      </c>
      <c r="B56" s="1">
        <v>86</v>
      </c>
      <c r="C56" s="2" t="s">
        <v>79</v>
      </c>
      <c r="D56" s="2" t="s">
        <v>56</v>
      </c>
      <c r="E56" s="1">
        <v>14663</v>
      </c>
      <c r="F56" s="1"/>
      <c r="G56" s="1"/>
      <c r="H56" s="1" t="s">
        <v>61</v>
      </c>
      <c r="I56" s="1">
        <v>99</v>
      </c>
      <c r="J56" s="1">
        <v>100</v>
      </c>
      <c r="K56" s="1">
        <v>99</v>
      </c>
      <c r="L56" s="1">
        <v>99</v>
      </c>
      <c r="M56" s="1">
        <f t="shared" si="3"/>
        <v>397</v>
      </c>
      <c r="N56" s="1">
        <v>94</v>
      </c>
      <c r="O56" s="1">
        <v>92</v>
      </c>
      <c r="P56" s="1">
        <v>94</v>
      </c>
      <c r="Q56" s="1">
        <v>90</v>
      </c>
      <c r="R56" s="1">
        <f t="shared" si="4"/>
        <v>370</v>
      </c>
      <c r="S56" s="1">
        <v>96</v>
      </c>
      <c r="T56" s="1">
        <v>99</v>
      </c>
      <c r="U56" s="1">
        <v>98</v>
      </c>
      <c r="V56" s="1">
        <v>94</v>
      </c>
      <c r="W56" s="1">
        <f t="shared" si="0"/>
        <v>387</v>
      </c>
      <c r="X56" s="1">
        <f t="shared" si="1"/>
        <v>1154</v>
      </c>
      <c r="Y56" s="1">
        <v>100</v>
      </c>
      <c r="Z56" s="1">
        <v>98</v>
      </c>
      <c r="AA56" s="1">
        <v>99</v>
      </c>
      <c r="AB56" s="1">
        <v>98</v>
      </c>
      <c r="AC56" s="1">
        <f t="shared" si="5"/>
        <v>395</v>
      </c>
      <c r="AD56" s="1">
        <v>95</v>
      </c>
      <c r="AE56" s="1">
        <v>94</v>
      </c>
      <c r="AF56" s="1">
        <v>94</v>
      </c>
      <c r="AG56" s="1">
        <v>93</v>
      </c>
      <c r="AH56" s="1">
        <f t="shared" si="6"/>
        <v>376</v>
      </c>
      <c r="AI56" s="1">
        <v>98</v>
      </c>
      <c r="AJ56" s="1">
        <v>96</v>
      </c>
      <c r="AK56" s="1">
        <v>98</v>
      </c>
      <c r="AL56" s="1">
        <v>98</v>
      </c>
      <c r="AM56" s="1">
        <f t="shared" si="7"/>
        <v>390</v>
      </c>
      <c r="AN56" s="1">
        <f t="shared" si="8"/>
        <v>1161</v>
      </c>
      <c r="AO56" s="4">
        <f t="shared" si="9"/>
        <v>2315</v>
      </c>
    </row>
    <row r="57" spans="1:43" ht="17.25" customHeight="1" x14ac:dyDescent="0.35">
      <c r="A57" s="1">
        <v>18</v>
      </c>
      <c r="B57" s="1">
        <v>219</v>
      </c>
      <c r="C57" s="2" t="s">
        <v>125</v>
      </c>
      <c r="D57" s="2" t="s">
        <v>32</v>
      </c>
      <c r="E57" s="1">
        <v>13019</v>
      </c>
      <c r="F57" s="1"/>
      <c r="G57" s="1"/>
      <c r="H57" s="1" t="s">
        <v>61</v>
      </c>
      <c r="I57" s="1">
        <v>98</v>
      </c>
      <c r="J57" s="1">
        <v>100</v>
      </c>
      <c r="K57" s="1">
        <v>99</v>
      </c>
      <c r="L57" s="1">
        <v>100</v>
      </c>
      <c r="M57" s="1">
        <f t="shared" si="3"/>
        <v>397</v>
      </c>
      <c r="N57" s="1">
        <v>93</v>
      </c>
      <c r="O57" s="1">
        <v>95</v>
      </c>
      <c r="P57" s="1">
        <v>94</v>
      </c>
      <c r="Q57" s="1">
        <v>96</v>
      </c>
      <c r="R57" s="1">
        <f t="shared" si="4"/>
        <v>378</v>
      </c>
      <c r="S57" s="1">
        <v>95</v>
      </c>
      <c r="T57" s="1">
        <v>98</v>
      </c>
      <c r="U57" s="1">
        <v>95</v>
      </c>
      <c r="V57" s="1">
        <v>95</v>
      </c>
      <c r="W57" s="1">
        <f t="shared" si="0"/>
        <v>383</v>
      </c>
      <c r="X57" s="1">
        <f t="shared" si="1"/>
        <v>1158</v>
      </c>
      <c r="Y57" s="1">
        <v>98</v>
      </c>
      <c r="Z57" s="1">
        <v>99</v>
      </c>
      <c r="AA57" s="1">
        <v>100</v>
      </c>
      <c r="AB57" s="1">
        <v>100</v>
      </c>
      <c r="AC57" s="1">
        <f t="shared" si="5"/>
        <v>397</v>
      </c>
      <c r="AD57" s="1">
        <v>93</v>
      </c>
      <c r="AE57" s="1">
        <v>92</v>
      </c>
      <c r="AF57" s="1">
        <v>94</v>
      </c>
      <c r="AG57" s="1">
        <v>94</v>
      </c>
      <c r="AH57" s="1">
        <f t="shared" si="6"/>
        <v>373</v>
      </c>
      <c r="AI57" s="1">
        <v>94</v>
      </c>
      <c r="AJ57" s="1">
        <v>98</v>
      </c>
      <c r="AK57" s="1">
        <v>99</v>
      </c>
      <c r="AL57" s="1">
        <v>96</v>
      </c>
      <c r="AM57" s="1">
        <f t="shared" si="7"/>
        <v>387</v>
      </c>
      <c r="AN57" s="1">
        <f t="shared" si="8"/>
        <v>1157</v>
      </c>
      <c r="AO57" s="4">
        <f t="shared" si="9"/>
        <v>2315</v>
      </c>
    </row>
    <row r="58" spans="1:43" ht="17.25" customHeight="1" x14ac:dyDescent="0.35">
      <c r="A58" s="1">
        <v>19</v>
      </c>
      <c r="B58" s="1">
        <v>152</v>
      </c>
      <c r="C58" s="2" t="s">
        <v>98</v>
      </c>
      <c r="D58" s="2" t="s">
        <v>99</v>
      </c>
      <c r="E58" s="1" t="s">
        <v>100</v>
      </c>
      <c r="F58" s="1"/>
      <c r="G58" s="1" t="s">
        <v>19</v>
      </c>
      <c r="H58" s="1" t="s">
        <v>61</v>
      </c>
      <c r="I58" s="1">
        <v>99</v>
      </c>
      <c r="J58" s="1">
        <v>100</v>
      </c>
      <c r="K58" s="1">
        <v>98</v>
      </c>
      <c r="L58" s="1">
        <v>98</v>
      </c>
      <c r="M58" s="1">
        <f t="shared" si="3"/>
        <v>395</v>
      </c>
      <c r="N58" s="1">
        <v>94</v>
      </c>
      <c r="O58" s="1">
        <v>96</v>
      </c>
      <c r="P58" s="1">
        <v>94</v>
      </c>
      <c r="Q58" s="1">
        <v>95</v>
      </c>
      <c r="R58" s="1">
        <f t="shared" si="4"/>
        <v>379</v>
      </c>
      <c r="S58" s="1">
        <v>96</v>
      </c>
      <c r="T58" s="1">
        <v>96</v>
      </c>
      <c r="U58" s="1">
        <v>93</v>
      </c>
      <c r="V58" s="1">
        <v>99</v>
      </c>
      <c r="W58" s="1">
        <f t="shared" si="0"/>
        <v>384</v>
      </c>
      <c r="X58" s="1">
        <f t="shared" si="1"/>
        <v>1158</v>
      </c>
      <c r="Y58" s="1">
        <v>99</v>
      </c>
      <c r="Z58" s="1">
        <v>99</v>
      </c>
      <c r="AA58" s="1">
        <v>100</v>
      </c>
      <c r="AB58" s="1">
        <v>99</v>
      </c>
      <c r="AC58" s="1">
        <f t="shared" si="5"/>
        <v>397</v>
      </c>
      <c r="AD58" s="1">
        <v>93</v>
      </c>
      <c r="AE58" s="1">
        <v>97</v>
      </c>
      <c r="AF58" s="1">
        <v>92</v>
      </c>
      <c r="AG58" s="1">
        <v>94</v>
      </c>
      <c r="AH58" s="1">
        <f t="shared" si="6"/>
        <v>376</v>
      </c>
      <c r="AI58" s="1">
        <v>95</v>
      </c>
      <c r="AJ58" s="1">
        <v>94</v>
      </c>
      <c r="AK58" s="1">
        <v>99</v>
      </c>
      <c r="AL58" s="1">
        <v>96</v>
      </c>
      <c r="AM58" s="1">
        <f t="shared" si="7"/>
        <v>384</v>
      </c>
      <c r="AN58" s="1">
        <f t="shared" si="8"/>
        <v>1157</v>
      </c>
      <c r="AO58" s="4">
        <f t="shared" si="9"/>
        <v>2315</v>
      </c>
    </row>
    <row r="59" spans="1:43" ht="17.25" customHeight="1" x14ac:dyDescent="0.35">
      <c r="A59" s="1">
        <v>20</v>
      </c>
      <c r="B59" s="1">
        <v>114</v>
      </c>
      <c r="C59" s="2" t="s">
        <v>85</v>
      </c>
      <c r="D59" s="2" t="s">
        <v>86</v>
      </c>
      <c r="E59" s="1"/>
      <c r="F59" s="1"/>
      <c r="G59" s="1"/>
      <c r="H59" s="1" t="s">
        <v>61</v>
      </c>
      <c r="I59" s="1">
        <v>100</v>
      </c>
      <c r="J59" s="1">
        <v>93</v>
      </c>
      <c r="K59" s="1">
        <v>96</v>
      </c>
      <c r="L59" s="1">
        <v>99</v>
      </c>
      <c r="M59" s="1">
        <f t="shared" si="3"/>
        <v>388</v>
      </c>
      <c r="N59" s="1">
        <v>95</v>
      </c>
      <c r="O59" s="1">
        <v>95</v>
      </c>
      <c r="P59" s="1">
        <v>93</v>
      </c>
      <c r="Q59" s="1">
        <v>97</v>
      </c>
      <c r="R59" s="1">
        <f t="shared" si="4"/>
        <v>380</v>
      </c>
      <c r="S59" s="1">
        <v>97</v>
      </c>
      <c r="T59" s="1">
        <v>96</v>
      </c>
      <c r="U59" s="1">
        <v>96</v>
      </c>
      <c r="V59" s="1">
        <v>99</v>
      </c>
      <c r="W59" s="1">
        <f t="shared" si="0"/>
        <v>388</v>
      </c>
      <c r="X59" s="1">
        <f t="shared" si="1"/>
        <v>1156</v>
      </c>
      <c r="Y59" s="1">
        <v>98</v>
      </c>
      <c r="Z59" s="1">
        <v>98</v>
      </c>
      <c r="AA59" s="1">
        <v>100</v>
      </c>
      <c r="AB59" s="1">
        <v>98</v>
      </c>
      <c r="AC59" s="1">
        <f t="shared" si="5"/>
        <v>394</v>
      </c>
      <c r="AD59" s="1">
        <v>88</v>
      </c>
      <c r="AE59" s="1">
        <v>93</v>
      </c>
      <c r="AF59" s="1">
        <v>94</v>
      </c>
      <c r="AG59" s="1">
        <v>96</v>
      </c>
      <c r="AH59" s="1">
        <f t="shared" si="6"/>
        <v>371</v>
      </c>
      <c r="AI59" s="1">
        <v>97</v>
      </c>
      <c r="AJ59" s="1">
        <v>97</v>
      </c>
      <c r="AK59" s="1">
        <v>96</v>
      </c>
      <c r="AL59" s="1">
        <v>98</v>
      </c>
      <c r="AM59" s="1">
        <f t="shared" si="7"/>
        <v>388</v>
      </c>
      <c r="AN59" s="1">
        <f t="shared" si="8"/>
        <v>1153</v>
      </c>
      <c r="AO59" s="4">
        <f t="shared" si="9"/>
        <v>2309</v>
      </c>
    </row>
    <row r="60" spans="1:43" ht="17.25" customHeight="1" x14ac:dyDescent="0.35">
      <c r="A60" s="1">
        <v>21</v>
      </c>
      <c r="B60" s="1">
        <v>11</v>
      </c>
      <c r="C60" s="2" t="s">
        <v>395</v>
      </c>
      <c r="D60" s="2" t="s">
        <v>396</v>
      </c>
      <c r="E60" s="1"/>
      <c r="F60" s="1"/>
      <c r="G60" s="1"/>
      <c r="H60" s="1" t="s">
        <v>61</v>
      </c>
      <c r="I60" s="1">
        <v>100</v>
      </c>
      <c r="J60" s="1">
        <v>99</v>
      </c>
      <c r="K60" s="1">
        <v>99</v>
      </c>
      <c r="L60" s="1">
        <v>97</v>
      </c>
      <c r="M60" s="1">
        <f t="shared" si="3"/>
        <v>395</v>
      </c>
      <c r="N60" s="1">
        <v>95</v>
      </c>
      <c r="O60" s="1">
        <v>93</v>
      </c>
      <c r="P60" s="1">
        <v>95</v>
      </c>
      <c r="Q60" s="1">
        <v>92</v>
      </c>
      <c r="R60" s="1">
        <f t="shared" si="4"/>
        <v>375</v>
      </c>
      <c r="S60" s="1">
        <v>95</v>
      </c>
      <c r="T60" s="1">
        <v>93</v>
      </c>
      <c r="U60" s="1">
        <v>96</v>
      </c>
      <c r="V60" s="1">
        <v>98</v>
      </c>
      <c r="W60" s="1">
        <f t="shared" si="0"/>
        <v>382</v>
      </c>
      <c r="X60" s="1">
        <f t="shared" si="1"/>
        <v>1152</v>
      </c>
      <c r="Y60" s="1">
        <v>98</v>
      </c>
      <c r="Z60" s="1">
        <v>98</v>
      </c>
      <c r="AA60" s="1">
        <v>99</v>
      </c>
      <c r="AB60" s="1">
        <v>99</v>
      </c>
      <c r="AC60" s="1">
        <f t="shared" si="5"/>
        <v>394</v>
      </c>
      <c r="AD60" s="1">
        <v>91</v>
      </c>
      <c r="AE60" s="1">
        <v>95</v>
      </c>
      <c r="AF60" s="1">
        <v>99</v>
      </c>
      <c r="AG60" s="1">
        <v>96</v>
      </c>
      <c r="AH60" s="1">
        <f t="shared" si="6"/>
        <v>381</v>
      </c>
      <c r="AI60" s="1">
        <v>96</v>
      </c>
      <c r="AJ60" s="1">
        <v>95</v>
      </c>
      <c r="AK60" s="1">
        <v>95</v>
      </c>
      <c r="AL60" s="1">
        <v>95</v>
      </c>
      <c r="AM60" s="1">
        <f t="shared" si="7"/>
        <v>381</v>
      </c>
      <c r="AN60" s="1">
        <f t="shared" si="8"/>
        <v>1156</v>
      </c>
      <c r="AO60" s="4">
        <f t="shared" si="9"/>
        <v>2308</v>
      </c>
    </row>
    <row r="61" spans="1:43" ht="17.25" customHeight="1" x14ac:dyDescent="0.35">
      <c r="A61" s="1">
        <v>22</v>
      </c>
      <c r="B61" s="1">
        <v>200</v>
      </c>
      <c r="C61" s="2" t="s">
        <v>117</v>
      </c>
      <c r="D61" s="2" t="s">
        <v>118</v>
      </c>
      <c r="E61" s="1"/>
      <c r="F61" s="1"/>
      <c r="G61" s="1"/>
      <c r="H61" s="1" t="s">
        <v>61</v>
      </c>
      <c r="I61" s="1">
        <v>99</v>
      </c>
      <c r="J61" s="1">
        <v>100</v>
      </c>
      <c r="K61" s="1">
        <v>97</v>
      </c>
      <c r="L61" s="1">
        <v>99</v>
      </c>
      <c r="M61" s="1">
        <f t="shared" si="3"/>
        <v>395</v>
      </c>
      <c r="N61" s="1">
        <v>94</v>
      </c>
      <c r="O61" s="1">
        <v>93</v>
      </c>
      <c r="P61" s="1">
        <v>92</v>
      </c>
      <c r="Q61" s="1">
        <v>94</v>
      </c>
      <c r="R61" s="1">
        <f t="shared" si="4"/>
        <v>373</v>
      </c>
      <c r="S61" s="1">
        <v>97</v>
      </c>
      <c r="T61" s="1">
        <v>96</v>
      </c>
      <c r="U61" s="1">
        <v>95</v>
      </c>
      <c r="V61" s="1">
        <v>98</v>
      </c>
      <c r="W61" s="1">
        <f t="shared" si="0"/>
        <v>386</v>
      </c>
      <c r="X61" s="1">
        <f t="shared" si="1"/>
        <v>1154</v>
      </c>
      <c r="Y61" s="1">
        <v>98</v>
      </c>
      <c r="Z61" s="1">
        <v>96</v>
      </c>
      <c r="AA61" s="1">
        <v>100</v>
      </c>
      <c r="AB61" s="1">
        <v>99</v>
      </c>
      <c r="AC61" s="1">
        <f t="shared" si="5"/>
        <v>393</v>
      </c>
      <c r="AD61" s="1">
        <v>93</v>
      </c>
      <c r="AE61" s="1">
        <v>95</v>
      </c>
      <c r="AF61" s="1">
        <v>90</v>
      </c>
      <c r="AG61" s="1">
        <v>92</v>
      </c>
      <c r="AH61" s="1">
        <f t="shared" si="6"/>
        <v>370</v>
      </c>
      <c r="AI61" s="1">
        <v>100</v>
      </c>
      <c r="AJ61" s="1">
        <v>97</v>
      </c>
      <c r="AK61" s="1">
        <v>98</v>
      </c>
      <c r="AL61" s="1">
        <v>95</v>
      </c>
      <c r="AM61" s="1">
        <f t="shared" si="7"/>
        <v>390</v>
      </c>
      <c r="AN61" s="1">
        <f t="shared" si="8"/>
        <v>1153</v>
      </c>
      <c r="AO61" s="4">
        <f t="shared" si="9"/>
        <v>2307</v>
      </c>
    </row>
    <row r="62" spans="1:43" ht="17.25" customHeight="1" x14ac:dyDescent="0.35">
      <c r="A62" s="1">
        <v>23</v>
      </c>
      <c r="B62" s="1">
        <v>72</v>
      </c>
      <c r="C62" s="2" t="s">
        <v>451</v>
      </c>
      <c r="D62" s="2" t="s">
        <v>452</v>
      </c>
      <c r="E62" s="1">
        <v>1103</v>
      </c>
      <c r="F62" s="1" t="s">
        <v>18</v>
      </c>
      <c r="G62" s="1"/>
      <c r="H62" s="1" t="s">
        <v>61</v>
      </c>
      <c r="I62" s="1">
        <v>99</v>
      </c>
      <c r="J62" s="1">
        <v>99</v>
      </c>
      <c r="K62" s="1">
        <v>100</v>
      </c>
      <c r="L62" s="1">
        <v>100</v>
      </c>
      <c r="M62" s="1">
        <f t="shared" si="3"/>
        <v>398</v>
      </c>
      <c r="N62" s="1">
        <v>93</v>
      </c>
      <c r="O62" s="1">
        <v>91</v>
      </c>
      <c r="P62" s="1">
        <v>91</v>
      </c>
      <c r="Q62" s="1">
        <v>92</v>
      </c>
      <c r="R62" s="1">
        <f t="shared" si="4"/>
        <v>367</v>
      </c>
      <c r="S62" s="1">
        <v>96</v>
      </c>
      <c r="T62" s="1">
        <v>96</v>
      </c>
      <c r="U62" s="1">
        <v>99</v>
      </c>
      <c r="V62" s="1">
        <v>96</v>
      </c>
      <c r="W62" s="1">
        <f t="shared" si="0"/>
        <v>387</v>
      </c>
      <c r="X62" s="1">
        <f t="shared" si="1"/>
        <v>1152</v>
      </c>
      <c r="Y62" s="1">
        <v>99</v>
      </c>
      <c r="Z62" s="1">
        <v>100</v>
      </c>
      <c r="AA62" s="1">
        <v>98</v>
      </c>
      <c r="AB62" s="1">
        <v>100</v>
      </c>
      <c r="AC62" s="1">
        <f t="shared" si="5"/>
        <v>397</v>
      </c>
      <c r="AD62" s="1">
        <v>91</v>
      </c>
      <c r="AE62" s="1">
        <v>92</v>
      </c>
      <c r="AF62" s="1">
        <v>92</v>
      </c>
      <c r="AG62" s="1">
        <v>91</v>
      </c>
      <c r="AH62" s="1">
        <f t="shared" si="6"/>
        <v>366</v>
      </c>
      <c r="AI62" s="1">
        <v>95</v>
      </c>
      <c r="AJ62" s="1">
        <v>97</v>
      </c>
      <c r="AK62" s="1">
        <v>97</v>
      </c>
      <c r="AL62" s="1">
        <v>97</v>
      </c>
      <c r="AM62" s="1">
        <f t="shared" si="7"/>
        <v>386</v>
      </c>
      <c r="AN62" s="1">
        <f t="shared" si="8"/>
        <v>1149</v>
      </c>
      <c r="AO62" s="4">
        <f t="shared" si="9"/>
        <v>2301</v>
      </c>
    </row>
    <row r="63" spans="1:43" ht="17.25" customHeight="1" x14ac:dyDescent="0.35">
      <c r="A63" s="1">
        <v>24</v>
      </c>
      <c r="B63" s="1">
        <v>82</v>
      </c>
      <c r="C63" s="2" t="s">
        <v>78</v>
      </c>
      <c r="D63" s="2" t="s">
        <v>77</v>
      </c>
      <c r="E63" s="1">
        <v>112400</v>
      </c>
      <c r="F63" s="1"/>
      <c r="G63" s="1" t="s">
        <v>19</v>
      </c>
      <c r="H63" s="1" t="s">
        <v>61</v>
      </c>
      <c r="I63" s="1">
        <v>100</v>
      </c>
      <c r="J63" s="1">
        <v>100</v>
      </c>
      <c r="K63" s="1">
        <v>97</v>
      </c>
      <c r="L63" s="1">
        <v>99</v>
      </c>
      <c r="M63" s="1">
        <f t="shared" si="3"/>
        <v>396</v>
      </c>
      <c r="N63" s="1">
        <v>93</v>
      </c>
      <c r="O63" s="1">
        <v>96</v>
      </c>
      <c r="P63" s="1">
        <v>93</v>
      </c>
      <c r="Q63" s="1">
        <v>94</v>
      </c>
      <c r="R63" s="1">
        <f t="shared" si="4"/>
        <v>376</v>
      </c>
      <c r="S63" s="1">
        <v>96</v>
      </c>
      <c r="T63" s="1">
        <v>94</v>
      </c>
      <c r="U63" s="1">
        <v>99</v>
      </c>
      <c r="V63" s="1">
        <v>94</v>
      </c>
      <c r="W63" s="1">
        <f t="shared" si="0"/>
        <v>383</v>
      </c>
      <c r="X63" s="1">
        <f t="shared" si="1"/>
        <v>1155</v>
      </c>
      <c r="Y63" s="1">
        <v>98</v>
      </c>
      <c r="Z63" s="1">
        <v>97</v>
      </c>
      <c r="AA63" s="1">
        <v>99</v>
      </c>
      <c r="AB63" s="1">
        <v>96</v>
      </c>
      <c r="AC63" s="1">
        <f t="shared" si="5"/>
        <v>390</v>
      </c>
      <c r="AD63" s="1">
        <v>92</v>
      </c>
      <c r="AE63" s="1">
        <v>92</v>
      </c>
      <c r="AF63" s="1">
        <v>94</v>
      </c>
      <c r="AG63" s="1">
        <v>94</v>
      </c>
      <c r="AH63" s="1">
        <f t="shared" si="6"/>
        <v>372</v>
      </c>
      <c r="AI63" s="1">
        <v>94</v>
      </c>
      <c r="AJ63" s="1">
        <v>98</v>
      </c>
      <c r="AK63" s="1">
        <v>97</v>
      </c>
      <c r="AL63" s="1">
        <v>94</v>
      </c>
      <c r="AM63" s="1">
        <f t="shared" si="7"/>
        <v>383</v>
      </c>
      <c r="AN63" s="1">
        <f t="shared" si="8"/>
        <v>1145</v>
      </c>
      <c r="AO63" s="4">
        <f t="shared" si="9"/>
        <v>2300</v>
      </c>
    </row>
    <row r="64" spans="1:43" ht="17.25" customHeight="1" x14ac:dyDescent="0.35">
      <c r="A64" s="1">
        <v>25</v>
      </c>
      <c r="B64" s="1">
        <v>9</v>
      </c>
      <c r="C64" s="2" t="s">
        <v>393</v>
      </c>
      <c r="D64" s="2" t="s">
        <v>394</v>
      </c>
      <c r="E64" s="1"/>
      <c r="F64" s="1"/>
      <c r="G64" s="1"/>
      <c r="H64" s="1" t="s">
        <v>61</v>
      </c>
      <c r="I64" s="1">
        <v>97</v>
      </c>
      <c r="J64" s="1">
        <v>97</v>
      </c>
      <c r="K64" s="1">
        <v>100</v>
      </c>
      <c r="L64" s="1">
        <v>99</v>
      </c>
      <c r="M64" s="1">
        <f t="shared" si="3"/>
        <v>393</v>
      </c>
      <c r="N64" s="1">
        <v>93</v>
      </c>
      <c r="O64" s="1">
        <v>88</v>
      </c>
      <c r="P64" s="1">
        <v>93</v>
      </c>
      <c r="Q64" s="1">
        <v>94</v>
      </c>
      <c r="R64" s="1">
        <f t="shared" si="4"/>
        <v>368</v>
      </c>
      <c r="S64" s="1">
        <v>98</v>
      </c>
      <c r="T64" s="1">
        <v>99</v>
      </c>
      <c r="U64" s="1">
        <v>95</v>
      </c>
      <c r="V64" s="1">
        <v>98</v>
      </c>
      <c r="W64" s="1">
        <f t="shared" si="0"/>
        <v>390</v>
      </c>
      <c r="X64" s="1">
        <f t="shared" si="1"/>
        <v>1151</v>
      </c>
      <c r="Y64" s="1">
        <v>100</v>
      </c>
      <c r="Z64" s="1">
        <v>98</v>
      </c>
      <c r="AA64" s="1">
        <v>99</v>
      </c>
      <c r="AB64" s="1">
        <v>96</v>
      </c>
      <c r="AC64" s="1">
        <f t="shared" si="5"/>
        <v>393</v>
      </c>
      <c r="AD64" s="1">
        <v>91</v>
      </c>
      <c r="AE64" s="1">
        <v>92</v>
      </c>
      <c r="AF64" s="1">
        <v>92</v>
      </c>
      <c r="AG64" s="1">
        <v>91</v>
      </c>
      <c r="AH64" s="1">
        <f t="shared" si="6"/>
        <v>366</v>
      </c>
      <c r="AI64" s="1">
        <v>97</v>
      </c>
      <c r="AJ64" s="1">
        <v>99</v>
      </c>
      <c r="AK64" s="1">
        <v>98</v>
      </c>
      <c r="AL64" s="1">
        <v>95</v>
      </c>
      <c r="AM64" s="1">
        <f t="shared" si="7"/>
        <v>389</v>
      </c>
      <c r="AN64" s="1">
        <f t="shared" si="8"/>
        <v>1148</v>
      </c>
      <c r="AO64" s="4">
        <f t="shared" si="9"/>
        <v>2299</v>
      </c>
    </row>
    <row r="65" spans="1:41" ht="17.25" customHeight="1" x14ac:dyDescent="0.35">
      <c r="A65" s="1">
        <v>26</v>
      </c>
      <c r="B65" s="1">
        <v>220</v>
      </c>
      <c r="C65" s="2" t="s">
        <v>126</v>
      </c>
      <c r="D65" s="2" t="s">
        <v>127</v>
      </c>
      <c r="E65" s="1">
        <v>13140</v>
      </c>
      <c r="F65" s="1"/>
      <c r="G65" s="1" t="s">
        <v>8</v>
      </c>
      <c r="H65" s="1" t="s">
        <v>61</v>
      </c>
      <c r="I65" s="1">
        <v>97</v>
      </c>
      <c r="J65" s="1">
        <v>98</v>
      </c>
      <c r="K65" s="1">
        <v>99</v>
      </c>
      <c r="L65" s="1">
        <v>99</v>
      </c>
      <c r="M65" s="1">
        <f t="shared" ref="M65:M124" si="19">SUM(I65:L65)</f>
        <v>393</v>
      </c>
      <c r="N65" s="1">
        <v>90</v>
      </c>
      <c r="O65" s="1">
        <v>94</v>
      </c>
      <c r="P65" s="1">
        <v>92</v>
      </c>
      <c r="Q65" s="1">
        <v>93</v>
      </c>
      <c r="R65" s="1">
        <f t="shared" ref="R65:R124" si="20">SUM(N65:Q65)</f>
        <v>369</v>
      </c>
      <c r="S65" s="1">
        <v>96</v>
      </c>
      <c r="T65" s="1">
        <v>94</v>
      </c>
      <c r="U65" s="1">
        <v>95</v>
      </c>
      <c r="V65" s="1">
        <v>94</v>
      </c>
      <c r="W65" s="1">
        <f t="shared" si="0"/>
        <v>379</v>
      </c>
      <c r="X65" s="1">
        <f t="shared" si="1"/>
        <v>1141</v>
      </c>
      <c r="Y65" s="1">
        <v>97</v>
      </c>
      <c r="Z65" s="1">
        <v>97</v>
      </c>
      <c r="AA65" s="1">
        <v>100</v>
      </c>
      <c r="AB65" s="1">
        <v>95</v>
      </c>
      <c r="AC65" s="1">
        <f t="shared" si="5"/>
        <v>389</v>
      </c>
      <c r="AD65" s="1">
        <v>94</v>
      </c>
      <c r="AE65" s="1">
        <v>93</v>
      </c>
      <c r="AF65" s="1">
        <v>95</v>
      </c>
      <c r="AG65" s="1">
        <v>93</v>
      </c>
      <c r="AH65" s="1">
        <f t="shared" si="6"/>
        <v>375</v>
      </c>
      <c r="AI65" s="1">
        <v>97</v>
      </c>
      <c r="AJ65" s="1">
        <v>93</v>
      </c>
      <c r="AK65" s="1">
        <v>94</v>
      </c>
      <c r="AL65" s="1">
        <v>96</v>
      </c>
      <c r="AM65" s="1">
        <f t="shared" si="7"/>
        <v>380</v>
      </c>
      <c r="AN65" s="1">
        <f t="shared" si="8"/>
        <v>1144</v>
      </c>
      <c r="AO65" s="4">
        <f t="shared" si="9"/>
        <v>2285</v>
      </c>
    </row>
    <row r="66" spans="1:41" ht="17.25" customHeight="1" x14ac:dyDescent="0.35">
      <c r="A66" s="1">
        <v>27</v>
      </c>
      <c r="B66" s="1">
        <v>81</v>
      </c>
      <c r="C66" s="2" t="s">
        <v>22</v>
      </c>
      <c r="D66" s="2" t="s">
        <v>56</v>
      </c>
      <c r="E66" s="1">
        <v>12833</v>
      </c>
      <c r="F66" s="1"/>
      <c r="G66" s="1" t="s">
        <v>8</v>
      </c>
      <c r="H66" s="1" t="s">
        <v>61</v>
      </c>
      <c r="I66" s="1">
        <v>98</v>
      </c>
      <c r="J66" s="1">
        <v>98</v>
      </c>
      <c r="K66" s="1">
        <v>93</v>
      </c>
      <c r="L66" s="1">
        <v>96</v>
      </c>
      <c r="M66" s="1">
        <f t="shared" si="19"/>
        <v>385</v>
      </c>
      <c r="N66" s="1">
        <v>94</v>
      </c>
      <c r="O66" s="1">
        <v>92</v>
      </c>
      <c r="P66" s="1">
        <v>94</v>
      </c>
      <c r="Q66" s="1">
        <v>90</v>
      </c>
      <c r="R66" s="1">
        <f t="shared" si="20"/>
        <v>370</v>
      </c>
      <c r="S66" s="1">
        <v>92</v>
      </c>
      <c r="T66" s="1">
        <v>96</v>
      </c>
      <c r="U66" s="1">
        <v>98</v>
      </c>
      <c r="V66" s="1">
        <v>98</v>
      </c>
      <c r="W66" s="1">
        <f t="shared" si="0"/>
        <v>384</v>
      </c>
      <c r="X66" s="1">
        <f t="shared" si="1"/>
        <v>1139</v>
      </c>
      <c r="Y66" s="1">
        <v>98</v>
      </c>
      <c r="Z66" s="1">
        <v>98</v>
      </c>
      <c r="AA66" s="1">
        <v>97</v>
      </c>
      <c r="AB66" s="1">
        <v>99</v>
      </c>
      <c r="AC66" s="1">
        <f t="shared" si="5"/>
        <v>392</v>
      </c>
      <c r="AD66" s="1">
        <v>92</v>
      </c>
      <c r="AE66" s="1">
        <v>95</v>
      </c>
      <c r="AF66" s="1">
        <v>92</v>
      </c>
      <c r="AG66" s="1">
        <v>95</v>
      </c>
      <c r="AH66" s="1">
        <f t="shared" si="6"/>
        <v>374</v>
      </c>
      <c r="AI66" s="1">
        <v>92</v>
      </c>
      <c r="AJ66" s="1">
        <v>93</v>
      </c>
      <c r="AK66" s="1">
        <v>97</v>
      </c>
      <c r="AL66" s="1">
        <v>97</v>
      </c>
      <c r="AM66" s="1">
        <f t="shared" si="7"/>
        <v>379</v>
      </c>
      <c r="AN66" s="1">
        <f t="shared" si="8"/>
        <v>1145</v>
      </c>
      <c r="AO66" s="4">
        <f t="shared" si="9"/>
        <v>2284</v>
      </c>
    </row>
    <row r="67" spans="1:41" ht="17.25" customHeight="1" x14ac:dyDescent="0.35">
      <c r="A67" s="1">
        <v>28</v>
      </c>
      <c r="B67" s="1">
        <v>181</v>
      </c>
      <c r="C67" s="2" t="s">
        <v>109</v>
      </c>
      <c r="D67" s="2" t="s">
        <v>7</v>
      </c>
      <c r="E67" s="1">
        <v>17311</v>
      </c>
      <c r="F67" s="1"/>
      <c r="G67" s="1" t="s">
        <v>8</v>
      </c>
      <c r="H67" s="1" t="s">
        <v>61</v>
      </c>
      <c r="I67" s="1">
        <v>98</v>
      </c>
      <c r="J67" s="1">
        <v>99</v>
      </c>
      <c r="K67" s="1">
        <v>100</v>
      </c>
      <c r="L67" s="1">
        <v>98</v>
      </c>
      <c r="M67" s="1">
        <f t="shared" si="19"/>
        <v>395</v>
      </c>
      <c r="N67" s="1">
        <v>85</v>
      </c>
      <c r="O67" s="1">
        <v>93</v>
      </c>
      <c r="P67" s="1">
        <v>91</v>
      </c>
      <c r="Q67" s="1">
        <v>91</v>
      </c>
      <c r="R67" s="1">
        <f t="shared" si="20"/>
        <v>360</v>
      </c>
      <c r="S67" s="1">
        <v>95</v>
      </c>
      <c r="T67" s="1">
        <v>93</v>
      </c>
      <c r="U67" s="1">
        <v>92</v>
      </c>
      <c r="V67" s="1">
        <v>96</v>
      </c>
      <c r="W67" s="1">
        <f t="shared" si="0"/>
        <v>376</v>
      </c>
      <c r="X67" s="1">
        <f t="shared" si="1"/>
        <v>1131</v>
      </c>
      <c r="Y67" s="1">
        <v>99</v>
      </c>
      <c r="Z67" s="1">
        <v>98</v>
      </c>
      <c r="AA67" s="1">
        <v>100</v>
      </c>
      <c r="AB67" s="1">
        <v>99</v>
      </c>
      <c r="AC67" s="1">
        <f t="shared" si="5"/>
        <v>396</v>
      </c>
      <c r="AD67" s="1">
        <v>96</v>
      </c>
      <c r="AE67" s="1">
        <v>93</v>
      </c>
      <c r="AF67" s="1">
        <v>89</v>
      </c>
      <c r="AG67" s="1">
        <v>93</v>
      </c>
      <c r="AH67" s="1">
        <f t="shared" si="6"/>
        <v>371</v>
      </c>
      <c r="AI67" s="1">
        <v>95</v>
      </c>
      <c r="AJ67" s="1">
        <v>96</v>
      </c>
      <c r="AK67" s="1">
        <v>95</v>
      </c>
      <c r="AL67" s="1">
        <v>98</v>
      </c>
      <c r="AM67" s="1">
        <f t="shared" si="7"/>
        <v>384</v>
      </c>
      <c r="AN67" s="1">
        <f t="shared" si="8"/>
        <v>1151</v>
      </c>
      <c r="AO67" s="4">
        <f t="shared" si="9"/>
        <v>2282</v>
      </c>
    </row>
    <row r="68" spans="1:41" ht="17.25" customHeight="1" x14ac:dyDescent="0.35">
      <c r="A68" s="1">
        <v>29</v>
      </c>
      <c r="B68" s="1">
        <v>221</v>
      </c>
      <c r="C68" s="2" t="s">
        <v>128</v>
      </c>
      <c r="D68" s="2" t="s">
        <v>129</v>
      </c>
      <c r="E68" s="1">
        <v>473</v>
      </c>
      <c r="F68" s="1"/>
      <c r="G68" s="1"/>
      <c r="H68" s="1" t="s">
        <v>3</v>
      </c>
      <c r="I68" s="1">
        <v>98</v>
      </c>
      <c r="J68" s="1">
        <v>100</v>
      </c>
      <c r="K68" s="1">
        <v>97</v>
      </c>
      <c r="L68" s="1">
        <v>97</v>
      </c>
      <c r="M68" s="1">
        <f t="shared" si="19"/>
        <v>392</v>
      </c>
      <c r="N68" s="1">
        <v>92</v>
      </c>
      <c r="O68" s="1">
        <v>93</v>
      </c>
      <c r="P68" s="1">
        <v>93</v>
      </c>
      <c r="Q68" s="1">
        <v>93</v>
      </c>
      <c r="R68" s="1">
        <f t="shared" si="20"/>
        <v>371</v>
      </c>
      <c r="S68" s="1">
        <v>94</v>
      </c>
      <c r="T68" s="1">
        <v>93</v>
      </c>
      <c r="U68" s="1">
        <v>94</v>
      </c>
      <c r="V68" s="1">
        <v>92</v>
      </c>
      <c r="W68" s="1">
        <f t="shared" si="0"/>
        <v>373</v>
      </c>
      <c r="X68" s="1">
        <f t="shared" si="1"/>
        <v>1136</v>
      </c>
      <c r="Y68" s="1">
        <v>100</v>
      </c>
      <c r="Z68" s="1">
        <v>97</v>
      </c>
      <c r="AA68" s="1">
        <v>95</v>
      </c>
      <c r="AB68" s="1">
        <v>96</v>
      </c>
      <c r="AC68" s="1">
        <f t="shared" si="5"/>
        <v>388</v>
      </c>
      <c r="AD68" s="1">
        <v>90</v>
      </c>
      <c r="AE68" s="1">
        <v>93</v>
      </c>
      <c r="AF68" s="1">
        <v>92</v>
      </c>
      <c r="AG68" s="1">
        <v>92</v>
      </c>
      <c r="AH68" s="1">
        <f t="shared" si="6"/>
        <v>367</v>
      </c>
      <c r="AI68" s="1">
        <v>98</v>
      </c>
      <c r="AJ68" s="1">
        <v>98</v>
      </c>
      <c r="AK68" s="1">
        <v>94</v>
      </c>
      <c r="AL68" s="1">
        <v>89</v>
      </c>
      <c r="AM68" s="1">
        <f t="shared" si="7"/>
        <v>379</v>
      </c>
      <c r="AN68" s="1">
        <f t="shared" si="8"/>
        <v>1134</v>
      </c>
      <c r="AO68" s="4">
        <f t="shared" si="9"/>
        <v>2270</v>
      </c>
    </row>
    <row r="69" spans="1:41" ht="17.25" customHeight="1" x14ac:dyDescent="0.35">
      <c r="A69" s="1">
        <v>30</v>
      </c>
      <c r="B69" s="1">
        <v>130</v>
      </c>
      <c r="C69" s="2" t="s">
        <v>35</v>
      </c>
      <c r="D69" s="2" t="s">
        <v>36</v>
      </c>
      <c r="E69" s="1">
        <v>100302</v>
      </c>
      <c r="F69" s="1" t="s">
        <v>2</v>
      </c>
      <c r="G69" s="1"/>
      <c r="H69" s="1" t="s">
        <v>3</v>
      </c>
      <c r="I69" s="1">
        <v>100</v>
      </c>
      <c r="J69" s="1">
        <v>97</v>
      </c>
      <c r="K69" s="1">
        <v>100</v>
      </c>
      <c r="L69" s="1">
        <v>98</v>
      </c>
      <c r="M69" s="1">
        <f t="shared" si="19"/>
        <v>395</v>
      </c>
      <c r="N69" s="1">
        <v>89</v>
      </c>
      <c r="O69" s="1">
        <v>89</v>
      </c>
      <c r="P69" s="1">
        <v>91</v>
      </c>
      <c r="Q69" s="1">
        <v>90</v>
      </c>
      <c r="R69" s="1">
        <f t="shared" si="20"/>
        <v>359</v>
      </c>
      <c r="S69" s="1">
        <v>98</v>
      </c>
      <c r="T69" s="1">
        <v>96</v>
      </c>
      <c r="U69" s="1">
        <v>95</v>
      </c>
      <c r="V69" s="1">
        <v>89</v>
      </c>
      <c r="W69" s="1">
        <f t="shared" si="0"/>
        <v>378</v>
      </c>
      <c r="X69" s="1">
        <f t="shared" si="1"/>
        <v>1132</v>
      </c>
      <c r="Y69" s="1">
        <v>98</v>
      </c>
      <c r="Z69" s="1">
        <v>97</v>
      </c>
      <c r="AA69" s="1">
        <v>100</v>
      </c>
      <c r="AB69" s="1">
        <v>99</v>
      </c>
      <c r="AC69" s="1">
        <f t="shared" si="5"/>
        <v>394</v>
      </c>
      <c r="AD69" s="1">
        <v>88</v>
      </c>
      <c r="AE69" s="1">
        <v>93</v>
      </c>
      <c r="AF69" s="1">
        <v>90</v>
      </c>
      <c r="AG69" s="1">
        <v>90</v>
      </c>
      <c r="AH69" s="1">
        <f t="shared" si="6"/>
        <v>361</v>
      </c>
      <c r="AI69" s="1">
        <v>94</v>
      </c>
      <c r="AJ69" s="1">
        <v>96</v>
      </c>
      <c r="AK69" s="1">
        <v>96</v>
      </c>
      <c r="AL69" s="1">
        <v>96</v>
      </c>
      <c r="AM69" s="1">
        <f t="shared" si="7"/>
        <v>382</v>
      </c>
      <c r="AN69" s="1">
        <f t="shared" si="8"/>
        <v>1137</v>
      </c>
      <c r="AO69" s="4">
        <f t="shared" si="9"/>
        <v>2269</v>
      </c>
    </row>
    <row r="70" spans="1:41" ht="17.25" customHeight="1" x14ac:dyDescent="0.35">
      <c r="A70" s="1">
        <v>31</v>
      </c>
      <c r="B70" s="1">
        <v>40</v>
      </c>
      <c r="C70" s="2" t="s">
        <v>12</v>
      </c>
      <c r="D70" s="2" t="s">
        <v>13</v>
      </c>
      <c r="E70" s="1">
        <v>29145</v>
      </c>
      <c r="F70" s="1" t="s">
        <v>2</v>
      </c>
      <c r="G70" s="1"/>
      <c r="H70" s="1" t="s">
        <v>3</v>
      </c>
      <c r="I70" s="1">
        <v>98</v>
      </c>
      <c r="J70" s="1">
        <v>96</v>
      </c>
      <c r="K70" s="1">
        <v>99</v>
      </c>
      <c r="L70" s="1">
        <v>100</v>
      </c>
      <c r="M70" s="1">
        <f t="shared" si="19"/>
        <v>393</v>
      </c>
      <c r="N70" s="1">
        <v>93</v>
      </c>
      <c r="O70" s="1">
        <v>87</v>
      </c>
      <c r="P70" s="1">
        <v>94</v>
      </c>
      <c r="Q70" s="1">
        <v>88</v>
      </c>
      <c r="R70" s="1">
        <f t="shared" si="20"/>
        <v>362</v>
      </c>
      <c r="S70" s="1">
        <v>92</v>
      </c>
      <c r="T70" s="1">
        <v>93</v>
      </c>
      <c r="U70" s="1">
        <v>93</v>
      </c>
      <c r="V70" s="1">
        <v>95</v>
      </c>
      <c r="W70" s="1">
        <f t="shared" si="0"/>
        <v>373</v>
      </c>
      <c r="X70" s="1">
        <f t="shared" si="1"/>
        <v>1128</v>
      </c>
      <c r="Y70" s="1">
        <v>96</v>
      </c>
      <c r="Z70" s="1">
        <v>99</v>
      </c>
      <c r="AA70" s="1">
        <v>100</v>
      </c>
      <c r="AB70" s="1">
        <v>96</v>
      </c>
      <c r="AC70" s="1">
        <f t="shared" si="5"/>
        <v>391</v>
      </c>
      <c r="AD70" s="1">
        <v>93</v>
      </c>
      <c r="AE70" s="1">
        <v>90</v>
      </c>
      <c r="AF70" s="1">
        <v>94</v>
      </c>
      <c r="AG70" s="1">
        <v>93</v>
      </c>
      <c r="AH70" s="1">
        <f t="shared" si="6"/>
        <v>370</v>
      </c>
      <c r="AI70" s="1">
        <v>96</v>
      </c>
      <c r="AJ70" s="1">
        <v>91</v>
      </c>
      <c r="AK70" s="1">
        <v>94</v>
      </c>
      <c r="AL70" s="1">
        <v>96</v>
      </c>
      <c r="AM70" s="1">
        <f t="shared" si="7"/>
        <v>377</v>
      </c>
      <c r="AN70" s="1">
        <f t="shared" si="8"/>
        <v>1138</v>
      </c>
      <c r="AO70" s="4">
        <f t="shared" si="9"/>
        <v>2266</v>
      </c>
    </row>
    <row r="71" spans="1:41" ht="17.25" customHeight="1" x14ac:dyDescent="0.35">
      <c r="A71" s="1">
        <v>32</v>
      </c>
      <c r="B71" s="1">
        <v>189</v>
      </c>
      <c r="C71" s="2" t="s">
        <v>115</v>
      </c>
      <c r="D71" s="2" t="s">
        <v>116</v>
      </c>
      <c r="E71" s="1">
        <v>17230</v>
      </c>
      <c r="F71" s="1" t="s">
        <v>11</v>
      </c>
      <c r="G71" s="1" t="s">
        <v>8</v>
      </c>
      <c r="H71" s="1" t="s">
        <v>3</v>
      </c>
      <c r="I71" s="1">
        <v>99</v>
      </c>
      <c r="J71" s="1">
        <v>97</v>
      </c>
      <c r="K71" s="1">
        <v>96</v>
      </c>
      <c r="L71" s="1">
        <v>94</v>
      </c>
      <c r="M71" s="1">
        <f t="shared" si="19"/>
        <v>386</v>
      </c>
      <c r="N71" s="1">
        <v>98</v>
      </c>
      <c r="O71" s="1">
        <v>93</v>
      </c>
      <c r="P71" s="1">
        <v>92</v>
      </c>
      <c r="Q71" s="1">
        <v>92</v>
      </c>
      <c r="R71" s="1">
        <f t="shared" si="20"/>
        <v>375</v>
      </c>
      <c r="S71" s="1">
        <v>98</v>
      </c>
      <c r="T71" s="1">
        <v>93</v>
      </c>
      <c r="U71" s="1">
        <v>95</v>
      </c>
      <c r="V71" s="1">
        <v>93</v>
      </c>
      <c r="W71" s="1">
        <f t="shared" si="0"/>
        <v>379</v>
      </c>
      <c r="X71" s="1">
        <f t="shared" si="1"/>
        <v>1140</v>
      </c>
      <c r="Y71" s="1">
        <v>96</v>
      </c>
      <c r="Z71" s="1">
        <v>97</v>
      </c>
      <c r="AA71" s="1">
        <v>99</v>
      </c>
      <c r="AB71" s="1">
        <v>92</v>
      </c>
      <c r="AC71" s="1">
        <f t="shared" si="5"/>
        <v>384</v>
      </c>
      <c r="AD71" s="1">
        <v>92</v>
      </c>
      <c r="AE71" s="1">
        <v>93</v>
      </c>
      <c r="AF71" s="1">
        <v>90</v>
      </c>
      <c r="AG71" s="1">
        <v>92</v>
      </c>
      <c r="AH71" s="1">
        <f t="shared" si="6"/>
        <v>367</v>
      </c>
      <c r="AI71" s="1">
        <v>96</v>
      </c>
      <c r="AJ71" s="1">
        <v>95</v>
      </c>
      <c r="AK71" s="1">
        <v>93</v>
      </c>
      <c r="AL71" s="1">
        <v>90</v>
      </c>
      <c r="AM71" s="1">
        <f t="shared" si="7"/>
        <v>374</v>
      </c>
      <c r="AN71" s="1">
        <f t="shared" si="8"/>
        <v>1125</v>
      </c>
      <c r="AO71" s="4">
        <f t="shared" si="9"/>
        <v>2265</v>
      </c>
    </row>
    <row r="72" spans="1:41" ht="17.25" customHeight="1" x14ac:dyDescent="0.35">
      <c r="A72" s="1">
        <v>33</v>
      </c>
      <c r="B72" s="1">
        <v>107</v>
      </c>
      <c r="C72" s="2" t="s">
        <v>82</v>
      </c>
      <c r="D72" s="2" t="s">
        <v>5</v>
      </c>
      <c r="E72" s="1">
        <v>19067</v>
      </c>
      <c r="F72" s="1" t="s">
        <v>11</v>
      </c>
      <c r="G72" s="1"/>
      <c r="H72" s="1" t="s">
        <v>3</v>
      </c>
      <c r="I72" s="1">
        <v>97</v>
      </c>
      <c r="J72" s="1">
        <v>99</v>
      </c>
      <c r="K72" s="1">
        <v>100</v>
      </c>
      <c r="L72" s="1">
        <v>96</v>
      </c>
      <c r="M72" s="1">
        <f>SUM(I72:L72)</f>
        <v>392</v>
      </c>
      <c r="N72" s="1">
        <v>92</v>
      </c>
      <c r="O72" s="1">
        <v>90</v>
      </c>
      <c r="P72" s="1">
        <v>95</v>
      </c>
      <c r="Q72" s="1">
        <v>95</v>
      </c>
      <c r="R72" s="1">
        <f>SUM(N72:Q72)</f>
        <v>372</v>
      </c>
      <c r="S72" s="1">
        <v>97</v>
      </c>
      <c r="T72" s="1">
        <v>93</v>
      </c>
      <c r="U72" s="1">
        <v>96</v>
      </c>
      <c r="V72" s="1">
        <v>91</v>
      </c>
      <c r="W72" s="1">
        <f>SUM(S72:V72)</f>
        <v>377</v>
      </c>
      <c r="X72" s="1">
        <f>M72+R72+W72</f>
        <v>1141</v>
      </c>
      <c r="Y72" s="1">
        <v>93</v>
      </c>
      <c r="Z72" s="1">
        <v>95</v>
      </c>
      <c r="AA72" s="1">
        <v>97</v>
      </c>
      <c r="AB72" s="1">
        <v>95</v>
      </c>
      <c r="AC72" s="1">
        <f>SUM(Y72:AB72)</f>
        <v>380</v>
      </c>
      <c r="AD72" s="1">
        <v>90</v>
      </c>
      <c r="AE72" s="1">
        <v>92</v>
      </c>
      <c r="AF72" s="1">
        <v>94</v>
      </c>
      <c r="AG72" s="1">
        <v>91</v>
      </c>
      <c r="AH72" s="1">
        <f>SUM(AD72:AG72)</f>
        <v>367</v>
      </c>
      <c r="AI72" s="1">
        <v>94</v>
      </c>
      <c r="AJ72" s="1">
        <v>93</v>
      </c>
      <c r="AK72" s="1">
        <v>95</v>
      </c>
      <c r="AL72" s="1">
        <v>94</v>
      </c>
      <c r="AM72" s="1">
        <f>SUM(AI72:AL72)</f>
        <v>376</v>
      </c>
      <c r="AN72" s="1">
        <f>SUM(AM72,AH72,AC72)</f>
        <v>1123</v>
      </c>
      <c r="AO72" s="4">
        <f>SUM(AN72+X72)</f>
        <v>2264</v>
      </c>
    </row>
    <row r="73" spans="1:41" ht="17.25" customHeight="1" x14ac:dyDescent="0.35">
      <c r="A73" s="1">
        <v>34</v>
      </c>
      <c r="B73" s="1">
        <v>142</v>
      </c>
      <c r="C73" s="2" t="s">
        <v>94</v>
      </c>
      <c r="D73" s="2" t="s">
        <v>95</v>
      </c>
      <c r="E73" s="1">
        <v>784</v>
      </c>
      <c r="F73" s="1"/>
      <c r="G73" s="1"/>
      <c r="H73" s="1" t="s">
        <v>3</v>
      </c>
      <c r="I73" s="1">
        <v>98</v>
      </c>
      <c r="J73" s="1">
        <v>98</v>
      </c>
      <c r="K73" s="1">
        <v>99</v>
      </c>
      <c r="L73" s="1">
        <v>98</v>
      </c>
      <c r="M73" s="1">
        <f t="shared" si="19"/>
        <v>393</v>
      </c>
      <c r="N73" s="1">
        <v>93</v>
      </c>
      <c r="O73" s="1">
        <v>91</v>
      </c>
      <c r="P73" s="1">
        <v>92</v>
      </c>
      <c r="Q73" s="1">
        <v>91</v>
      </c>
      <c r="R73" s="1">
        <f t="shared" si="20"/>
        <v>367</v>
      </c>
      <c r="S73" s="1">
        <v>95</v>
      </c>
      <c r="T73" s="1">
        <v>94</v>
      </c>
      <c r="U73" s="1">
        <v>95</v>
      </c>
      <c r="V73" s="1">
        <v>94</v>
      </c>
      <c r="W73" s="1">
        <f t="shared" si="0"/>
        <v>378</v>
      </c>
      <c r="X73" s="1">
        <f t="shared" si="1"/>
        <v>1138</v>
      </c>
      <c r="Y73" s="1">
        <v>98</v>
      </c>
      <c r="Z73" s="1">
        <v>95</v>
      </c>
      <c r="AA73" s="1">
        <v>96</v>
      </c>
      <c r="AB73" s="1">
        <v>95</v>
      </c>
      <c r="AC73" s="1">
        <f t="shared" si="5"/>
        <v>384</v>
      </c>
      <c r="AD73" s="1">
        <v>93</v>
      </c>
      <c r="AE73" s="1">
        <v>92</v>
      </c>
      <c r="AF73" s="1">
        <v>94</v>
      </c>
      <c r="AG73" s="1">
        <v>92</v>
      </c>
      <c r="AH73" s="1">
        <f t="shared" si="6"/>
        <v>371</v>
      </c>
      <c r="AI73" s="1">
        <v>95</v>
      </c>
      <c r="AJ73" s="1">
        <v>93</v>
      </c>
      <c r="AK73" s="1">
        <v>94</v>
      </c>
      <c r="AL73" s="1">
        <v>89</v>
      </c>
      <c r="AM73" s="1">
        <f t="shared" si="7"/>
        <v>371</v>
      </c>
      <c r="AN73" s="1">
        <f t="shared" si="8"/>
        <v>1126</v>
      </c>
      <c r="AO73" s="4">
        <f t="shared" si="9"/>
        <v>2264</v>
      </c>
    </row>
    <row r="74" spans="1:41" ht="17.25" customHeight="1" x14ac:dyDescent="0.35">
      <c r="A74" s="1">
        <v>35</v>
      </c>
      <c r="B74" s="1">
        <v>208</v>
      </c>
      <c r="C74" s="2" t="s">
        <v>456</v>
      </c>
      <c r="D74" s="2" t="s">
        <v>457</v>
      </c>
      <c r="E74" s="1">
        <v>31645</v>
      </c>
      <c r="F74" s="1" t="s">
        <v>11</v>
      </c>
      <c r="G74" s="1"/>
      <c r="H74" s="1" t="s">
        <v>137</v>
      </c>
      <c r="I74" s="1">
        <v>98</v>
      </c>
      <c r="J74" s="1">
        <v>99</v>
      </c>
      <c r="K74" s="1">
        <v>99</v>
      </c>
      <c r="L74" s="1">
        <v>98</v>
      </c>
      <c r="M74" s="1">
        <f t="shared" si="19"/>
        <v>394</v>
      </c>
      <c r="N74" s="1">
        <v>91</v>
      </c>
      <c r="O74" s="1">
        <v>96</v>
      </c>
      <c r="P74" s="1">
        <v>85</v>
      </c>
      <c r="Q74" s="1">
        <v>93</v>
      </c>
      <c r="R74" s="1">
        <f t="shared" si="20"/>
        <v>365</v>
      </c>
      <c r="S74" s="1">
        <v>96</v>
      </c>
      <c r="T74" s="1">
        <v>94</v>
      </c>
      <c r="U74" s="1">
        <v>95</v>
      </c>
      <c r="V74" s="1">
        <v>92</v>
      </c>
      <c r="W74" s="1">
        <f t="shared" si="0"/>
        <v>377</v>
      </c>
      <c r="X74" s="1">
        <f t="shared" si="1"/>
        <v>1136</v>
      </c>
      <c r="Y74" s="1">
        <v>97</v>
      </c>
      <c r="Z74" s="1">
        <v>98</v>
      </c>
      <c r="AA74" s="1">
        <v>99</v>
      </c>
      <c r="AB74" s="1">
        <v>97</v>
      </c>
      <c r="AC74" s="1">
        <f t="shared" si="5"/>
        <v>391</v>
      </c>
      <c r="AD74" s="1">
        <v>88</v>
      </c>
      <c r="AE74" s="1">
        <v>92</v>
      </c>
      <c r="AF74" s="1">
        <v>89</v>
      </c>
      <c r="AG74" s="1">
        <v>91</v>
      </c>
      <c r="AH74" s="1">
        <f t="shared" si="6"/>
        <v>360</v>
      </c>
      <c r="AI74" s="1">
        <v>92</v>
      </c>
      <c r="AJ74" s="1">
        <v>96</v>
      </c>
      <c r="AK74" s="1">
        <v>92</v>
      </c>
      <c r="AL74" s="1">
        <v>96</v>
      </c>
      <c r="AM74" s="1">
        <f t="shared" si="7"/>
        <v>376</v>
      </c>
      <c r="AN74" s="1">
        <f t="shared" si="8"/>
        <v>1127</v>
      </c>
      <c r="AO74" s="4">
        <f t="shared" si="9"/>
        <v>2263</v>
      </c>
    </row>
    <row r="75" spans="1:41" ht="17.25" customHeight="1" x14ac:dyDescent="0.35">
      <c r="A75" s="1">
        <v>36</v>
      </c>
      <c r="B75" s="1">
        <v>139</v>
      </c>
      <c r="C75" s="2" t="s">
        <v>92</v>
      </c>
      <c r="D75" s="2" t="s">
        <v>93</v>
      </c>
      <c r="E75" s="1">
        <v>27374</v>
      </c>
      <c r="F75" s="1"/>
      <c r="G75" s="1" t="s">
        <v>8</v>
      </c>
      <c r="H75" s="1" t="s">
        <v>3</v>
      </c>
      <c r="I75" s="1">
        <v>98</v>
      </c>
      <c r="J75" s="1">
        <v>97</v>
      </c>
      <c r="K75" s="1">
        <v>97</v>
      </c>
      <c r="L75" s="1">
        <v>97</v>
      </c>
      <c r="M75" s="1">
        <f t="shared" si="19"/>
        <v>389</v>
      </c>
      <c r="N75" s="1">
        <v>93</v>
      </c>
      <c r="O75" s="1">
        <v>92</v>
      </c>
      <c r="P75" s="1">
        <v>93</v>
      </c>
      <c r="Q75" s="1">
        <v>93</v>
      </c>
      <c r="R75" s="1">
        <f t="shared" si="20"/>
        <v>371</v>
      </c>
      <c r="S75" s="1">
        <v>94</v>
      </c>
      <c r="T75" s="1">
        <v>94</v>
      </c>
      <c r="U75" s="1">
        <v>92</v>
      </c>
      <c r="V75" s="1">
        <v>97</v>
      </c>
      <c r="W75" s="1">
        <f t="shared" si="0"/>
        <v>377</v>
      </c>
      <c r="X75" s="1">
        <f t="shared" si="1"/>
        <v>1137</v>
      </c>
      <c r="Y75" s="1">
        <v>97</v>
      </c>
      <c r="Z75" s="1">
        <v>97</v>
      </c>
      <c r="AA75" s="1">
        <v>99</v>
      </c>
      <c r="AB75" s="1">
        <v>96</v>
      </c>
      <c r="AC75" s="1">
        <f t="shared" si="5"/>
        <v>389</v>
      </c>
      <c r="AD75" s="1">
        <v>90</v>
      </c>
      <c r="AE75" s="1">
        <v>91</v>
      </c>
      <c r="AF75" s="1">
        <v>89</v>
      </c>
      <c r="AG75" s="1">
        <v>93</v>
      </c>
      <c r="AH75" s="1">
        <f t="shared" si="6"/>
        <v>363</v>
      </c>
      <c r="AI75" s="1">
        <v>91</v>
      </c>
      <c r="AJ75" s="1">
        <v>93</v>
      </c>
      <c r="AK75" s="1">
        <v>95</v>
      </c>
      <c r="AL75" s="1">
        <v>91</v>
      </c>
      <c r="AM75" s="1">
        <f t="shared" si="7"/>
        <v>370</v>
      </c>
      <c r="AN75" s="1">
        <f t="shared" si="8"/>
        <v>1122</v>
      </c>
      <c r="AO75" s="4">
        <f t="shared" si="9"/>
        <v>2259</v>
      </c>
    </row>
    <row r="76" spans="1:41" ht="17.25" customHeight="1" x14ac:dyDescent="0.35">
      <c r="A76" s="1">
        <v>37</v>
      </c>
      <c r="B76" s="1">
        <v>121</v>
      </c>
      <c r="C76" s="2" t="s">
        <v>89</v>
      </c>
      <c r="D76" s="2" t="s">
        <v>5</v>
      </c>
      <c r="E76" s="1">
        <v>31689</v>
      </c>
      <c r="F76" s="1" t="s">
        <v>2</v>
      </c>
      <c r="G76" s="1"/>
      <c r="H76" s="1" t="s">
        <v>137</v>
      </c>
      <c r="I76" s="1">
        <v>97</v>
      </c>
      <c r="J76" s="1">
        <v>97</v>
      </c>
      <c r="K76" s="1">
        <v>100</v>
      </c>
      <c r="L76" s="1">
        <v>94</v>
      </c>
      <c r="M76" s="1">
        <f>SUM(I76:L76)</f>
        <v>388</v>
      </c>
      <c r="N76" s="1">
        <v>89</v>
      </c>
      <c r="O76" s="1">
        <v>89</v>
      </c>
      <c r="P76" s="1">
        <v>90</v>
      </c>
      <c r="Q76" s="1">
        <v>87</v>
      </c>
      <c r="R76" s="1">
        <f>SUM(N76:Q76)</f>
        <v>355</v>
      </c>
      <c r="S76" s="1">
        <v>96</v>
      </c>
      <c r="T76" s="1">
        <v>90</v>
      </c>
      <c r="U76" s="1">
        <v>97</v>
      </c>
      <c r="V76" s="1">
        <v>98</v>
      </c>
      <c r="W76" s="1">
        <f>SUM(S76:V76)</f>
        <v>381</v>
      </c>
      <c r="X76" s="1">
        <f>M76+R76+W76</f>
        <v>1124</v>
      </c>
      <c r="Y76" s="1">
        <v>97</v>
      </c>
      <c r="Z76" s="1">
        <v>96</v>
      </c>
      <c r="AA76" s="1">
        <v>100</v>
      </c>
      <c r="AB76" s="1">
        <v>100</v>
      </c>
      <c r="AC76" s="1">
        <f>SUM(Y76:AB76)</f>
        <v>393</v>
      </c>
      <c r="AD76" s="1">
        <v>90</v>
      </c>
      <c r="AE76" s="1">
        <v>84</v>
      </c>
      <c r="AF76" s="1">
        <v>91</v>
      </c>
      <c r="AG76" s="1">
        <v>92</v>
      </c>
      <c r="AH76" s="1">
        <f>SUM(AD76:AG76)</f>
        <v>357</v>
      </c>
      <c r="AI76" s="1">
        <v>96</v>
      </c>
      <c r="AJ76" s="1">
        <v>93</v>
      </c>
      <c r="AK76" s="1">
        <v>99</v>
      </c>
      <c r="AL76" s="1">
        <v>95</v>
      </c>
      <c r="AM76" s="1">
        <f>SUM(AI76:AL76)</f>
        <v>383</v>
      </c>
      <c r="AN76" s="1">
        <f>SUM(AM76,AH76,AC76)</f>
        <v>1133</v>
      </c>
      <c r="AO76" s="4">
        <f>SUM(AN76+X76)</f>
        <v>2257</v>
      </c>
    </row>
    <row r="77" spans="1:41" ht="17.25" customHeight="1" x14ac:dyDescent="0.35">
      <c r="A77" s="1">
        <v>38</v>
      </c>
      <c r="B77" s="1">
        <v>134</v>
      </c>
      <c r="C77" s="2" t="s">
        <v>90</v>
      </c>
      <c r="D77" s="2" t="s">
        <v>91</v>
      </c>
      <c r="E77" s="1">
        <v>23290</v>
      </c>
      <c r="F77" s="1" t="s">
        <v>11</v>
      </c>
      <c r="G77" s="1" t="s">
        <v>8</v>
      </c>
      <c r="H77" s="1" t="s">
        <v>137</v>
      </c>
      <c r="I77" s="1">
        <v>97</v>
      </c>
      <c r="J77" s="1">
        <v>98</v>
      </c>
      <c r="K77" s="1">
        <v>98</v>
      </c>
      <c r="L77" s="1">
        <v>96</v>
      </c>
      <c r="M77" s="1">
        <f t="shared" si="19"/>
        <v>389</v>
      </c>
      <c r="N77" s="1">
        <v>92</v>
      </c>
      <c r="O77" s="1">
        <v>86</v>
      </c>
      <c r="P77" s="1">
        <v>95</v>
      </c>
      <c r="Q77" s="1">
        <v>91</v>
      </c>
      <c r="R77" s="1">
        <f t="shared" si="20"/>
        <v>364</v>
      </c>
      <c r="S77" s="1">
        <v>95</v>
      </c>
      <c r="T77" s="1">
        <v>93</v>
      </c>
      <c r="U77" s="1">
        <v>91</v>
      </c>
      <c r="V77" s="1">
        <v>89</v>
      </c>
      <c r="W77" s="1">
        <f t="shared" si="0"/>
        <v>368</v>
      </c>
      <c r="X77" s="1">
        <f t="shared" si="1"/>
        <v>1121</v>
      </c>
      <c r="Y77" s="1">
        <v>97</v>
      </c>
      <c r="Z77" s="1">
        <v>94</v>
      </c>
      <c r="AA77" s="1">
        <v>99</v>
      </c>
      <c r="AB77" s="1">
        <v>98</v>
      </c>
      <c r="AC77" s="1">
        <f t="shared" si="5"/>
        <v>388</v>
      </c>
      <c r="AD77" s="1">
        <v>89</v>
      </c>
      <c r="AE77" s="1">
        <v>94</v>
      </c>
      <c r="AF77" s="1">
        <v>94</v>
      </c>
      <c r="AG77" s="1">
        <v>96</v>
      </c>
      <c r="AH77" s="1">
        <f t="shared" si="6"/>
        <v>373</v>
      </c>
      <c r="AI77" s="1">
        <v>92</v>
      </c>
      <c r="AJ77" s="1">
        <v>95</v>
      </c>
      <c r="AK77" s="1">
        <v>95</v>
      </c>
      <c r="AL77" s="1">
        <v>93</v>
      </c>
      <c r="AM77" s="1">
        <f t="shared" si="7"/>
        <v>375</v>
      </c>
      <c r="AN77" s="1">
        <f t="shared" si="8"/>
        <v>1136</v>
      </c>
      <c r="AO77" s="4">
        <f t="shared" si="9"/>
        <v>2257</v>
      </c>
    </row>
    <row r="78" spans="1:41" ht="17.25" customHeight="1" x14ac:dyDescent="0.35">
      <c r="A78" s="1">
        <v>39</v>
      </c>
      <c r="B78" s="1">
        <v>32</v>
      </c>
      <c r="C78" s="2" t="s">
        <v>65</v>
      </c>
      <c r="D78" s="2" t="s">
        <v>66</v>
      </c>
      <c r="E78" s="1">
        <v>31393</v>
      </c>
      <c r="F78" s="1" t="s">
        <v>11</v>
      </c>
      <c r="G78" s="1" t="s">
        <v>8</v>
      </c>
      <c r="H78" s="1" t="s">
        <v>141</v>
      </c>
      <c r="I78" s="1">
        <v>96</v>
      </c>
      <c r="J78" s="1">
        <v>97</v>
      </c>
      <c r="K78" s="1">
        <v>96</v>
      </c>
      <c r="L78" s="1">
        <v>99</v>
      </c>
      <c r="M78" s="1">
        <f t="shared" si="19"/>
        <v>388</v>
      </c>
      <c r="N78" s="1">
        <v>83</v>
      </c>
      <c r="O78" s="1">
        <v>93</v>
      </c>
      <c r="P78" s="1">
        <v>90</v>
      </c>
      <c r="Q78" s="1">
        <v>93</v>
      </c>
      <c r="R78" s="1">
        <f t="shared" si="20"/>
        <v>359</v>
      </c>
      <c r="S78" s="1">
        <v>94</v>
      </c>
      <c r="T78" s="1">
        <v>93</v>
      </c>
      <c r="U78" s="1">
        <v>97</v>
      </c>
      <c r="V78" s="1">
        <v>95</v>
      </c>
      <c r="W78" s="1">
        <f t="shared" si="0"/>
        <v>379</v>
      </c>
      <c r="X78" s="1">
        <f t="shared" si="1"/>
        <v>1126</v>
      </c>
      <c r="Y78" s="1">
        <v>99</v>
      </c>
      <c r="Z78" s="1">
        <v>98</v>
      </c>
      <c r="AA78" s="1">
        <v>96</v>
      </c>
      <c r="AB78" s="1">
        <v>95</v>
      </c>
      <c r="AC78" s="1">
        <f t="shared" si="5"/>
        <v>388</v>
      </c>
      <c r="AD78" s="1">
        <v>89</v>
      </c>
      <c r="AE78" s="1">
        <v>94</v>
      </c>
      <c r="AF78" s="1">
        <v>95</v>
      </c>
      <c r="AG78" s="1">
        <v>92</v>
      </c>
      <c r="AH78" s="1">
        <f t="shared" si="6"/>
        <v>370</v>
      </c>
      <c r="AI78" s="1">
        <v>92</v>
      </c>
      <c r="AJ78" s="1">
        <v>95</v>
      </c>
      <c r="AK78" s="1">
        <v>95</v>
      </c>
      <c r="AL78" s="1">
        <v>91</v>
      </c>
      <c r="AM78" s="1">
        <f t="shared" si="7"/>
        <v>373</v>
      </c>
      <c r="AN78" s="1">
        <f t="shared" si="8"/>
        <v>1131</v>
      </c>
      <c r="AO78" s="4">
        <f t="shared" si="9"/>
        <v>2257</v>
      </c>
    </row>
    <row r="79" spans="1:41" ht="17.25" customHeight="1" x14ac:dyDescent="0.35">
      <c r="A79" s="1">
        <v>40</v>
      </c>
      <c r="B79" s="1">
        <v>50</v>
      </c>
      <c r="C79" s="2" t="s">
        <v>73</v>
      </c>
      <c r="D79" s="2" t="s">
        <v>52</v>
      </c>
      <c r="E79" s="1">
        <v>25074</v>
      </c>
      <c r="F79" s="1" t="s">
        <v>2</v>
      </c>
      <c r="G79" s="1"/>
      <c r="H79" s="1" t="s">
        <v>3</v>
      </c>
      <c r="I79" s="1">
        <v>99</v>
      </c>
      <c r="J79" s="1">
        <v>96</v>
      </c>
      <c r="K79" s="1">
        <v>98</v>
      </c>
      <c r="L79" s="1">
        <v>99</v>
      </c>
      <c r="M79" s="1">
        <f t="shared" si="19"/>
        <v>392</v>
      </c>
      <c r="N79" s="1">
        <v>91</v>
      </c>
      <c r="O79" s="1">
        <v>92</v>
      </c>
      <c r="P79" s="1">
        <v>90</v>
      </c>
      <c r="Q79" s="1">
        <v>93</v>
      </c>
      <c r="R79" s="1">
        <f t="shared" si="20"/>
        <v>366</v>
      </c>
      <c r="S79" s="1">
        <v>92</v>
      </c>
      <c r="T79" s="1">
        <v>97</v>
      </c>
      <c r="U79" s="1">
        <v>91</v>
      </c>
      <c r="V79" s="1">
        <v>95</v>
      </c>
      <c r="W79" s="1">
        <f t="shared" si="0"/>
        <v>375</v>
      </c>
      <c r="X79" s="1">
        <f t="shared" si="1"/>
        <v>1133</v>
      </c>
      <c r="Y79" s="1">
        <v>97</v>
      </c>
      <c r="Z79" s="1">
        <v>97</v>
      </c>
      <c r="AA79" s="1">
        <v>99</v>
      </c>
      <c r="AB79" s="1">
        <v>98</v>
      </c>
      <c r="AC79" s="1">
        <f t="shared" si="5"/>
        <v>391</v>
      </c>
      <c r="AD79" s="1">
        <v>87</v>
      </c>
      <c r="AE79" s="1">
        <v>92</v>
      </c>
      <c r="AF79" s="1">
        <v>90</v>
      </c>
      <c r="AG79" s="1">
        <v>96</v>
      </c>
      <c r="AH79" s="1">
        <f t="shared" si="6"/>
        <v>365</v>
      </c>
      <c r="AI79" s="1">
        <v>90</v>
      </c>
      <c r="AJ79" s="1">
        <v>94</v>
      </c>
      <c r="AK79" s="1">
        <v>90</v>
      </c>
      <c r="AL79" s="1">
        <v>93</v>
      </c>
      <c r="AM79" s="1">
        <f t="shared" si="7"/>
        <v>367</v>
      </c>
      <c r="AN79" s="1">
        <f t="shared" si="8"/>
        <v>1123</v>
      </c>
      <c r="AO79" s="4">
        <f t="shared" si="9"/>
        <v>2256</v>
      </c>
    </row>
    <row r="80" spans="1:41" ht="17.25" customHeight="1" x14ac:dyDescent="0.35">
      <c r="A80" s="1">
        <v>41</v>
      </c>
      <c r="B80" s="1">
        <v>24</v>
      </c>
      <c r="C80" s="2" t="s">
        <v>0</v>
      </c>
      <c r="D80" s="2" t="s">
        <v>60</v>
      </c>
      <c r="E80" s="1">
        <v>17477</v>
      </c>
      <c r="F80" s="1"/>
      <c r="G80" s="1" t="s">
        <v>8</v>
      </c>
      <c r="H80" s="1" t="s">
        <v>3</v>
      </c>
      <c r="I80" s="1">
        <v>95</v>
      </c>
      <c r="J80" s="1">
        <v>97</v>
      </c>
      <c r="K80" s="1">
        <v>98</v>
      </c>
      <c r="L80" s="1">
        <v>98</v>
      </c>
      <c r="M80" s="1">
        <f t="shared" si="19"/>
        <v>388</v>
      </c>
      <c r="N80" s="1">
        <v>92</v>
      </c>
      <c r="O80" s="1">
        <v>88</v>
      </c>
      <c r="P80" s="1">
        <v>92</v>
      </c>
      <c r="Q80" s="1">
        <v>94</v>
      </c>
      <c r="R80" s="1">
        <f t="shared" si="20"/>
        <v>366</v>
      </c>
      <c r="S80" s="1">
        <v>94</v>
      </c>
      <c r="T80" s="1">
        <v>92</v>
      </c>
      <c r="U80" s="1">
        <v>98</v>
      </c>
      <c r="V80" s="1">
        <v>94</v>
      </c>
      <c r="W80" s="1">
        <f t="shared" si="0"/>
        <v>378</v>
      </c>
      <c r="X80" s="1">
        <f t="shared" si="1"/>
        <v>1132</v>
      </c>
      <c r="Y80" s="1">
        <v>96</v>
      </c>
      <c r="Z80" s="1">
        <v>98</v>
      </c>
      <c r="AA80" s="1">
        <v>94</v>
      </c>
      <c r="AB80" s="1">
        <v>93</v>
      </c>
      <c r="AC80" s="1">
        <f t="shared" si="5"/>
        <v>381</v>
      </c>
      <c r="AD80" s="1">
        <v>98</v>
      </c>
      <c r="AE80" s="1">
        <v>87</v>
      </c>
      <c r="AF80" s="1">
        <v>90</v>
      </c>
      <c r="AG80" s="1">
        <v>92</v>
      </c>
      <c r="AH80" s="1">
        <f t="shared" si="6"/>
        <v>367</v>
      </c>
      <c r="AI80" s="1">
        <v>90</v>
      </c>
      <c r="AJ80" s="1">
        <v>98</v>
      </c>
      <c r="AK80" s="1">
        <v>94</v>
      </c>
      <c r="AL80" s="1">
        <v>90</v>
      </c>
      <c r="AM80" s="1">
        <f t="shared" si="7"/>
        <v>372</v>
      </c>
      <c r="AN80" s="1">
        <f t="shared" si="8"/>
        <v>1120</v>
      </c>
      <c r="AO80" s="4">
        <f t="shared" si="9"/>
        <v>2252</v>
      </c>
    </row>
    <row r="81" spans="1:41" ht="17.25" customHeight="1" x14ac:dyDescent="0.35">
      <c r="A81" s="1">
        <v>42</v>
      </c>
      <c r="B81" s="1">
        <v>27</v>
      </c>
      <c r="C81" s="2" t="s">
        <v>62</v>
      </c>
      <c r="D81" s="2" t="s">
        <v>63</v>
      </c>
      <c r="E81" s="1">
        <v>28781</v>
      </c>
      <c r="F81" s="1" t="s">
        <v>64</v>
      </c>
      <c r="G81" s="1"/>
      <c r="H81" s="1" t="s">
        <v>3</v>
      </c>
      <c r="I81" s="1">
        <v>94</v>
      </c>
      <c r="J81" s="1">
        <v>97</v>
      </c>
      <c r="K81" s="1">
        <v>97</v>
      </c>
      <c r="L81" s="1">
        <v>96</v>
      </c>
      <c r="M81" s="1">
        <f t="shared" si="19"/>
        <v>384</v>
      </c>
      <c r="N81" s="1">
        <v>90</v>
      </c>
      <c r="O81" s="1">
        <v>98</v>
      </c>
      <c r="P81" s="1">
        <v>95</v>
      </c>
      <c r="Q81" s="1">
        <v>89</v>
      </c>
      <c r="R81" s="1">
        <f t="shared" si="20"/>
        <v>372</v>
      </c>
      <c r="S81" s="1">
        <v>93</v>
      </c>
      <c r="T81" s="1">
        <v>95</v>
      </c>
      <c r="U81" s="1">
        <v>94</v>
      </c>
      <c r="V81" s="1">
        <v>92</v>
      </c>
      <c r="W81" s="1">
        <f t="shared" si="0"/>
        <v>374</v>
      </c>
      <c r="X81" s="1">
        <f t="shared" si="1"/>
        <v>1130</v>
      </c>
      <c r="Y81" s="1">
        <v>93</v>
      </c>
      <c r="Z81" s="1">
        <v>96</v>
      </c>
      <c r="AA81" s="1">
        <v>94</v>
      </c>
      <c r="AB81" s="1">
        <v>94</v>
      </c>
      <c r="AC81" s="1">
        <f t="shared" si="5"/>
        <v>377</v>
      </c>
      <c r="AD81" s="1">
        <v>91</v>
      </c>
      <c r="AE81" s="1">
        <v>91</v>
      </c>
      <c r="AF81" s="1">
        <v>95</v>
      </c>
      <c r="AG81" s="1">
        <v>93</v>
      </c>
      <c r="AH81" s="1">
        <f t="shared" si="6"/>
        <v>370</v>
      </c>
      <c r="AI81" s="1">
        <v>93</v>
      </c>
      <c r="AJ81" s="1">
        <v>90</v>
      </c>
      <c r="AK81" s="1">
        <v>97</v>
      </c>
      <c r="AL81" s="1">
        <v>93</v>
      </c>
      <c r="AM81" s="1">
        <f t="shared" si="7"/>
        <v>373</v>
      </c>
      <c r="AN81" s="1">
        <f t="shared" si="8"/>
        <v>1120</v>
      </c>
      <c r="AO81" s="4">
        <f t="shared" si="9"/>
        <v>2250</v>
      </c>
    </row>
    <row r="82" spans="1:41" ht="17.25" customHeight="1" x14ac:dyDescent="0.35">
      <c r="A82" s="1">
        <v>43</v>
      </c>
      <c r="B82" s="1">
        <v>118</v>
      </c>
      <c r="C82" s="2" t="s">
        <v>87</v>
      </c>
      <c r="D82" s="2" t="s">
        <v>88</v>
      </c>
      <c r="E82" s="1">
        <v>17283</v>
      </c>
      <c r="F82" s="1"/>
      <c r="G82" s="1" t="s">
        <v>8</v>
      </c>
      <c r="H82" s="1" t="s">
        <v>137</v>
      </c>
      <c r="I82" s="1">
        <v>92</v>
      </c>
      <c r="J82" s="1">
        <v>96</v>
      </c>
      <c r="K82" s="1">
        <v>97</v>
      </c>
      <c r="L82" s="1">
        <v>96</v>
      </c>
      <c r="M82" s="1">
        <f t="shared" si="19"/>
        <v>381</v>
      </c>
      <c r="N82" s="1">
        <v>88</v>
      </c>
      <c r="O82" s="1">
        <v>88</v>
      </c>
      <c r="P82" s="1">
        <v>91</v>
      </c>
      <c r="Q82" s="1">
        <v>91</v>
      </c>
      <c r="R82" s="1">
        <f t="shared" si="20"/>
        <v>358</v>
      </c>
      <c r="S82" s="1">
        <v>90</v>
      </c>
      <c r="T82" s="1">
        <v>95</v>
      </c>
      <c r="U82" s="1">
        <v>90</v>
      </c>
      <c r="V82" s="1">
        <v>93</v>
      </c>
      <c r="W82" s="1">
        <f t="shared" si="0"/>
        <v>368</v>
      </c>
      <c r="X82" s="1">
        <f t="shared" si="1"/>
        <v>1107</v>
      </c>
      <c r="Y82" s="1">
        <v>98</v>
      </c>
      <c r="Z82" s="1">
        <v>98</v>
      </c>
      <c r="AA82" s="1">
        <v>97</v>
      </c>
      <c r="AB82" s="1">
        <v>96</v>
      </c>
      <c r="AC82" s="1">
        <f t="shared" si="5"/>
        <v>389</v>
      </c>
      <c r="AD82" s="1">
        <v>90</v>
      </c>
      <c r="AE82" s="1">
        <v>96</v>
      </c>
      <c r="AF82" s="1">
        <v>92</v>
      </c>
      <c r="AG82" s="1">
        <v>93</v>
      </c>
      <c r="AH82" s="1">
        <f t="shared" si="6"/>
        <v>371</v>
      </c>
      <c r="AI82" s="1">
        <v>94</v>
      </c>
      <c r="AJ82" s="1">
        <v>96</v>
      </c>
      <c r="AK82" s="1">
        <v>97</v>
      </c>
      <c r="AL82" s="1">
        <v>94</v>
      </c>
      <c r="AM82" s="1">
        <f t="shared" si="7"/>
        <v>381</v>
      </c>
      <c r="AN82" s="1">
        <f t="shared" si="8"/>
        <v>1141</v>
      </c>
      <c r="AO82" s="4">
        <f t="shared" si="9"/>
        <v>2248</v>
      </c>
    </row>
    <row r="83" spans="1:41" ht="17.25" customHeight="1" x14ac:dyDescent="0.35">
      <c r="A83" s="1">
        <v>44</v>
      </c>
      <c r="B83" s="1">
        <v>33</v>
      </c>
      <c r="C83" s="2" t="s">
        <v>67</v>
      </c>
      <c r="D83" s="2" t="s">
        <v>68</v>
      </c>
      <c r="E83" s="1">
        <v>28605</v>
      </c>
      <c r="F83" s="1" t="s">
        <v>11</v>
      </c>
      <c r="G83" s="1"/>
      <c r="H83" s="1" t="s">
        <v>61</v>
      </c>
      <c r="I83" s="1">
        <v>96</v>
      </c>
      <c r="J83" s="1">
        <v>89</v>
      </c>
      <c r="K83" s="1">
        <v>99</v>
      </c>
      <c r="L83" s="1">
        <v>97</v>
      </c>
      <c r="M83" s="1">
        <f t="shared" si="19"/>
        <v>381</v>
      </c>
      <c r="N83" s="1">
        <v>93</v>
      </c>
      <c r="O83" s="1">
        <v>92</v>
      </c>
      <c r="P83" s="1">
        <v>91</v>
      </c>
      <c r="Q83" s="1">
        <v>95</v>
      </c>
      <c r="R83" s="1">
        <f t="shared" si="20"/>
        <v>371</v>
      </c>
      <c r="S83" s="1">
        <v>98</v>
      </c>
      <c r="T83" s="1">
        <v>93</v>
      </c>
      <c r="U83" s="1">
        <v>92</v>
      </c>
      <c r="V83" s="1">
        <v>96</v>
      </c>
      <c r="W83" s="1">
        <f t="shared" si="0"/>
        <v>379</v>
      </c>
      <c r="X83" s="1">
        <f t="shared" si="1"/>
        <v>1131</v>
      </c>
      <c r="Y83" s="1">
        <v>98</v>
      </c>
      <c r="Z83" s="1">
        <v>97</v>
      </c>
      <c r="AA83" s="1">
        <v>99</v>
      </c>
      <c r="AB83" s="1">
        <v>95</v>
      </c>
      <c r="AC83" s="1">
        <f t="shared" si="5"/>
        <v>389</v>
      </c>
      <c r="AD83" s="1">
        <v>87</v>
      </c>
      <c r="AE83" s="1">
        <v>90</v>
      </c>
      <c r="AF83" s="1">
        <v>93</v>
      </c>
      <c r="AG83" s="1">
        <v>91</v>
      </c>
      <c r="AH83" s="1">
        <f t="shared" si="6"/>
        <v>361</v>
      </c>
      <c r="AI83" s="1">
        <v>92</v>
      </c>
      <c r="AJ83" s="1">
        <v>87</v>
      </c>
      <c r="AK83" s="1">
        <v>93</v>
      </c>
      <c r="AL83" s="1">
        <v>90</v>
      </c>
      <c r="AM83" s="1">
        <f t="shared" si="7"/>
        <v>362</v>
      </c>
      <c r="AN83" s="1">
        <f t="shared" si="8"/>
        <v>1112</v>
      </c>
      <c r="AO83" s="4">
        <f t="shared" si="9"/>
        <v>2243</v>
      </c>
    </row>
    <row r="84" spans="1:41" ht="17.25" customHeight="1" x14ac:dyDescent="0.35">
      <c r="A84" s="1">
        <v>45</v>
      </c>
      <c r="B84" s="1">
        <v>226</v>
      </c>
      <c r="C84" s="2" t="s">
        <v>131</v>
      </c>
      <c r="D84" s="2" t="s">
        <v>132</v>
      </c>
      <c r="E84" s="1">
        <v>14173</v>
      </c>
      <c r="F84" s="1"/>
      <c r="G84" s="1"/>
      <c r="H84" s="1" t="s">
        <v>137</v>
      </c>
      <c r="I84" s="1">
        <v>98</v>
      </c>
      <c r="J84" s="1">
        <v>100</v>
      </c>
      <c r="K84" s="1">
        <v>97</v>
      </c>
      <c r="L84" s="1">
        <v>95</v>
      </c>
      <c r="M84" s="1">
        <f t="shared" si="19"/>
        <v>390</v>
      </c>
      <c r="N84" s="1">
        <v>87</v>
      </c>
      <c r="O84" s="1">
        <v>90</v>
      </c>
      <c r="P84" s="1">
        <v>90</v>
      </c>
      <c r="Q84" s="1">
        <v>95</v>
      </c>
      <c r="R84" s="1">
        <f t="shared" si="20"/>
        <v>362</v>
      </c>
      <c r="S84" s="1">
        <v>93</v>
      </c>
      <c r="T84" s="1">
        <v>85</v>
      </c>
      <c r="U84" s="1">
        <v>92</v>
      </c>
      <c r="V84" s="1">
        <v>94</v>
      </c>
      <c r="W84" s="1">
        <f t="shared" si="0"/>
        <v>364</v>
      </c>
      <c r="X84" s="1">
        <f t="shared" si="1"/>
        <v>1116</v>
      </c>
      <c r="Y84" s="1">
        <v>99</v>
      </c>
      <c r="Z84" s="1">
        <v>99</v>
      </c>
      <c r="AA84" s="1">
        <v>100</v>
      </c>
      <c r="AB84" s="1">
        <v>97</v>
      </c>
      <c r="AC84" s="1">
        <f t="shared" si="5"/>
        <v>395</v>
      </c>
      <c r="AD84" s="1">
        <v>91</v>
      </c>
      <c r="AE84" s="1">
        <v>91</v>
      </c>
      <c r="AF84" s="1">
        <v>92</v>
      </c>
      <c r="AG84" s="1">
        <v>87</v>
      </c>
      <c r="AH84" s="1">
        <f t="shared" si="6"/>
        <v>361</v>
      </c>
      <c r="AI84" s="1">
        <v>91</v>
      </c>
      <c r="AJ84" s="1">
        <v>93</v>
      </c>
      <c r="AK84" s="1">
        <v>93</v>
      </c>
      <c r="AL84" s="1">
        <v>93</v>
      </c>
      <c r="AM84" s="1">
        <f t="shared" si="7"/>
        <v>370</v>
      </c>
      <c r="AN84" s="1">
        <f t="shared" si="8"/>
        <v>1126</v>
      </c>
      <c r="AO84" s="4">
        <f t="shared" si="9"/>
        <v>2242</v>
      </c>
    </row>
    <row r="85" spans="1:41" ht="17.25" customHeight="1" x14ac:dyDescent="0.35">
      <c r="A85" s="1">
        <v>46</v>
      </c>
      <c r="B85" s="1">
        <v>176</v>
      </c>
      <c r="C85" s="2" t="s">
        <v>107</v>
      </c>
      <c r="D85" s="2" t="s">
        <v>108</v>
      </c>
      <c r="E85" s="1">
        <v>27918</v>
      </c>
      <c r="F85" s="1" t="s">
        <v>11</v>
      </c>
      <c r="G85" s="1"/>
      <c r="H85" s="1" t="s">
        <v>3</v>
      </c>
      <c r="I85" s="1">
        <v>97</v>
      </c>
      <c r="J85" s="1">
        <v>96</v>
      </c>
      <c r="K85" s="1">
        <v>97</v>
      </c>
      <c r="L85" s="1">
        <v>97</v>
      </c>
      <c r="M85" s="1">
        <f t="shared" si="19"/>
        <v>387</v>
      </c>
      <c r="N85" s="1">
        <v>91</v>
      </c>
      <c r="O85" s="1">
        <v>92</v>
      </c>
      <c r="P85" s="1">
        <v>90</v>
      </c>
      <c r="Q85" s="1">
        <v>91</v>
      </c>
      <c r="R85" s="1">
        <f t="shared" si="20"/>
        <v>364</v>
      </c>
      <c r="S85" s="1">
        <v>93</v>
      </c>
      <c r="T85" s="1">
        <v>88</v>
      </c>
      <c r="U85" s="1">
        <v>89</v>
      </c>
      <c r="V85" s="1">
        <v>93</v>
      </c>
      <c r="W85" s="1">
        <f t="shared" si="0"/>
        <v>363</v>
      </c>
      <c r="X85" s="1">
        <f t="shared" si="1"/>
        <v>1114</v>
      </c>
      <c r="Y85" s="1">
        <v>98</v>
      </c>
      <c r="Z85" s="1">
        <v>99</v>
      </c>
      <c r="AA85" s="1">
        <v>98</v>
      </c>
      <c r="AB85" s="1">
        <v>98</v>
      </c>
      <c r="AC85" s="1">
        <f t="shared" si="5"/>
        <v>393</v>
      </c>
      <c r="AD85" s="1">
        <v>90</v>
      </c>
      <c r="AE85" s="1">
        <v>92</v>
      </c>
      <c r="AF85" s="1">
        <v>93</v>
      </c>
      <c r="AG85" s="1">
        <v>88</v>
      </c>
      <c r="AH85" s="1">
        <f t="shared" si="6"/>
        <v>363</v>
      </c>
      <c r="AI85" s="1">
        <v>93</v>
      </c>
      <c r="AJ85" s="1">
        <v>93</v>
      </c>
      <c r="AK85" s="1">
        <v>92</v>
      </c>
      <c r="AL85" s="1">
        <v>91</v>
      </c>
      <c r="AM85" s="1">
        <f t="shared" si="7"/>
        <v>369</v>
      </c>
      <c r="AN85" s="1">
        <f t="shared" si="8"/>
        <v>1125</v>
      </c>
      <c r="AO85" s="4">
        <f t="shared" si="9"/>
        <v>2239</v>
      </c>
    </row>
    <row r="86" spans="1:41" ht="17.25" customHeight="1" x14ac:dyDescent="0.35">
      <c r="A86" s="1">
        <v>47</v>
      </c>
      <c r="B86" s="1">
        <v>53</v>
      </c>
      <c r="C86" s="2" t="s">
        <v>14</v>
      </c>
      <c r="D86" s="2" t="s">
        <v>15</v>
      </c>
      <c r="E86" s="1">
        <v>29769</v>
      </c>
      <c r="F86" s="1" t="s">
        <v>2</v>
      </c>
      <c r="G86" s="1"/>
      <c r="H86" s="1" t="s">
        <v>166</v>
      </c>
      <c r="I86" s="1">
        <v>93</v>
      </c>
      <c r="J86" s="1">
        <v>98</v>
      </c>
      <c r="K86" s="1">
        <v>98</v>
      </c>
      <c r="L86" s="1">
        <v>98</v>
      </c>
      <c r="M86" s="1">
        <f t="shared" si="19"/>
        <v>387</v>
      </c>
      <c r="N86" s="1">
        <v>93</v>
      </c>
      <c r="O86" s="1">
        <v>85</v>
      </c>
      <c r="P86" s="1">
        <v>91</v>
      </c>
      <c r="Q86" s="1">
        <v>88</v>
      </c>
      <c r="R86" s="1">
        <f t="shared" si="20"/>
        <v>357</v>
      </c>
      <c r="S86" s="1">
        <v>92</v>
      </c>
      <c r="T86" s="1">
        <v>93</v>
      </c>
      <c r="U86" s="1">
        <v>95</v>
      </c>
      <c r="V86" s="1">
        <v>88</v>
      </c>
      <c r="W86" s="1">
        <f t="shared" si="0"/>
        <v>368</v>
      </c>
      <c r="X86" s="1">
        <f t="shared" si="1"/>
        <v>1112</v>
      </c>
      <c r="Y86" s="1">
        <v>97</v>
      </c>
      <c r="Z86" s="1">
        <v>96</v>
      </c>
      <c r="AA86" s="1">
        <v>99</v>
      </c>
      <c r="AB86" s="1">
        <v>99</v>
      </c>
      <c r="AC86" s="1">
        <f t="shared" si="5"/>
        <v>391</v>
      </c>
      <c r="AD86" s="1">
        <v>87</v>
      </c>
      <c r="AE86" s="1">
        <v>88</v>
      </c>
      <c r="AF86" s="1">
        <v>98</v>
      </c>
      <c r="AG86" s="1">
        <v>85</v>
      </c>
      <c r="AH86" s="1">
        <f t="shared" si="6"/>
        <v>358</v>
      </c>
      <c r="AI86" s="1">
        <v>96</v>
      </c>
      <c r="AJ86" s="1">
        <v>94</v>
      </c>
      <c r="AK86" s="1">
        <v>94</v>
      </c>
      <c r="AL86" s="1">
        <v>93</v>
      </c>
      <c r="AM86" s="1">
        <f t="shared" si="7"/>
        <v>377</v>
      </c>
      <c r="AN86" s="1">
        <f t="shared" si="8"/>
        <v>1126</v>
      </c>
      <c r="AO86" s="4">
        <f t="shared" si="9"/>
        <v>2238</v>
      </c>
    </row>
    <row r="87" spans="1:41" ht="17.25" customHeight="1" x14ac:dyDescent="0.35">
      <c r="A87" s="1">
        <v>48</v>
      </c>
      <c r="B87" s="1">
        <v>230</v>
      </c>
      <c r="C87" s="2" t="s">
        <v>133</v>
      </c>
      <c r="D87" s="2" t="s">
        <v>134</v>
      </c>
      <c r="E87" s="1">
        <v>22911</v>
      </c>
      <c r="F87" s="1" t="s">
        <v>2</v>
      </c>
      <c r="G87" s="1"/>
      <c r="H87" s="1" t="s">
        <v>3</v>
      </c>
      <c r="I87" s="1">
        <v>95</v>
      </c>
      <c r="J87" s="1">
        <v>95</v>
      </c>
      <c r="K87" s="1">
        <v>95</v>
      </c>
      <c r="L87" s="1">
        <v>99</v>
      </c>
      <c r="M87" s="1">
        <f t="shared" si="19"/>
        <v>384</v>
      </c>
      <c r="N87" s="1">
        <v>92</v>
      </c>
      <c r="O87" s="1">
        <v>90</v>
      </c>
      <c r="P87" s="1">
        <v>92</v>
      </c>
      <c r="Q87" s="1">
        <v>89</v>
      </c>
      <c r="R87" s="1">
        <f t="shared" si="20"/>
        <v>363</v>
      </c>
      <c r="S87" s="1">
        <v>95</v>
      </c>
      <c r="T87" s="1">
        <v>97</v>
      </c>
      <c r="U87" s="1">
        <v>92</v>
      </c>
      <c r="V87" s="1">
        <v>94</v>
      </c>
      <c r="W87" s="1">
        <f t="shared" si="0"/>
        <v>378</v>
      </c>
      <c r="X87" s="1">
        <f t="shared" si="1"/>
        <v>1125</v>
      </c>
      <c r="Y87" s="1">
        <v>95</v>
      </c>
      <c r="Z87" s="1">
        <v>96</v>
      </c>
      <c r="AA87" s="1">
        <v>98</v>
      </c>
      <c r="AB87" s="1">
        <v>97</v>
      </c>
      <c r="AC87" s="1">
        <f t="shared" si="5"/>
        <v>386</v>
      </c>
      <c r="AD87" s="1">
        <v>86</v>
      </c>
      <c r="AE87" s="1">
        <v>86</v>
      </c>
      <c r="AF87" s="1">
        <v>90</v>
      </c>
      <c r="AG87" s="1">
        <v>84</v>
      </c>
      <c r="AH87" s="1">
        <f t="shared" si="6"/>
        <v>346</v>
      </c>
      <c r="AI87" s="1">
        <v>95</v>
      </c>
      <c r="AJ87" s="1">
        <v>94</v>
      </c>
      <c r="AK87" s="1">
        <v>90</v>
      </c>
      <c r="AL87" s="1">
        <v>96</v>
      </c>
      <c r="AM87" s="1">
        <f t="shared" si="7"/>
        <v>375</v>
      </c>
      <c r="AN87" s="1">
        <f t="shared" si="8"/>
        <v>1107</v>
      </c>
      <c r="AO87" s="4">
        <f t="shared" si="9"/>
        <v>2232</v>
      </c>
    </row>
    <row r="88" spans="1:41" ht="17.25" customHeight="1" x14ac:dyDescent="0.35">
      <c r="A88" s="1">
        <v>49</v>
      </c>
      <c r="B88" s="1">
        <v>105</v>
      </c>
      <c r="C88" s="2" t="s">
        <v>80</v>
      </c>
      <c r="D88" s="2" t="s">
        <v>81</v>
      </c>
      <c r="E88" s="1">
        <v>28368</v>
      </c>
      <c r="F88" s="1" t="s">
        <v>11</v>
      </c>
      <c r="G88" s="1" t="s">
        <v>8</v>
      </c>
      <c r="H88" s="1" t="s">
        <v>141</v>
      </c>
      <c r="I88" s="1">
        <v>95</v>
      </c>
      <c r="J88" s="1">
        <v>94</v>
      </c>
      <c r="K88" s="1">
        <v>97</v>
      </c>
      <c r="L88" s="1">
        <v>94</v>
      </c>
      <c r="M88" s="1">
        <f>SUM(I88:L88)</f>
        <v>380</v>
      </c>
      <c r="N88" s="1">
        <v>94</v>
      </c>
      <c r="O88" s="1">
        <v>92</v>
      </c>
      <c r="P88" s="1">
        <v>94</v>
      </c>
      <c r="Q88" s="1">
        <v>93</v>
      </c>
      <c r="R88" s="1">
        <f>SUM(N88:Q88)</f>
        <v>373</v>
      </c>
      <c r="S88" s="1">
        <v>93</v>
      </c>
      <c r="T88" s="1">
        <v>92</v>
      </c>
      <c r="U88" s="1">
        <v>97</v>
      </c>
      <c r="V88" s="1">
        <v>90</v>
      </c>
      <c r="W88" s="1">
        <f>SUM(S88:V88)</f>
        <v>372</v>
      </c>
      <c r="X88" s="1">
        <f>M88+R88+W88</f>
        <v>1125</v>
      </c>
      <c r="Y88" s="1">
        <v>98</v>
      </c>
      <c r="Z88" s="1">
        <v>94</v>
      </c>
      <c r="AA88" s="1">
        <v>100</v>
      </c>
      <c r="AB88" s="1">
        <v>96</v>
      </c>
      <c r="AC88" s="1">
        <f>SUM(Y88:AB88)</f>
        <v>388</v>
      </c>
      <c r="AD88" s="1">
        <v>87</v>
      </c>
      <c r="AE88" s="1">
        <v>81</v>
      </c>
      <c r="AF88" s="1">
        <v>85</v>
      </c>
      <c r="AG88" s="1">
        <v>88</v>
      </c>
      <c r="AH88" s="1">
        <f>SUM(AD88:AG88)</f>
        <v>341</v>
      </c>
      <c r="AI88" s="1">
        <v>94</v>
      </c>
      <c r="AJ88" s="1">
        <v>93</v>
      </c>
      <c r="AK88" s="1">
        <v>93</v>
      </c>
      <c r="AL88" s="1">
        <v>92</v>
      </c>
      <c r="AM88" s="1">
        <f>SUM(AI88:AL88)</f>
        <v>372</v>
      </c>
      <c r="AN88" s="1">
        <f>SUM(AM88,AH88,AC88)</f>
        <v>1101</v>
      </c>
      <c r="AO88" s="4">
        <f>SUM(AN88+X88)</f>
        <v>2226</v>
      </c>
    </row>
    <row r="89" spans="1:41" ht="17.25" customHeight="1" x14ac:dyDescent="0.35">
      <c r="A89" s="1">
        <v>50</v>
      </c>
      <c r="B89" s="1">
        <v>174</v>
      </c>
      <c r="C89" s="2" t="s">
        <v>106</v>
      </c>
      <c r="D89" s="2" t="s">
        <v>32</v>
      </c>
      <c r="E89" s="1">
        <v>14130</v>
      </c>
      <c r="F89" s="1" t="s">
        <v>2</v>
      </c>
      <c r="G89" s="1"/>
      <c r="H89" s="1" t="s">
        <v>137</v>
      </c>
      <c r="I89" s="1">
        <v>96</v>
      </c>
      <c r="J89" s="1">
        <v>98</v>
      </c>
      <c r="K89" s="1">
        <v>92</v>
      </c>
      <c r="L89" s="1">
        <v>95</v>
      </c>
      <c r="M89" s="1">
        <f t="shared" si="19"/>
        <v>381</v>
      </c>
      <c r="N89" s="1">
        <v>89</v>
      </c>
      <c r="O89" s="1">
        <v>87</v>
      </c>
      <c r="P89" s="1">
        <v>92</v>
      </c>
      <c r="Q89" s="1">
        <v>96</v>
      </c>
      <c r="R89" s="1">
        <f t="shared" si="20"/>
        <v>364</v>
      </c>
      <c r="S89" s="1">
        <v>87</v>
      </c>
      <c r="T89" s="1">
        <v>95</v>
      </c>
      <c r="U89" s="1">
        <v>93</v>
      </c>
      <c r="V89" s="1">
        <v>94</v>
      </c>
      <c r="W89" s="1">
        <f t="shared" si="0"/>
        <v>369</v>
      </c>
      <c r="X89" s="1">
        <f t="shared" si="1"/>
        <v>1114</v>
      </c>
      <c r="Y89" s="1">
        <v>96</v>
      </c>
      <c r="Z89" s="1">
        <v>98</v>
      </c>
      <c r="AA89" s="1">
        <v>97</v>
      </c>
      <c r="AB89" s="1">
        <v>99</v>
      </c>
      <c r="AC89" s="1">
        <f t="shared" si="5"/>
        <v>390</v>
      </c>
      <c r="AD89" s="1">
        <v>92</v>
      </c>
      <c r="AE89" s="1">
        <v>88</v>
      </c>
      <c r="AF89" s="1">
        <v>84</v>
      </c>
      <c r="AG89" s="1">
        <v>89</v>
      </c>
      <c r="AH89" s="1">
        <f t="shared" si="6"/>
        <v>353</v>
      </c>
      <c r="AI89" s="1">
        <v>90</v>
      </c>
      <c r="AJ89" s="1">
        <v>96</v>
      </c>
      <c r="AK89" s="1">
        <v>93</v>
      </c>
      <c r="AL89" s="1">
        <v>90</v>
      </c>
      <c r="AM89" s="1">
        <f t="shared" si="7"/>
        <v>369</v>
      </c>
      <c r="AN89" s="1">
        <f t="shared" si="8"/>
        <v>1112</v>
      </c>
      <c r="AO89" s="4">
        <f t="shared" si="9"/>
        <v>2226</v>
      </c>
    </row>
    <row r="90" spans="1:41" ht="17.25" customHeight="1" x14ac:dyDescent="0.35">
      <c r="A90" s="1">
        <v>51</v>
      </c>
      <c r="B90" s="1">
        <v>37</v>
      </c>
      <c r="C90" s="2" t="s">
        <v>9</v>
      </c>
      <c r="D90" s="2" t="s">
        <v>10</v>
      </c>
      <c r="E90" s="1">
        <v>28241</v>
      </c>
      <c r="F90" s="1" t="s">
        <v>11</v>
      </c>
      <c r="G90" s="1" t="s">
        <v>8</v>
      </c>
      <c r="H90" s="1" t="s">
        <v>137</v>
      </c>
      <c r="I90" s="1">
        <v>93</v>
      </c>
      <c r="J90" s="1">
        <v>93</v>
      </c>
      <c r="K90" s="1">
        <v>94</v>
      </c>
      <c r="L90" s="1">
        <v>96</v>
      </c>
      <c r="M90" s="1">
        <f t="shared" si="19"/>
        <v>376</v>
      </c>
      <c r="N90" s="1">
        <v>91</v>
      </c>
      <c r="O90" s="1">
        <v>91</v>
      </c>
      <c r="P90" s="1">
        <v>92</v>
      </c>
      <c r="Q90" s="1">
        <v>90</v>
      </c>
      <c r="R90" s="1">
        <f t="shared" si="20"/>
        <v>364</v>
      </c>
      <c r="S90" s="1">
        <v>92</v>
      </c>
      <c r="T90" s="1">
        <v>90</v>
      </c>
      <c r="U90" s="1">
        <v>94</v>
      </c>
      <c r="V90" s="1">
        <v>93</v>
      </c>
      <c r="W90" s="1">
        <f t="shared" si="0"/>
        <v>369</v>
      </c>
      <c r="X90" s="1">
        <f t="shared" si="1"/>
        <v>1109</v>
      </c>
      <c r="Y90" s="1">
        <v>95</v>
      </c>
      <c r="Z90" s="1">
        <v>93</v>
      </c>
      <c r="AA90" s="1">
        <v>96</v>
      </c>
      <c r="AB90" s="1">
        <v>98</v>
      </c>
      <c r="AC90" s="1">
        <f t="shared" si="5"/>
        <v>382</v>
      </c>
      <c r="AD90" s="1">
        <v>94</v>
      </c>
      <c r="AE90" s="1">
        <v>93</v>
      </c>
      <c r="AF90" s="1">
        <v>95</v>
      </c>
      <c r="AG90" s="1">
        <v>89</v>
      </c>
      <c r="AH90" s="1">
        <f t="shared" si="6"/>
        <v>371</v>
      </c>
      <c r="AI90" s="1">
        <v>89</v>
      </c>
      <c r="AJ90" s="1">
        <v>91</v>
      </c>
      <c r="AK90" s="1">
        <v>91</v>
      </c>
      <c r="AL90" s="1">
        <v>91</v>
      </c>
      <c r="AM90" s="1">
        <f t="shared" si="7"/>
        <v>362</v>
      </c>
      <c r="AN90" s="1">
        <f t="shared" si="8"/>
        <v>1115</v>
      </c>
      <c r="AO90" s="4">
        <f t="shared" si="9"/>
        <v>2224</v>
      </c>
    </row>
    <row r="91" spans="1:41" ht="17.25" customHeight="1" x14ac:dyDescent="0.35">
      <c r="A91" s="1">
        <v>52</v>
      </c>
      <c r="B91" s="1">
        <v>191</v>
      </c>
      <c r="C91" s="2" t="s">
        <v>49</v>
      </c>
      <c r="D91" s="2" t="s">
        <v>50</v>
      </c>
      <c r="E91" s="1">
        <v>28419</v>
      </c>
      <c r="F91" s="1" t="s">
        <v>11</v>
      </c>
      <c r="G91" s="1"/>
      <c r="H91" s="1" t="s">
        <v>3</v>
      </c>
      <c r="I91" s="1">
        <v>92</v>
      </c>
      <c r="J91" s="1">
        <v>100</v>
      </c>
      <c r="K91" s="1">
        <v>99</v>
      </c>
      <c r="L91" s="1">
        <v>100</v>
      </c>
      <c r="M91" s="1">
        <f t="shared" si="19"/>
        <v>391</v>
      </c>
      <c r="N91" s="1">
        <v>87</v>
      </c>
      <c r="O91" s="1">
        <v>89</v>
      </c>
      <c r="P91" s="1">
        <v>87</v>
      </c>
      <c r="Q91" s="1">
        <v>85</v>
      </c>
      <c r="R91" s="1">
        <f t="shared" si="20"/>
        <v>348</v>
      </c>
      <c r="S91" s="1">
        <v>97</v>
      </c>
      <c r="T91" s="1">
        <v>89</v>
      </c>
      <c r="U91" s="1">
        <v>94</v>
      </c>
      <c r="V91" s="1">
        <v>93</v>
      </c>
      <c r="W91" s="1">
        <f t="shared" si="0"/>
        <v>373</v>
      </c>
      <c r="X91" s="1">
        <f t="shared" si="1"/>
        <v>1112</v>
      </c>
      <c r="Y91" s="1">
        <v>97</v>
      </c>
      <c r="Z91" s="1">
        <v>97</v>
      </c>
      <c r="AA91" s="1">
        <v>96</v>
      </c>
      <c r="AB91" s="1">
        <v>94</v>
      </c>
      <c r="AC91" s="1">
        <f t="shared" si="5"/>
        <v>384</v>
      </c>
      <c r="AD91" s="1">
        <v>87</v>
      </c>
      <c r="AE91" s="1">
        <v>92</v>
      </c>
      <c r="AF91" s="1">
        <v>86</v>
      </c>
      <c r="AG91" s="1">
        <v>88</v>
      </c>
      <c r="AH91" s="1">
        <f t="shared" si="6"/>
        <v>353</v>
      </c>
      <c r="AI91" s="1">
        <v>95</v>
      </c>
      <c r="AJ91" s="1">
        <v>91</v>
      </c>
      <c r="AK91" s="1">
        <v>92</v>
      </c>
      <c r="AL91" s="1">
        <v>93</v>
      </c>
      <c r="AM91" s="1">
        <f t="shared" si="7"/>
        <v>371</v>
      </c>
      <c r="AN91" s="1">
        <f t="shared" si="8"/>
        <v>1108</v>
      </c>
      <c r="AO91" s="4">
        <f t="shared" si="9"/>
        <v>2220</v>
      </c>
    </row>
    <row r="92" spans="1:41" ht="17.25" customHeight="1" x14ac:dyDescent="0.35">
      <c r="A92" s="1">
        <v>53</v>
      </c>
      <c r="B92" s="1">
        <v>179</v>
      </c>
      <c r="C92" s="2" t="s">
        <v>43</v>
      </c>
      <c r="D92" s="2" t="s">
        <v>44</v>
      </c>
      <c r="E92" s="1">
        <v>31583</v>
      </c>
      <c r="F92" s="1" t="s">
        <v>2</v>
      </c>
      <c r="G92" s="1"/>
      <c r="H92" s="1" t="s">
        <v>137</v>
      </c>
      <c r="I92" s="1">
        <v>98</v>
      </c>
      <c r="J92" s="1">
        <v>95</v>
      </c>
      <c r="K92" s="1">
        <v>96</v>
      </c>
      <c r="L92" s="1">
        <v>98</v>
      </c>
      <c r="M92" s="1">
        <f t="shared" si="19"/>
        <v>387</v>
      </c>
      <c r="N92" s="1">
        <v>92</v>
      </c>
      <c r="O92" s="1">
        <v>89</v>
      </c>
      <c r="P92" s="1">
        <v>90</v>
      </c>
      <c r="Q92" s="1">
        <v>92</v>
      </c>
      <c r="R92" s="1">
        <f t="shared" si="20"/>
        <v>363</v>
      </c>
      <c r="S92" s="1">
        <v>91</v>
      </c>
      <c r="T92" s="1">
        <v>85</v>
      </c>
      <c r="U92" s="1">
        <v>94</v>
      </c>
      <c r="V92" s="1">
        <v>93</v>
      </c>
      <c r="W92" s="1">
        <f t="shared" si="0"/>
        <v>363</v>
      </c>
      <c r="X92" s="1">
        <f t="shared" si="1"/>
        <v>1113</v>
      </c>
      <c r="Y92" s="1">
        <v>98</v>
      </c>
      <c r="Z92" s="1">
        <v>97</v>
      </c>
      <c r="AA92" s="1">
        <v>97</v>
      </c>
      <c r="AB92" s="1">
        <v>98</v>
      </c>
      <c r="AC92" s="1">
        <f t="shared" si="5"/>
        <v>390</v>
      </c>
      <c r="AD92" s="1">
        <v>92</v>
      </c>
      <c r="AE92" s="1">
        <v>86</v>
      </c>
      <c r="AF92" s="1">
        <v>90</v>
      </c>
      <c r="AG92" s="1">
        <v>86</v>
      </c>
      <c r="AH92" s="1">
        <f t="shared" si="6"/>
        <v>354</v>
      </c>
      <c r="AI92" s="1">
        <v>94</v>
      </c>
      <c r="AJ92" s="1">
        <v>91</v>
      </c>
      <c r="AK92" s="1">
        <v>85</v>
      </c>
      <c r="AL92" s="1">
        <v>91</v>
      </c>
      <c r="AM92" s="1">
        <f t="shared" si="7"/>
        <v>361</v>
      </c>
      <c r="AN92" s="1">
        <f t="shared" si="8"/>
        <v>1105</v>
      </c>
      <c r="AO92" s="4">
        <f t="shared" si="9"/>
        <v>2218</v>
      </c>
    </row>
    <row r="93" spans="1:41" ht="17.25" customHeight="1" x14ac:dyDescent="0.35">
      <c r="A93" s="1">
        <v>54</v>
      </c>
      <c r="B93" s="1">
        <v>202</v>
      </c>
      <c r="C93" s="2" t="s">
        <v>119</v>
      </c>
      <c r="D93" s="2" t="s">
        <v>120</v>
      </c>
      <c r="E93" s="1" t="s">
        <v>121</v>
      </c>
      <c r="F93" s="1"/>
      <c r="G93" s="1" t="s">
        <v>19</v>
      </c>
      <c r="H93" s="1" t="s">
        <v>61</v>
      </c>
      <c r="I93" s="1">
        <v>98</v>
      </c>
      <c r="J93" s="1">
        <v>100</v>
      </c>
      <c r="K93" s="1">
        <v>100</v>
      </c>
      <c r="L93" s="1">
        <v>98</v>
      </c>
      <c r="M93" s="1">
        <f t="shared" si="19"/>
        <v>396</v>
      </c>
      <c r="N93" s="1">
        <v>88</v>
      </c>
      <c r="O93" s="1">
        <v>91</v>
      </c>
      <c r="P93" s="1">
        <v>88</v>
      </c>
      <c r="Q93" s="1">
        <v>92</v>
      </c>
      <c r="R93" s="1">
        <f t="shared" si="20"/>
        <v>359</v>
      </c>
      <c r="S93" s="1">
        <v>91</v>
      </c>
      <c r="T93" s="1">
        <v>94</v>
      </c>
      <c r="U93" s="1">
        <v>92</v>
      </c>
      <c r="V93" s="1">
        <v>88</v>
      </c>
      <c r="W93" s="1">
        <f t="shared" si="0"/>
        <v>365</v>
      </c>
      <c r="X93" s="1">
        <f t="shared" si="1"/>
        <v>1120</v>
      </c>
      <c r="Y93" s="1">
        <v>95</v>
      </c>
      <c r="Z93" s="1">
        <v>99</v>
      </c>
      <c r="AA93" s="1">
        <v>98</v>
      </c>
      <c r="AB93" s="1">
        <v>99</v>
      </c>
      <c r="AC93" s="1">
        <f t="shared" si="5"/>
        <v>391</v>
      </c>
      <c r="AD93" s="1">
        <v>89</v>
      </c>
      <c r="AE93" s="1">
        <v>90</v>
      </c>
      <c r="AF93" s="1">
        <v>88</v>
      </c>
      <c r="AG93" s="1">
        <v>89</v>
      </c>
      <c r="AH93" s="1">
        <f t="shared" si="6"/>
        <v>356</v>
      </c>
      <c r="AI93" s="1">
        <v>87</v>
      </c>
      <c r="AJ93" s="1">
        <v>81</v>
      </c>
      <c r="AK93" s="1">
        <v>88</v>
      </c>
      <c r="AL93" s="1">
        <v>93</v>
      </c>
      <c r="AM93" s="1">
        <f t="shared" si="7"/>
        <v>349</v>
      </c>
      <c r="AN93" s="1">
        <f t="shared" ref="AN93:AN123" si="21">SUM(AM93,AH93,AC93)</f>
        <v>1096</v>
      </c>
      <c r="AO93" s="4">
        <f t="shared" ref="AO93:AO123" si="22">SUM(AN93+X93)</f>
        <v>2216</v>
      </c>
    </row>
    <row r="94" spans="1:41" ht="17.25" customHeight="1" x14ac:dyDescent="0.35">
      <c r="A94" s="1">
        <v>55</v>
      </c>
      <c r="B94" s="1">
        <v>158</v>
      </c>
      <c r="C94" s="2" t="s">
        <v>101</v>
      </c>
      <c r="D94" s="2" t="s">
        <v>34</v>
      </c>
      <c r="E94" s="1">
        <v>31538</v>
      </c>
      <c r="F94" s="1" t="s">
        <v>11</v>
      </c>
      <c r="G94" s="1"/>
      <c r="H94" s="1" t="s">
        <v>3</v>
      </c>
      <c r="I94" s="1">
        <v>97</v>
      </c>
      <c r="J94" s="1">
        <v>100</v>
      </c>
      <c r="K94" s="1">
        <v>99</v>
      </c>
      <c r="L94" s="1">
        <v>100</v>
      </c>
      <c r="M94" s="1">
        <f t="shared" si="19"/>
        <v>396</v>
      </c>
      <c r="N94" s="1">
        <v>86</v>
      </c>
      <c r="O94" s="1">
        <v>86</v>
      </c>
      <c r="P94" s="1">
        <v>84</v>
      </c>
      <c r="Q94" s="1">
        <v>88</v>
      </c>
      <c r="R94" s="1">
        <f t="shared" si="20"/>
        <v>344</v>
      </c>
      <c r="S94" s="1">
        <v>93</v>
      </c>
      <c r="T94" s="1">
        <v>95</v>
      </c>
      <c r="U94" s="1">
        <v>92</v>
      </c>
      <c r="V94" s="1">
        <v>91</v>
      </c>
      <c r="W94" s="1">
        <f t="shared" si="0"/>
        <v>371</v>
      </c>
      <c r="X94" s="1">
        <f t="shared" si="1"/>
        <v>1111</v>
      </c>
      <c r="Y94" s="1">
        <v>98</v>
      </c>
      <c r="Z94" s="1">
        <v>97</v>
      </c>
      <c r="AA94" s="1">
        <v>99</v>
      </c>
      <c r="AB94" s="1">
        <v>98</v>
      </c>
      <c r="AC94" s="1">
        <f t="shared" si="5"/>
        <v>392</v>
      </c>
      <c r="AD94" s="1">
        <v>90</v>
      </c>
      <c r="AE94" s="1">
        <v>83</v>
      </c>
      <c r="AF94" s="1">
        <v>87</v>
      </c>
      <c r="AG94" s="1">
        <v>85</v>
      </c>
      <c r="AH94" s="1">
        <f t="shared" si="6"/>
        <v>345</v>
      </c>
      <c r="AI94" s="1">
        <v>92</v>
      </c>
      <c r="AJ94" s="1">
        <v>89</v>
      </c>
      <c r="AK94" s="1">
        <v>92</v>
      </c>
      <c r="AL94" s="1">
        <v>94</v>
      </c>
      <c r="AM94" s="1">
        <f t="shared" si="7"/>
        <v>367</v>
      </c>
      <c r="AN94" s="1">
        <f t="shared" si="8"/>
        <v>1104</v>
      </c>
      <c r="AO94" s="4">
        <f t="shared" si="9"/>
        <v>2215</v>
      </c>
    </row>
    <row r="95" spans="1:41" ht="17.25" customHeight="1" x14ac:dyDescent="0.35">
      <c r="A95" s="1">
        <v>56</v>
      </c>
      <c r="B95" s="1">
        <v>222</v>
      </c>
      <c r="C95" s="2" t="s">
        <v>128</v>
      </c>
      <c r="D95" s="2" t="s">
        <v>130</v>
      </c>
      <c r="E95" s="1">
        <v>31610</v>
      </c>
      <c r="F95" s="1" t="s">
        <v>2</v>
      </c>
      <c r="G95" s="1"/>
      <c r="H95" s="1" t="s">
        <v>137</v>
      </c>
      <c r="I95" s="1">
        <v>94</v>
      </c>
      <c r="J95" s="1">
        <v>98</v>
      </c>
      <c r="K95" s="1">
        <v>97</v>
      </c>
      <c r="L95" s="1">
        <v>92</v>
      </c>
      <c r="M95" s="1">
        <f t="shared" si="19"/>
        <v>381</v>
      </c>
      <c r="N95" s="1">
        <v>89</v>
      </c>
      <c r="O95" s="1">
        <v>81</v>
      </c>
      <c r="P95" s="1">
        <v>88</v>
      </c>
      <c r="Q95" s="1">
        <v>86</v>
      </c>
      <c r="R95" s="1">
        <f t="shared" si="20"/>
        <v>344</v>
      </c>
      <c r="S95" s="1">
        <v>96</v>
      </c>
      <c r="T95" s="1">
        <v>89</v>
      </c>
      <c r="U95" s="1">
        <v>93</v>
      </c>
      <c r="V95" s="1">
        <v>95</v>
      </c>
      <c r="W95" s="1">
        <f t="shared" si="0"/>
        <v>373</v>
      </c>
      <c r="X95" s="1">
        <f t="shared" si="1"/>
        <v>1098</v>
      </c>
      <c r="Y95" s="1">
        <v>98</v>
      </c>
      <c r="Z95" s="1">
        <v>98</v>
      </c>
      <c r="AA95" s="1">
        <v>99</v>
      </c>
      <c r="AB95" s="1">
        <v>97</v>
      </c>
      <c r="AC95" s="1">
        <f t="shared" si="5"/>
        <v>392</v>
      </c>
      <c r="AD95" s="1">
        <v>87</v>
      </c>
      <c r="AE95" s="1">
        <v>90</v>
      </c>
      <c r="AF95" s="1">
        <v>88</v>
      </c>
      <c r="AG95" s="1">
        <v>92</v>
      </c>
      <c r="AH95" s="1">
        <f t="shared" si="6"/>
        <v>357</v>
      </c>
      <c r="AI95" s="1">
        <v>87</v>
      </c>
      <c r="AJ95" s="1">
        <v>94</v>
      </c>
      <c r="AK95" s="1">
        <v>92</v>
      </c>
      <c r="AL95" s="1">
        <v>91</v>
      </c>
      <c r="AM95" s="1">
        <f t="shared" si="7"/>
        <v>364</v>
      </c>
      <c r="AN95" s="1">
        <f t="shared" si="8"/>
        <v>1113</v>
      </c>
      <c r="AO95" s="4">
        <f t="shared" si="9"/>
        <v>2211</v>
      </c>
    </row>
    <row r="96" spans="1:41" ht="17.25" customHeight="1" x14ac:dyDescent="0.35">
      <c r="A96" s="1">
        <v>57</v>
      </c>
      <c r="B96" s="1">
        <v>211</v>
      </c>
      <c r="C96" s="2" t="s">
        <v>55</v>
      </c>
      <c r="D96" s="2" t="s">
        <v>56</v>
      </c>
      <c r="E96" s="1">
        <v>31668</v>
      </c>
      <c r="F96" s="1" t="s">
        <v>2</v>
      </c>
      <c r="G96" s="1"/>
      <c r="H96" s="1" t="s">
        <v>166</v>
      </c>
      <c r="I96" s="1">
        <v>97</v>
      </c>
      <c r="J96" s="1">
        <v>99</v>
      </c>
      <c r="K96" s="1">
        <v>96</v>
      </c>
      <c r="L96" s="1">
        <v>96</v>
      </c>
      <c r="M96" s="1">
        <f t="shared" si="19"/>
        <v>388</v>
      </c>
      <c r="N96" s="1">
        <v>90</v>
      </c>
      <c r="O96" s="1">
        <v>89</v>
      </c>
      <c r="P96" s="1">
        <v>87</v>
      </c>
      <c r="Q96" s="1">
        <v>88</v>
      </c>
      <c r="R96" s="1">
        <f t="shared" si="20"/>
        <v>354</v>
      </c>
      <c r="S96" s="1">
        <v>94</v>
      </c>
      <c r="T96" s="1">
        <v>89</v>
      </c>
      <c r="U96" s="1">
        <v>87</v>
      </c>
      <c r="V96" s="1">
        <v>93</v>
      </c>
      <c r="W96" s="1">
        <f t="shared" si="0"/>
        <v>363</v>
      </c>
      <c r="X96" s="1">
        <f t="shared" si="1"/>
        <v>1105</v>
      </c>
      <c r="Y96" s="1">
        <v>97</v>
      </c>
      <c r="Z96" s="1">
        <v>96</v>
      </c>
      <c r="AA96" s="1">
        <v>93</v>
      </c>
      <c r="AB96" s="1">
        <v>95</v>
      </c>
      <c r="AC96" s="1">
        <f t="shared" si="5"/>
        <v>381</v>
      </c>
      <c r="AD96" s="1">
        <v>89</v>
      </c>
      <c r="AE96" s="1">
        <v>86</v>
      </c>
      <c r="AF96" s="1">
        <v>80</v>
      </c>
      <c r="AG96" s="1">
        <v>93</v>
      </c>
      <c r="AH96" s="1">
        <f t="shared" si="6"/>
        <v>348</v>
      </c>
      <c r="AI96" s="1">
        <v>94</v>
      </c>
      <c r="AJ96" s="1">
        <v>89</v>
      </c>
      <c r="AK96" s="1">
        <v>91</v>
      </c>
      <c r="AL96" s="1">
        <v>94</v>
      </c>
      <c r="AM96" s="1">
        <f t="shared" si="7"/>
        <v>368</v>
      </c>
      <c r="AN96" s="1">
        <f t="shared" si="8"/>
        <v>1097</v>
      </c>
      <c r="AO96" s="4">
        <f t="shared" si="9"/>
        <v>2202</v>
      </c>
    </row>
    <row r="97" spans="1:41" ht="17.25" customHeight="1" x14ac:dyDescent="0.35">
      <c r="A97" s="1">
        <v>58</v>
      </c>
      <c r="B97" s="1">
        <v>217</v>
      </c>
      <c r="C97" s="2" t="s">
        <v>57</v>
      </c>
      <c r="D97" s="2" t="s">
        <v>50</v>
      </c>
      <c r="E97" s="1">
        <v>27578</v>
      </c>
      <c r="F97" s="1" t="s">
        <v>11</v>
      </c>
      <c r="G97" s="1" t="s">
        <v>8</v>
      </c>
      <c r="H97" s="1" t="s">
        <v>137</v>
      </c>
      <c r="I97" s="1">
        <v>96</v>
      </c>
      <c r="J97" s="1">
        <v>95</v>
      </c>
      <c r="K97" s="1">
        <v>98</v>
      </c>
      <c r="L97" s="1">
        <v>96</v>
      </c>
      <c r="M97" s="1">
        <f t="shared" si="19"/>
        <v>385</v>
      </c>
      <c r="N97" s="1">
        <v>86</v>
      </c>
      <c r="O97" s="1">
        <v>76</v>
      </c>
      <c r="P97" s="1">
        <v>80</v>
      </c>
      <c r="Q97" s="1">
        <v>92</v>
      </c>
      <c r="R97" s="1">
        <f t="shared" si="20"/>
        <v>334</v>
      </c>
      <c r="S97" s="1">
        <v>86</v>
      </c>
      <c r="T97" s="1">
        <v>94</v>
      </c>
      <c r="U97" s="1">
        <v>94</v>
      </c>
      <c r="V97" s="1">
        <v>99</v>
      </c>
      <c r="W97" s="1">
        <f t="shared" si="0"/>
        <v>373</v>
      </c>
      <c r="X97" s="1">
        <f t="shared" si="1"/>
        <v>1092</v>
      </c>
      <c r="Y97" s="1">
        <v>95</v>
      </c>
      <c r="Z97" s="1">
        <v>97</v>
      </c>
      <c r="AA97" s="1">
        <v>92</v>
      </c>
      <c r="AB97" s="1">
        <v>96</v>
      </c>
      <c r="AC97" s="1">
        <f t="shared" si="5"/>
        <v>380</v>
      </c>
      <c r="AD97" s="1">
        <v>87</v>
      </c>
      <c r="AE97" s="1">
        <v>84</v>
      </c>
      <c r="AF97" s="1">
        <v>93</v>
      </c>
      <c r="AG97" s="1">
        <v>89</v>
      </c>
      <c r="AH97" s="1">
        <f t="shared" si="6"/>
        <v>353</v>
      </c>
      <c r="AI97" s="1">
        <v>91</v>
      </c>
      <c r="AJ97" s="1">
        <v>92</v>
      </c>
      <c r="AK97" s="1">
        <v>94</v>
      </c>
      <c r="AL97" s="1">
        <v>93</v>
      </c>
      <c r="AM97" s="1">
        <f t="shared" si="7"/>
        <v>370</v>
      </c>
      <c r="AN97" s="1">
        <f t="shared" si="8"/>
        <v>1103</v>
      </c>
      <c r="AO97" s="4">
        <f t="shared" si="9"/>
        <v>2195</v>
      </c>
    </row>
    <row r="98" spans="1:41" ht="17.25" customHeight="1" x14ac:dyDescent="0.35">
      <c r="A98" s="1">
        <v>59</v>
      </c>
      <c r="B98" s="1">
        <v>186</v>
      </c>
      <c r="C98" s="2" t="s">
        <v>47</v>
      </c>
      <c r="D98" s="2" t="s">
        <v>48</v>
      </c>
      <c r="E98" s="1">
        <v>28713</v>
      </c>
      <c r="F98" s="1" t="s">
        <v>11</v>
      </c>
      <c r="G98" s="1"/>
      <c r="H98" s="1" t="s">
        <v>137</v>
      </c>
      <c r="I98" s="1">
        <v>96</v>
      </c>
      <c r="J98" s="1">
        <v>92</v>
      </c>
      <c r="K98" s="1">
        <v>91</v>
      </c>
      <c r="L98" s="1">
        <v>98</v>
      </c>
      <c r="M98" s="1">
        <f>SUM(I98:L98)</f>
        <v>377</v>
      </c>
      <c r="N98" s="1">
        <v>86</v>
      </c>
      <c r="O98" s="1">
        <v>87</v>
      </c>
      <c r="P98" s="1">
        <v>87</v>
      </c>
      <c r="Q98" s="1">
        <v>85</v>
      </c>
      <c r="R98" s="1">
        <f>SUM(N98:Q98)</f>
        <v>345</v>
      </c>
      <c r="S98" s="1">
        <v>88</v>
      </c>
      <c r="T98" s="1">
        <v>93</v>
      </c>
      <c r="U98" s="1">
        <v>88</v>
      </c>
      <c r="V98" s="1">
        <v>90</v>
      </c>
      <c r="W98" s="1">
        <f>SUM(S98:V98)</f>
        <v>359</v>
      </c>
      <c r="X98" s="1">
        <f>M98+R98+W98</f>
        <v>1081</v>
      </c>
      <c r="Y98" s="1">
        <v>94</v>
      </c>
      <c r="Z98" s="1">
        <v>95</v>
      </c>
      <c r="AA98" s="1">
        <v>93</v>
      </c>
      <c r="AB98" s="1">
        <v>93</v>
      </c>
      <c r="AC98" s="1">
        <f>SUM(Y98:AB98)</f>
        <v>375</v>
      </c>
      <c r="AD98" s="1">
        <v>93</v>
      </c>
      <c r="AE98" s="1">
        <v>87</v>
      </c>
      <c r="AF98" s="1">
        <v>88</v>
      </c>
      <c r="AG98" s="1">
        <v>95</v>
      </c>
      <c r="AH98" s="1">
        <f>SUM(AD98:AG98)</f>
        <v>363</v>
      </c>
      <c r="AI98" s="1">
        <v>92</v>
      </c>
      <c r="AJ98" s="1">
        <v>92</v>
      </c>
      <c r="AK98" s="1">
        <v>94</v>
      </c>
      <c r="AL98" s="1">
        <v>91</v>
      </c>
      <c r="AM98" s="1">
        <f>SUM(AI98:AL98)</f>
        <v>369</v>
      </c>
      <c r="AN98" s="1">
        <f>SUM(AM98,AH98,AC98)</f>
        <v>1107</v>
      </c>
      <c r="AO98" s="4">
        <f>SUM(AN98+X98)</f>
        <v>2188</v>
      </c>
    </row>
    <row r="99" spans="1:41" ht="17.25" customHeight="1" x14ac:dyDescent="0.35">
      <c r="A99" s="1">
        <v>60</v>
      </c>
      <c r="B99" s="1">
        <v>182</v>
      </c>
      <c r="C99" s="2" t="s">
        <v>45</v>
      </c>
      <c r="D99" s="2" t="s">
        <v>46</v>
      </c>
      <c r="E99" s="1">
        <v>25151</v>
      </c>
      <c r="F99" s="1" t="s">
        <v>11</v>
      </c>
      <c r="G99" s="1" t="s">
        <v>8</v>
      </c>
      <c r="H99" s="1" t="s">
        <v>72</v>
      </c>
      <c r="I99" s="1">
        <v>97</v>
      </c>
      <c r="J99" s="1">
        <v>97</v>
      </c>
      <c r="K99" s="1">
        <v>96</v>
      </c>
      <c r="L99" s="1">
        <v>95</v>
      </c>
      <c r="M99" s="1">
        <f>SUM(I99:L99)</f>
        <v>385</v>
      </c>
      <c r="N99" s="1">
        <v>86</v>
      </c>
      <c r="O99" s="1">
        <v>91</v>
      </c>
      <c r="P99" s="1">
        <v>89</v>
      </c>
      <c r="Q99" s="1">
        <v>86</v>
      </c>
      <c r="R99" s="1">
        <f>SUM(N99:Q99)</f>
        <v>352</v>
      </c>
      <c r="S99" s="1">
        <v>90</v>
      </c>
      <c r="T99" s="1">
        <v>95</v>
      </c>
      <c r="U99" s="1">
        <v>87</v>
      </c>
      <c r="V99" s="1">
        <v>89</v>
      </c>
      <c r="W99" s="1">
        <f>SUM(S99:V99)</f>
        <v>361</v>
      </c>
      <c r="X99" s="1">
        <f>M99+R99+W99</f>
        <v>1098</v>
      </c>
      <c r="Y99" s="1">
        <v>93</v>
      </c>
      <c r="Z99" s="1">
        <v>94</v>
      </c>
      <c r="AA99" s="1">
        <v>91</v>
      </c>
      <c r="AB99" s="1">
        <v>91</v>
      </c>
      <c r="AC99" s="1">
        <f>SUM(Y99:AB99)</f>
        <v>369</v>
      </c>
      <c r="AD99" s="1">
        <v>88</v>
      </c>
      <c r="AE99" s="1">
        <v>94</v>
      </c>
      <c r="AF99" s="1">
        <v>85</v>
      </c>
      <c r="AG99" s="1">
        <v>91</v>
      </c>
      <c r="AH99" s="1">
        <f>SUM(AD99:AG99)</f>
        <v>358</v>
      </c>
      <c r="AI99" s="1">
        <v>91</v>
      </c>
      <c r="AJ99" s="1">
        <v>91</v>
      </c>
      <c r="AK99" s="1">
        <v>88</v>
      </c>
      <c r="AL99" s="1">
        <v>93</v>
      </c>
      <c r="AM99" s="1">
        <f>SUM(AI99:AL99)</f>
        <v>363</v>
      </c>
      <c r="AN99" s="1">
        <f>SUM(AM99,AH99,AC99)</f>
        <v>1090</v>
      </c>
      <c r="AO99" s="4">
        <f>SUM(AN99+X99)</f>
        <v>2188</v>
      </c>
    </row>
    <row r="100" spans="1:41" ht="17.25" customHeight="1" x14ac:dyDescent="0.35">
      <c r="A100" s="1">
        <v>61</v>
      </c>
      <c r="B100" s="1">
        <v>90</v>
      </c>
      <c r="C100" s="2" t="s">
        <v>24</v>
      </c>
      <c r="D100" s="2" t="s">
        <v>25</v>
      </c>
      <c r="E100" s="1">
        <v>1332</v>
      </c>
      <c r="F100" s="1" t="s">
        <v>26</v>
      </c>
      <c r="G100" s="1"/>
      <c r="H100" s="1" t="s">
        <v>137</v>
      </c>
      <c r="I100" s="1">
        <v>93</v>
      </c>
      <c r="J100" s="1">
        <v>94</v>
      </c>
      <c r="K100" s="1">
        <v>93</v>
      </c>
      <c r="L100" s="1">
        <v>97</v>
      </c>
      <c r="M100" s="1">
        <f t="shared" si="19"/>
        <v>377</v>
      </c>
      <c r="N100" s="1">
        <v>88</v>
      </c>
      <c r="O100" s="1">
        <v>87</v>
      </c>
      <c r="P100" s="1">
        <v>86</v>
      </c>
      <c r="Q100" s="1">
        <v>80</v>
      </c>
      <c r="R100" s="1">
        <f t="shared" si="20"/>
        <v>341</v>
      </c>
      <c r="S100" s="1">
        <v>93</v>
      </c>
      <c r="T100" s="1">
        <v>90</v>
      </c>
      <c r="U100" s="1">
        <v>92</v>
      </c>
      <c r="V100" s="1">
        <v>92</v>
      </c>
      <c r="W100" s="1">
        <f t="shared" si="0"/>
        <v>367</v>
      </c>
      <c r="X100" s="1">
        <f t="shared" si="1"/>
        <v>1085</v>
      </c>
      <c r="Y100" s="1">
        <v>93</v>
      </c>
      <c r="Z100" s="1">
        <v>99</v>
      </c>
      <c r="AA100" s="1">
        <v>94</v>
      </c>
      <c r="AB100" s="1">
        <v>96</v>
      </c>
      <c r="AC100" s="1">
        <f t="shared" si="5"/>
        <v>382</v>
      </c>
      <c r="AD100" s="1">
        <v>88</v>
      </c>
      <c r="AE100" s="1">
        <v>87</v>
      </c>
      <c r="AF100" s="1">
        <v>88</v>
      </c>
      <c r="AG100" s="1">
        <v>86</v>
      </c>
      <c r="AH100" s="1">
        <f t="shared" si="6"/>
        <v>349</v>
      </c>
      <c r="AI100" s="1">
        <v>92</v>
      </c>
      <c r="AJ100" s="1">
        <v>91</v>
      </c>
      <c r="AK100" s="1">
        <v>95</v>
      </c>
      <c r="AL100" s="1">
        <v>93</v>
      </c>
      <c r="AM100" s="1">
        <f t="shared" si="7"/>
        <v>371</v>
      </c>
      <c r="AN100" s="1">
        <f t="shared" si="8"/>
        <v>1102</v>
      </c>
      <c r="AO100" s="4">
        <f t="shared" si="9"/>
        <v>2187</v>
      </c>
    </row>
    <row r="101" spans="1:41" ht="17.25" customHeight="1" x14ac:dyDescent="0.35">
      <c r="A101" s="1">
        <v>62</v>
      </c>
      <c r="B101" s="1">
        <v>71</v>
      </c>
      <c r="C101" s="2" t="s">
        <v>20</v>
      </c>
      <c r="D101" s="2" t="s">
        <v>21</v>
      </c>
      <c r="E101" s="1">
        <v>28779</v>
      </c>
      <c r="F101" s="1" t="s">
        <v>2</v>
      </c>
      <c r="G101" s="1"/>
      <c r="H101" s="1" t="s">
        <v>141</v>
      </c>
      <c r="I101" s="1">
        <v>92</v>
      </c>
      <c r="J101" s="1">
        <v>96</v>
      </c>
      <c r="K101" s="1">
        <v>97</v>
      </c>
      <c r="L101" s="1">
        <v>92</v>
      </c>
      <c r="M101" s="1">
        <f t="shared" si="19"/>
        <v>377</v>
      </c>
      <c r="N101" s="1">
        <v>92</v>
      </c>
      <c r="O101" s="1">
        <v>82</v>
      </c>
      <c r="P101" s="1">
        <v>91</v>
      </c>
      <c r="Q101" s="1">
        <v>86</v>
      </c>
      <c r="R101" s="1">
        <f t="shared" si="20"/>
        <v>351</v>
      </c>
      <c r="S101" s="1">
        <v>87</v>
      </c>
      <c r="T101" s="1">
        <v>89</v>
      </c>
      <c r="U101" s="1">
        <v>90</v>
      </c>
      <c r="V101" s="1">
        <v>85</v>
      </c>
      <c r="W101" s="1">
        <f t="shared" si="0"/>
        <v>351</v>
      </c>
      <c r="X101" s="1">
        <f t="shared" si="1"/>
        <v>1079</v>
      </c>
      <c r="Y101" s="1">
        <v>96</v>
      </c>
      <c r="Z101" s="1">
        <v>97</v>
      </c>
      <c r="AA101" s="1">
        <v>95</v>
      </c>
      <c r="AB101" s="1">
        <v>95</v>
      </c>
      <c r="AC101" s="1">
        <f t="shared" si="5"/>
        <v>383</v>
      </c>
      <c r="AD101" s="1">
        <v>88</v>
      </c>
      <c r="AE101" s="1">
        <v>90</v>
      </c>
      <c r="AF101" s="1">
        <v>85</v>
      </c>
      <c r="AG101" s="1">
        <v>87</v>
      </c>
      <c r="AH101" s="1">
        <f t="shared" si="6"/>
        <v>350</v>
      </c>
      <c r="AI101" s="1">
        <v>96</v>
      </c>
      <c r="AJ101" s="1">
        <v>92</v>
      </c>
      <c r="AK101" s="1">
        <v>92</v>
      </c>
      <c r="AL101" s="1">
        <v>94</v>
      </c>
      <c r="AM101" s="1">
        <f t="shared" si="7"/>
        <v>374</v>
      </c>
      <c r="AN101" s="1">
        <f t="shared" si="8"/>
        <v>1107</v>
      </c>
      <c r="AO101" s="4">
        <f t="shared" si="9"/>
        <v>2186</v>
      </c>
    </row>
    <row r="102" spans="1:41" ht="17.25" customHeight="1" x14ac:dyDescent="0.35">
      <c r="A102" s="1">
        <v>63</v>
      </c>
      <c r="B102" s="1">
        <v>23</v>
      </c>
      <c r="C102" s="2" t="s">
        <v>0</v>
      </c>
      <c r="D102" s="2" t="s">
        <v>1</v>
      </c>
      <c r="E102" s="1">
        <v>17478</v>
      </c>
      <c r="F102" s="1" t="s">
        <v>2</v>
      </c>
      <c r="G102" s="1"/>
      <c r="H102" s="1" t="s">
        <v>166</v>
      </c>
      <c r="I102" s="1">
        <v>94</v>
      </c>
      <c r="J102" s="1">
        <v>93</v>
      </c>
      <c r="K102" s="1">
        <v>92</v>
      </c>
      <c r="L102" s="1">
        <v>95</v>
      </c>
      <c r="M102" s="1">
        <f t="shared" si="19"/>
        <v>374</v>
      </c>
      <c r="N102" s="1">
        <v>92</v>
      </c>
      <c r="O102" s="1">
        <v>89</v>
      </c>
      <c r="P102" s="1">
        <v>86</v>
      </c>
      <c r="Q102" s="1">
        <v>90</v>
      </c>
      <c r="R102" s="1">
        <f t="shared" si="20"/>
        <v>357</v>
      </c>
      <c r="S102" s="1">
        <v>84</v>
      </c>
      <c r="T102" s="1">
        <v>94</v>
      </c>
      <c r="U102" s="1">
        <v>95</v>
      </c>
      <c r="V102" s="1">
        <v>94</v>
      </c>
      <c r="W102" s="1">
        <f t="shared" si="0"/>
        <v>367</v>
      </c>
      <c r="X102" s="1">
        <f t="shared" si="1"/>
        <v>1098</v>
      </c>
      <c r="Y102" s="1">
        <v>97</v>
      </c>
      <c r="Z102" s="1">
        <v>95</v>
      </c>
      <c r="AA102" s="1">
        <v>97</v>
      </c>
      <c r="AB102" s="1">
        <v>95</v>
      </c>
      <c r="AC102" s="1">
        <f t="shared" si="5"/>
        <v>384</v>
      </c>
      <c r="AD102" s="1">
        <v>90</v>
      </c>
      <c r="AE102" s="1">
        <v>82</v>
      </c>
      <c r="AF102" s="1">
        <v>83</v>
      </c>
      <c r="AG102" s="1">
        <v>90</v>
      </c>
      <c r="AH102" s="1">
        <f t="shared" si="6"/>
        <v>345</v>
      </c>
      <c r="AI102" s="1">
        <v>88</v>
      </c>
      <c r="AJ102" s="1">
        <v>92</v>
      </c>
      <c r="AK102" s="1">
        <v>89</v>
      </c>
      <c r="AL102" s="1">
        <v>86</v>
      </c>
      <c r="AM102" s="1">
        <f t="shared" si="7"/>
        <v>355</v>
      </c>
      <c r="AN102" s="1">
        <f t="shared" si="8"/>
        <v>1084</v>
      </c>
      <c r="AO102" s="4">
        <f t="shared" si="9"/>
        <v>2182</v>
      </c>
    </row>
    <row r="103" spans="1:41" ht="17.25" customHeight="1" x14ac:dyDescent="0.35">
      <c r="A103" s="1">
        <v>64</v>
      </c>
      <c r="B103" s="1">
        <v>79</v>
      </c>
      <c r="C103" s="2" t="s">
        <v>22</v>
      </c>
      <c r="D103" s="2" t="s">
        <v>23</v>
      </c>
      <c r="E103" s="1">
        <v>23764</v>
      </c>
      <c r="F103" s="1" t="s">
        <v>11</v>
      </c>
      <c r="G103" s="1"/>
      <c r="H103" s="1" t="s">
        <v>166</v>
      </c>
      <c r="I103" s="1">
        <v>93</v>
      </c>
      <c r="J103" s="1">
        <v>94</v>
      </c>
      <c r="K103" s="1">
        <v>96</v>
      </c>
      <c r="L103" s="1">
        <v>98</v>
      </c>
      <c r="M103" s="1">
        <f t="shared" si="19"/>
        <v>381</v>
      </c>
      <c r="N103" s="1">
        <v>86</v>
      </c>
      <c r="O103" s="1">
        <v>83</v>
      </c>
      <c r="P103" s="1">
        <v>90</v>
      </c>
      <c r="Q103" s="1">
        <v>85</v>
      </c>
      <c r="R103" s="1">
        <f t="shared" si="20"/>
        <v>344</v>
      </c>
      <c r="S103" s="1">
        <v>89</v>
      </c>
      <c r="T103" s="1">
        <v>91</v>
      </c>
      <c r="U103" s="1">
        <v>89</v>
      </c>
      <c r="V103" s="1">
        <v>91</v>
      </c>
      <c r="W103" s="1">
        <f t="shared" si="0"/>
        <v>360</v>
      </c>
      <c r="X103" s="1">
        <f t="shared" si="1"/>
        <v>1085</v>
      </c>
      <c r="Y103" s="1">
        <v>94</v>
      </c>
      <c r="Z103" s="1">
        <v>93</v>
      </c>
      <c r="AA103" s="1">
        <v>96</v>
      </c>
      <c r="AB103" s="1">
        <v>96</v>
      </c>
      <c r="AC103" s="1">
        <f t="shared" si="5"/>
        <v>379</v>
      </c>
      <c r="AD103" s="1">
        <v>87</v>
      </c>
      <c r="AE103" s="1">
        <v>91</v>
      </c>
      <c r="AF103" s="1">
        <v>90</v>
      </c>
      <c r="AG103" s="1">
        <v>83</v>
      </c>
      <c r="AH103" s="1">
        <f t="shared" si="6"/>
        <v>351</v>
      </c>
      <c r="AI103" s="1">
        <v>91</v>
      </c>
      <c r="AJ103" s="1">
        <v>95</v>
      </c>
      <c r="AK103" s="1">
        <v>89</v>
      </c>
      <c r="AL103" s="1">
        <v>91</v>
      </c>
      <c r="AM103" s="1">
        <f t="shared" si="7"/>
        <v>366</v>
      </c>
      <c r="AN103" s="1">
        <f t="shared" si="8"/>
        <v>1096</v>
      </c>
      <c r="AO103" s="4">
        <f t="shared" si="9"/>
        <v>2181</v>
      </c>
    </row>
    <row r="104" spans="1:41" ht="17.25" customHeight="1" x14ac:dyDescent="0.35">
      <c r="A104" s="1">
        <v>65</v>
      </c>
      <c r="B104" s="1">
        <v>160</v>
      </c>
      <c r="C104" s="2" t="s">
        <v>37</v>
      </c>
      <c r="D104" s="2" t="s">
        <v>38</v>
      </c>
      <c r="E104" s="1">
        <v>237</v>
      </c>
      <c r="F104" s="1" t="s">
        <v>26</v>
      </c>
      <c r="G104" s="1"/>
      <c r="H104" s="1" t="s">
        <v>137</v>
      </c>
      <c r="I104" s="1">
        <v>93</v>
      </c>
      <c r="J104" s="1">
        <v>95</v>
      </c>
      <c r="K104" s="1">
        <v>94</v>
      </c>
      <c r="L104" s="1">
        <v>93</v>
      </c>
      <c r="M104" s="1">
        <f t="shared" si="19"/>
        <v>375</v>
      </c>
      <c r="N104" s="1">
        <v>85</v>
      </c>
      <c r="O104" s="1">
        <v>86</v>
      </c>
      <c r="P104" s="1">
        <v>84</v>
      </c>
      <c r="Q104" s="1">
        <v>90</v>
      </c>
      <c r="R104" s="1">
        <f t="shared" si="20"/>
        <v>345</v>
      </c>
      <c r="S104" s="1">
        <v>93</v>
      </c>
      <c r="T104" s="1">
        <v>92</v>
      </c>
      <c r="U104" s="1">
        <v>93</v>
      </c>
      <c r="V104" s="1">
        <v>93</v>
      </c>
      <c r="W104" s="1">
        <f t="shared" ref="W104:W115" si="23">SUM(S104:V104)</f>
        <v>371</v>
      </c>
      <c r="X104" s="1">
        <f t="shared" ref="X104:X115" si="24">M104+R104+W104</f>
        <v>1091</v>
      </c>
      <c r="Y104" s="1">
        <v>98</v>
      </c>
      <c r="Z104" s="1">
        <v>93</v>
      </c>
      <c r="AA104" s="1">
        <v>92</v>
      </c>
      <c r="AB104" s="1">
        <v>87</v>
      </c>
      <c r="AC104" s="1">
        <f t="shared" si="5"/>
        <v>370</v>
      </c>
      <c r="AD104" s="1">
        <v>84</v>
      </c>
      <c r="AE104" s="1">
        <v>89</v>
      </c>
      <c r="AF104" s="1">
        <v>87</v>
      </c>
      <c r="AG104" s="1">
        <v>87</v>
      </c>
      <c r="AH104" s="1">
        <f t="shared" si="6"/>
        <v>347</v>
      </c>
      <c r="AI104" s="1">
        <v>93</v>
      </c>
      <c r="AJ104" s="1">
        <v>93</v>
      </c>
      <c r="AK104" s="1">
        <v>92</v>
      </c>
      <c r="AL104" s="1">
        <v>93</v>
      </c>
      <c r="AM104" s="1">
        <f t="shared" si="7"/>
        <v>371</v>
      </c>
      <c r="AN104" s="1">
        <f t="shared" si="8"/>
        <v>1088</v>
      </c>
      <c r="AO104" s="4">
        <f t="shared" si="9"/>
        <v>2179</v>
      </c>
    </row>
    <row r="105" spans="1:41" ht="17.25" customHeight="1" x14ac:dyDescent="0.35">
      <c r="A105" s="1">
        <v>66</v>
      </c>
      <c r="B105" s="1">
        <v>85</v>
      </c>
      <c r="C105" s="2" t="s">
        <v>135</v>
      </c>
      <c r="D105" s="2" t="s">
        <v>136</v>
      </c>
      <c r="E105" s="1">
        <v>29942</v>
      </c>
      <c r="F105" s="1" t="s">
        <v>11</v>
      </c>
      <c r="G105" s="1"/>
      <c r="H105" s="1" t="s">
        <v>72</v>
      </c>
      <c r="I105" s="1">
        <v>98</v>
      </c>
      <c r="J105" s="1">
        <v>99</v>
      </c>
      <c r="K105" s="1">
        <v>96</v>
      </c>
      <c r="L105" s="1">
        <v>96</v>
      </c>
      <c r="M105" s="1">
        <f t="shared" si="19"/>
        <v>389</v>
      </c>
      <c r="N105" s="1">
        <v>77</v>
      </c>
      <c r="O105" s="1">
        <v>82</v>
      </c>
      <c r="P105" s="1">
        <v>82</v>
      </c>
      <c r="Q105" s="1">
        <v>83</v>
      </c>
      <c r="R105" s="1">
        <f t="shared" si="20"/>
        <v>324</v>
      </c>
      <c r="S105" s="1">
        <v>90</v>
      </c>
      <c r="T105" s="1">
        <v>91</v>
      </c>
      <c r="U105" s="1">
        <v>89</v>
      </c>
      <c r="V105" s="1">
        <v>94</v>
      </c>
      <c r="W105" s="1">
        <f t="shared" si="23"/>
        <v>364</v>
      </c>
      <c r="X105" s="1">
        <f t="shared" si="24"/>
        <v>1077</v>
      </c>
      <c r="Y105" s="1">
        <v>98</v>
      </c>
      <c r="Z105" s="1">
        <v>97</v>
      </c>
      <c r="AA105" s="1">
        <v>98</v>
      </c>
      <c r="AB105" s="1">
        <v>97</v>
      </c>
      <c r="AC105" s="1">
        <f t="shared" ref="AC105:AC124" si="25">SUM(Y105:AB105)</f>
        <v>390</v>
      </c>
      <c r="AD105" s="1">
        <v>86</v>
      </c>
      <c r="AE105" s="1">
        <v>86</v>
      </c>
      <c r="AF105" s="1">
        <v>84</v>
      </c>
      <c r="AG105" s="1">
        <v>80</v>
      </c>
      <c r="AH105" s="1">
        <f t="shared" ref="AH105:AH124" si="26">SUM(AD105:AG105)</f>
        <v>336</v>
      </c>
      <c r="AI105" s="1">
        <v>89</v>
      </c>
      <c r="AJ105" s="1">
        <v>90</v>
      </c>
      <c r="AK105" s="1">
        <v>93</v>
      </c>
      <c r="AL105" s="1">
        <v>93</v>
      </c>
      <c r="AM105" s="1">
        <f t="shared" ref="AM105:AM124" si="27">SUM(AI105:AL105)</f>
        <v>365</v>
      </c>
      <c r="AN105" s="1">
        <f t="shared" si="21"/>
        <v>1091</v>
      </c>
      <c r="AO105" s="4">
        <f t="shared" si="22"/>
        <v>2168</v>
      </c>
    </row>
    <row r="106" spans="1:41" ht="17.25" customHeight="1" x14ac:dyDescent="0.35">
      <c r="A106" s="1">
        <v>67</v>
      </c>
      <c r="B106" s="1">
        <v>102</v>
      </c>
      <c r="C106" s="2" t="s">
        <v>27</v>
      </c>
      <c r="D106" s="2" t="s">
        <v>28</v>
      </c>
      <c r="E106" s="1">
        <v>24473</v>
      </c>
      <c r="F106" s="1" t="s">
        <v>11</v>
      </c>
      <c r="G106" s="1"/>
      <c r="H106" s="1" t="s">
        <v>166</v>
      </c>
      <c r="I106" s="1">
        <v>97</v>
      </c>
      <c r="J106" s="1">
        <v>97</v>
      </c>
      <c r="K106" s="1">
        <v>100</v>
      </c>
      <c r="L106" s="1">
        <v>97</v>
      </c>
      <c r="M106" s="1">
        <f t="shared" si="19"/>
        <v>391</v>
      </c>
      <c r="N106" s="1">
        <v>84</v>
      </c>
      <c r="O106" s="1">
        <v>72</v>
      </c>
      <c r="P106" s="1">
        <v>79</v>
      </c>
      <c r="Q106" s="1">
        <v>73</v>
      </c>
      <c r="R106" s="1">
        <f t="shared" si="20"/>
        <v>308</v>
      </c>
      <c r="S106" s="1">
        <v>91</v>
      </c>
      <c r="T106" s="1">
        <v>95</v>
      </c>
      <c r="U106" s="1">
        <v>95</v>
      </c>
      <c r="V106" s="1">
        <v>93</v>
      </c>
      <c r="W106" s="1">
        <f t="shared" si="23"/>
        <v>374</v>
      </c>
      <c r="X106" s="1">
        <f t="shared" si="24"/>
        <v>1073</v>
      </c>
      <c r="Y106" s="1">
        <v>100</v>
      </c>
      <c r="Z106" s="1">
        <v>96</v>
      </c>
      <c r="AA106" s="1">
        <v>97</v>
      </c>
      <c r="AB106" s="1">
        <v>97</v>
      </c>
      <c r="AC106" s="1">
        <f t="shared" si="25"/>
        <v>390</v>
      </c>
      <c r="AD106" s="1">
        <v>75</v>
      </c>
      <c r="AE106" s="1">
        <v>92</v>
      </c>
      <c r="AF106" s="1">
        <v>80</v>
      </c>
      <c r="AG106" s="1">
        <v>82</v>
      </c>
      <c r="AH106" s="1">
        <f t="shared" si="26"/>
        <v>329</v>
      </c>
      <c r="AI106" s="1">
        <v>94</v>
      </c>
      <c r="AJ106" s="1">
        <v>94</v>
      </c>
      <c r="AK106" s="1">
        <v>93</v>
      </c>
      <c r="AL106" s="1">
        <v>93</v>
      </c>
      <c r="AM106" s="1">
        <f t="shared" si="27"/>
        <v>374</v>
      </c>
      <c r="AN106" s="1">
        <f t="shared" si="21"/>
        <v>1093</v>
      </c>
      <c r="AO106" s="4">
        <f t="shared" si="22"/>
        <v>2166</v>
      </c>
    </row>
    <row r="107" spans="1:41" ht="17.25" customHeight="1" x14ac:dyDescent="0.35">
      <c r="A107" s="1">
        <v>68</v>
      </c>
      <c r="B107" s="1">
        <v>224</v>
      </c>
      <c r="C107" s="2" t="s">
        <v>58</v>
      </c>
      <c r="D107" s="2" t="s">
        <v>59</v>
      </c>
      <c r="E107" s="1">
        <v>25571</v>
      </c>
      <c r="F107" s="1" t="s">
        <v>11</v>
      </c>
      <c r="G107" s="1" t="s">
        <v>8</v>
      </c>
      <c r="H107" s="1" t="s">
        <v>72</v>
      </c>
      <c r="I107" s="1">
        <v>95</v>
      </c>
      <c r="J107" s="1">
        <v>96</v>
      </c>
      <c r="K107" s="1">
        <v>98</v>
      </c>
      <c r="L107" s="1">
        <v>98</v>
      </c>
      <c r="M107" s="1">
        <f t="shared" si="19"/>
        <v>387</v>
      </c>
      <c r="N107" s="1">
        <v>77</v>
      </c>
      <c r="O107" s="1">
        <v>74</v>
      </c>
      <c r="P107" s="1">
        <v>75</v>
      </c>
      <c r="Q107" s="1">
        <v>82</v>
      </c>
      <c r="R107" s="1">
        <f t="shared" si="20"/>
        <v>308</v>
      </c>
      <c r="S107" s="1">
        <v>90</v>
      </c>
      <c r="T107" s="1">
        <v>92</v>
      </c>
      <c r="U107" s="1">
        <v>97</v>
      </c>
      <c r="V107" s="1">
        <v>94</v>
      </c>
      <c r="W107" s="1">
        <f t="shared" si="23"/>
        <v>373</v>
      </c>
      <c r="X107" s="1">
        <f t="shared" si="24"/>
        <v>1068</v>
      </c>
      <c r="Y107" s="1">
        <v>96</v>
      </c>
      <c r="Z107" s="1">
        <v>96</v>
      </c>
      <c r="AA107" s="1">
        <v>94</v>
      </c>
      <c r="AB107" s="1">
        <v>96</v>
      </c>
      <c r="AC107" s="1">
        <f t="shared" si="25"/>
        <v>382</v>
      </c>
      <c r="AD107" s="1">
        <v>88</v>
      </c>
      <c r="AE107" s="1">
        <v>83</v>
      </c>
      <c r="AF107" s="1">
        <v>87</v>
      </c>
      <c r="AG107" s="1">
        <v>78</v>
      </c>
      <c r="AH107" s="1">
        <f t="shared" si="26"/>
        <v>336</v>
      </c>
      <c r="AI107" s="1">
        <v>89</v>
      </c>
      <c r="AJ107" s="1">
        <v>90</v>
      </c>
      <c r="AK107" s="1">
        <v>94</v>
      </c>
      <c r="AL107" s="1">
        <v>93</v>
      </c>
      <c r="AM107" s="1">
        <f t="shared" si="27"/>
        <v>366</v>
      </c>
      <c r="AN107" s="1">
        <f t="shared" si="21"/>
        <v>1084</v>
      </c>
      <c r="AO107" s="4">
        <f t="shared" si="22"/>
        <v>2152</v>
      </c>
    </row>
    <row r="108" spans="1:41" ht="17.25" customHeight="1" x14ac:dyDescent="0.35">
      <c r="A108" s="1">
        <v>69</v>
      </c>
      <c r="B108" s="1">
        <v>18</v>
      </c>
      <c r="C108" s="2" t="s">
        <v>142</v>
      </c>
      <c r="D108" s="2" t="s">
        <v>118</v>
      </c>
      <c r="E108" s="1">
        <v>29371</v>
      </c>
      <c r="F108" s="1" t="s">
        <v>2</v>
      </c>
      <c r="G108" s="1"/>
      <c r="H108" s="1" t="s">
        <v>141</v>
      </c>
      <c r="I108" s="1">
        <v>93</v>
      </c>
      <c r="J108" s="1">
        <v>96</v>
      </c>
      <c r="K108" s="1">
        <v>93</v>
      </c>
      <c r="L108" s="1">
        <v>95</v>
      </c>
      <c r="M108" s="1">
        <f>SUM(I108:L108)</f>
        <v>377</v>
      </c>
      <c r="N108" s="1">
        <v>78</v>
      </c>
      <c r="O108" s="1">
        <v>80</v>
      </c>
      <c r="P108" s="1">
        <v>85</v>
      </c>
      <c r="Q108" s="1">
        <v>82</v>
      </c>
      <c r="R108" s="1">
        <f>SUM(N108:Q108)</f>
        <v>325</v>
      </c>
      <c r="S108" s="1">
        <v>87</v>
      </c>
      <c r="T108" s="1">
        <v>89</v>
      </c>
      <c r="U108" s="1">
        <v>85</v>
      </c>
      <c r="V108" s="1">
        <v>93</v>
      </c>
      <c r="W108" s="1">
        <f>SUM(S108:V108)</f>
        <v>354</v>
      </c>
      <c r="X108" s="1">
        <f>M108+R108+W108</f>
        <v>1056</v>
      </c>
      <c r="Y108" s="1">
        <v>94</v>
      </c>
      <c r="Z108" s="1">
        <v>97</v>
      </c>
      <c r="AA108" s="1">
        <v>94</v>
      </c>
      <c r="AB108" s="1">
        <v>96</v>
      </c>
      <c r="AC108" s="1">
        <f>SUM(Y108:AB108)</f>
        <v>381</v>
      </c>
      <c r="AD108" s="1">
        <v>85</v>
      </c>
      <c r="AE108" s="1">
        <v>84</v>
      </c>
      <c r="AF108" s="1">
        <v>93</v>
      </c>
      <c r="AG108" s="1">
        <v>84</v>
      </c>
      <c r="AH108" s="1">
        <f>SUM(AD108:AG108)</f>
        <v>346</v>
      </c>
      <c r="AI108" s="1">
        <v>90</v>
      </c>
      <c r="AJ108" s="1">
        <v>88</v>
      </c>
      <c r="AK108" s="1">
        <v>94</v>
      </c>
      <c r="AL108" s="1">
        <v>95</v>
      </c>
      <c r="AM108" s="1">
        <f>SUM(AI108:AL108)</f>
        <v>367</v>
      </c>
      <c r="AN108" s="1">
        <f>SUM(AM108,AH108,AC108)</f>
        <v>1094</v>
      </c>
      <c r="AO108" s="4">
        <f>SUM(AN108+X108)</f>
        <v>2150</v>
      </c>
    </row>
    <row r="109" spans="1:41" ht="17.25" customHeight="1" x14ac:dyDescent="0.35">
      <c r="A109" s="1">
        <v>70</v>
      </c>
      <c r="B109" s="1">
        <v>46</v>
      </c>
      <c r="C109" s="2" t="s">
        <v>71</v>
      </c>
      <c r="D109" s="2" t="s">
        <v>5</v>
      </c>
      <c r="E109" s="1">
        <v>29956</v>
      </c>
      <c r="F109" s="1" t="s">
        <v>18</v>
      </c>
      <c r="G109" s="1" t="s">
        <v>72</v>
      </c>
      <c r="H109" s="1" t="s">
        <v>137</v>
      </c>
      <c r="I109" s="1">
        <v>98</v>
      </c>
      <c r="J109" s="1">
        <v>93</v>
      </c>
      <c r="K109" s="1">
        <v>93</v>
      </c>
      <c r="L109" s="1">
        <v>95</v>
      </c>
      <c r="M109" s="1">
        <f>SUM(I109:L109)</f>
        <v>379</v>
      </c>
      <c r="N109" s="1">
        <v>83</v>
      </c>
      <c r="O109" s="1">
        <v>77</v>
      </c>
      <c r="P109" s="1">
        <v>81</v>
      </c>
      <c r="Q109" s="1">
        <v>67</v>
      </c>
      <c r="R109" s="1">
        <f>SUM(N109:Q109)</f>
        <v>308</v>
      </c>
      <c r="S109" s="1">
        <v>92</v>
      </c>
      <c r="T109" s="1">
        <v>91</v>
      </c>
      <c r="U109" s="1">
        <v>88</v>
      </c>
      <c r="V109" s="1">
        <v>93</v>
      </c>
      <c r="W109" s="1">
        <f>SUM(S109:V109)</f>
        <v>364</v>
      </c>
      <c r="X109" s="1">
        <f>M109+R109+W109</f>
        <v>1051</v>
      </c>
      <c r="Y109" s="1">
        <v>97</v>
      </c>
      <c r="Z109" s="1">
        <v>97</v>
      </c>
      <c r="AA109" s="1">
        <v>98</v>
      </c>
      <c r="AB109" s="1">
        <v>97</v>
      </c>
      <c r="AC109" s="1">
        <f>SUM(Y109:AB109)</f>
        <v>389</v>
      </c>
      <c r="AD109" s="1">
        <v>88</v>
      </c>
      <c r="AE109" s="1">
        <v>89</v>
      </c>
      <c r="AF109" s="1">
        <v>86</v>
      </c>
      <c r="AG109" s="1">
        <v>87</v>
      </c>
      <c r="AH109" s="1">
        <f>SUM(AD109:AG109)</f>
        <v>350</v>
      </c>
      <c r="AI109" s="1">
        <v>91</v>
      </c>
      <c r="AJ109" s="1">
        <v>92</v>
      </c>
      <c r="AK109" s="1">
        <v>86</v>
      </c>
      <c r="AL109" s="1">
        <v>91</v>
      </c>
      <c r="AM109" s="1">
        <f>SUM(AI109:AL109)</f>
        <v>360</v>
      </c>
      <c r="AN109" s="1">
        <f>SUM(AM109,AH109,AC109)</f>
        <v>1099</v>
      </c>
      <c r="AO109" s="4">
        <f>SUM(AN109+X109)</f>
        <v>2150</v>
      </c>
    </row>
    <row r="110" spans="1:41" ht="17.25" customHeight="1" x14ac:dyDescent="0.35">
      <c r="A110" s="1">
        <v>71</v>
      </c>
      <c r="B110" s="1">
        <v>162</v>
      </c>
      <c r="C110" s="2" t="s">
        <v>39</v>
      </c>
      <c r="D110" s="2" t="s">
        <v>40</v>
      </c>
      <c r="E110" s="1">
        <v>28508</v>
      </c>
      <c r="F110" s="1" t="s">
        <v>11</v>
      </c>
      <c r="G110" s="1"/>
      <c r="H110" s="1" t="s">
        <v>137</v>
      </c>
      <c r="I110" s="1">
        <v>94</v>
      </c>
      <c r="J110" s="1">
        <v>93</v>
      </c>
      <c r="K110" s="1">
        <v>95</v>
      </c>
      <c r="L110" s="1">
        <v>93</v>
      </c>
      <c r="M110" s="1">
        <f t="shared" si="19"/>
        <v>375</v>
      </c>
      <c r="N110" s="1">
        <v>85</v>
      </c>
      <c r="O110" s="1">
        <v>86</v>
      </c>
      <c r="P110" s="1">
        <v>86</v>
      </c>
      <c r="Q110" s="1">
        <v>80</v>
      </c>
      <c r="R110" s="1">
        <f t="shared" si="20"/>
        <v>337</v>
      </c>
      <c r="S110" s="1">
        <v>94</v>
      </c>
      <c r="T110" s="1">
        <v>91</v>
      </c>
      <c r="U110" s="1">
        <v>90</v>
      </c>
      <c r="V110" s="1">
        <v>90</v>
      </c>
      <c r="W110" s="1">
        <f t="shared" si="23"/>
        <v>365</v>
      </c>
      <c r="X110" s="1">
        <f t="shared" si="24"/>
        <v>1077</v>
      </c>
      <c r="Y110" s="1">
        <v>96</v>
      </c>
      <c r="Z110" s="1">
        <v>96</v>
      </c>
      <c r="AA110" s="1">
        <v>97</v>
      </c>
      <c r="AB110" s="1">
        <v>94</v>
      </c>
      <c r="AC110" s="1">
        <f t="shared" si="25"/>
        <v>383</v>
      </c>
      <c r="AD110" s="1">
        <v>84</v>
      </c>
      <c r="AE110" s="1">
        <v>83</v>
      </c>
      <c r="AF110" s="1">
        <v>86</v>
      </c>
      <c r="AG110" s="1">
        <v>82</v>
      </c>
      <c r="AH110" s="1">
        <f t="shared" si="26"/>
        <v>335</v>
      </c>
      <c r="AI110" s="1">
        <v>87</v>
      </c>
      <c r="AJ110" s="1">
        <v>87</v>
      </c>
      <c r="AK110" s="1">
        <v>95</v>
      </c>
      <c r="AL110" s="1">
        <v>85</v>
      </c>
      <c r="AM110" s="1">
        <f t="shared" si="27"/>
        <v>354</v>
      </c>
      <c r="AN110" s="1">
        <f t="shared" si="21"/>
        <v>1072</v>
      </c>
      <c r="AO110" s="4">
        <f t="shared" si="22"/>
        <v>2149</v>
      </c>
    </row>
    <row r="111" spans="1:41" ht="17.25" customHeight="1" x14ac:dyDescent="0.35">
      <c r="A111" s="1">
        <v>72</v>
      </c>
      <c r="B111" s="1">
        <v>8</v>
      </c>
      <c r="C111" s="2" t="s">
        <v>139</v>
      </c>
      <c r="D111" s="2" t="s">
        <v>140</v>
      </c>
      <c r="E111" s="1">
        <v>32021</v>
      </c>
      <c r="F111" s="1" t="s">
        <v>11</v>
      </c>
      <c r="G111" s="1"/>
      <c r="H111" s="1" t="s">
        <v>141</v>
      </c>
      <c r="I111" s="1">
        <v>97</v>
      </c>
      <c r="J111" s="1">
        <v>97</v>
      </c>
      <c r="K111" s="1">
        <v>96</v>
      </c>
      <c r="L111" s="1">
        <v>99</v>
      </c>
      <c r="M111" s="1">
        <f t="shared" si="19"/>
        <v>389</v>
      </c>
      <c r="N111" s="1">
        <v>71</v>
      </c>
      <c r="O111" s="1">
        <v>71</v>
      </c>
      <c r="P111" s="1">
        <v>84</v>
      </c>
      <c r="Q111" s="1">
        <v>77</v>
      </c>
      <c r="R111" s="1">
        <f t="shared" si="20"/>
        <v>303</v>
      </c>
      <c r="S111" s="1">
        <v>92</v>
      </c>
      <c r="T111" s="1">
        <v>95</v>
      </c>
      <c r="U111" s="1">
        <v>91</v>
      </c>
      <c r="V111" s="1">
        <v>92</v>
      </c>
      <c r="W111" s="1">
        <f t="shared" si="23"/>
        <v>370</v>
      </c>
      <c r="X111" s="1">
        <f t="shared" si="24"/>
        <v>1062</v>
      </c>
      <c r="Y111" s="1">
        <v>97</v>
      </c>
      <c r="Z111" s="1">
        <v>96</v>
      </c>
      <c r="AA111" s="1">
        <v>96</v>
      </c>
      <c r="AB111" s="1">
        <v>96</v>
      </c>
      <c r="AC111" s="1">
        <f t="shared" si="25"/>
        <v>385</v>
      </c>
      <c r="AD111" s="1">
        <v>89</v>
      </c>
      <c r="AE111" s="1">
        <v>82</v>
      </c>
      <c r="AF111" s="1">
        <v>80</v>
      </c>
      <c r="AG111" s="1">
        <v>77</v>
      </c>
      <c r="AH111" s="1">
        <f t="shared" si="26"/>
        <v>328</v>
      </c>
      <c r="AI111" s="1">
        <v>89</v>
      </c>
      <c r="AJ111" s="1">
        <v>92</v>
      </c>
      <c r="AK111" s="1">
        <v>98</v>
      </c>
      <c r="AL111" s="1">
        <v>90</v>
      </c>
      <c r="AM111" s="1">
        <f t="shared" si="27"/>
        <v>369</v>
      </c>
      <c r="AN111" s="1">
        <f t="shared" si="21"/>
        <v>1082</v>
      </c>
      <c r="AO111" s="4">
        <f t="shared" si="22"/>
        <v>2144</v>
      </c>
    </row>
    <row r="112" spans="1:41" ht="17.25" customHeight="1" x14ac:dyDescent="0.35">
      <c r="A112" s="1">
        <v>73</v>
      </c>
      <c r="B112" s="1">
        <v>31</v>
      </c>
      <c r="C112" s="2" t="s">
        <v>6</v>
      </c>
      <c r="D112" s="2" t="s">
        <v>7</v>
      </c>
      <c r="E112" s="1">
        <v>28013</v>
      </c>
      <c r="F112" s="1"/>
      <c r="G112" s="1" t="s">
        <v>8</v>
      </c>
      <c r="H112" s="1" t="s">
        <v>166</v>
      </c>
      <c r="I112" s="1">
        <v>98</v>
      </c>
      <c r="J112" s="1">
        <v>98</v>
      </c>
      <c r="K112" s="1">
        <v>99</v>
      </c>
      <c r="L112" s="1">
        <v>97</v>
      </c>
      <c r="M112" s="1">
        <f t="shared" si="19"/>
        <v>392</v>
      </c>
      <c r="N112" s="1">
        <v>83</v>
      </c>
      <c r="O112" s="1">
        <v>88</v>
      </c>
      <c r="P112" s="1">
        <v>86</v>
      </c>
      <c r="Q112" s="1">
        <v>87</v>
      </c>
      <c r="R112" s="1">
        <f t="shared" si="20"/>
        <v>344</v>
      </c>
      <c r="S112" s="1">
        <v>94</v>
      </c>
      <c r="T112" s="1">
        <v>89</v>
      </c>
      <c r="U112" s="1">
        <v>86</v>
      </c>
      <c r="V112" s="1">
        <v>90</v>
      </c>
      <c r="W112" s="1">
        <f t="shared" si="23"/>
        <v>359</v>
      </c>
      <c r="X112" s="1">
        <f t="shared" si="24"/>
        <v>1095</v>
      </c>
      <c r="Y112" s="1">
        <v>92</v>
      </c>
      <c r="Z112" s="1">
        <v>95</v>
      </c>
      <c r="AA112" s="1">
        <v>97</v>
      </c>
      <c r="AB112" s="1">
        <v>95</v>
      </c>
      <c r="AC112" s="1">
        <f t="shared" si="25"/>
        <v>379</v>
      </c>
      <c r="AD112" s="1">
        <v>77</v>
      </c>
      <c r="AE112" s="1">
        <v>75</v>
      </c>
      <c r="AF112" s="1">
        <v>81</v>
      </c>
      <c r="AG112" s="1">
        <v>82</v>
      </c>
      <c r="AH112" s="1">
        <f t="shared" si="26"/>
        <v>315</v>
      </c>
      <c r="AI112" s="1">
        <v>89</v>
      </c>
      <c r="AJ112" s="1">
        <v>85</v>
      </c>
      <c r="AK112" s="1">
        <v>92</v>
      </c>
      <c r="AL112" s="1">
        <v>86</v>
      </c>
      <c r="AM112" s="1">
        <f t="shared" si="27"/>
        <v>352</v>
      </c>
      <c r="AN112" s="1">
        <f t="shared" si="21"/>
        <v>1046</v>
      </c>
      <c r="AO112" s="4">
        <f t="shared" si="22"/>
        <v>2141</v>
      </c>
    </row>
    <row r="113" spans="1:41" ht="17.25" customHeight="1" x14ac:dyDescent="0.35">
      <c r="A113" s="1">
        <v>74</v>
      </c>
      <c r="B113" s="1">
        <v>119</v>
      </c>
      <c r="C113" s="2" t="s">
        <v>29</v>
      </c>
      <c r="D113" s="2" t="s">
        <v>30</v>
      </c>
      <c r="E113" s="1">
        <v>16348</v>
      </c>
      <c r="F113" s="1" t="s">
        <v>11</v>
      </c>
      <c r="G113" s="1" t="s">
        <v>8</v>
      </c>
      <c r="H113" s="1" t="s">
        <v>166</v>
      </c>
      <c r="I113" s="1">
        <v>98</v>
      </c>
      <c r="J113" s="1">
        <v>96</v>
      </c>
      <c r="K113" s="1">
        <v>94</v>
      </c>
      <c r="L113" s="1">
        <v>95</v>
      </c>
      <c r="M113" s="1">
        <f t="shared" si="19"/>
        <v>383</v>
      </c>
      <c r="N113" s="1">
        <v>94</v>
      </c>
      <c r="O113" s="1">
        <v>90</v>
      </c>
      <c r="P113" s="1">
        <v>85</v>
      </c>
      <c r="Q113" s="1">
        <v>88</v>
      </c>
      <c r="R113" s="1">
        <f t="shared" si="20"/>
        <v>357</v>
      </c>
      <c r="S113" s="1">
        <v>89</v>
      </c>
      <c r="T113" s="1">
        <v>81</v>
      </c>
      <c r="U113" s="1">
        <v>91</v>
      </c>
      <c r="V113" s="1">
        <v>86</v>
      </c>
      <c r="W113" s="1">
        <f t="shared" si="23"/>
        <v>347</v>
      </c>
      <c r="X113" s="1">
        <f t="shared" si="24"/>
        <v>1087</v>
      </c>
      <c r="Y113" s="1">
        <v>97</v>
      </c>
      <c r="Z113" s="1">
        <v>95</v>
      </c>
      <c r="AA113" s="1">
        <v>97</v>
      </c>
      <c r="AB113" s="1">
        <v>91</v>
      </c>
      <c r="AC113" s="1">
        <f t="shared" si="25"/>
        <v>380</v>
      </c>
      <c r="AD113" s="1">
        <v>88</v>
      </c>
      <c r="AE113" s="1">
        <v>90</v>
      </c>
      <c r="AF113" s="1">
        <v>82</v>
      </c>
      <c r="AG113" s="1">
        <v>84</v>
      </c>
      <c r="AH113" s="1">
        <f t="shared" si="26"/>
        <v>344</v>
      </c>
      <c r="AI113" s="1">
        <v>83</v>
      </c>
      <c r="AJ113" s="1">
        <v>84</v>
      </c>
      <c r="AK113" s="1">
        <v>80</v>
      </c>
      <c r="AL113" s="1">
        <v>82</v>
      </c>
      <c r="AM113" s="1">
        <f t="shared" si="27"/>
        <v>329</v>
      </c>
      <c r="AN113" s="1">
        <f t="shared" si="21"/>
        <v>1053</v>
      </c>
      <c r="AO113" s="4">
        <f t="shared" si="22"/>
        <v>2140</v>
      </c>
    </row>
    <row r="114" spans="1:41" ht="17.25" customHeight="1" x14ac:dyDescent="0.35">
      <c r="A114" s="1">
        <v>75</v>
      </c>
      <c r="B114" s="1">
        <v>231</v>
      </c>
      <c r="C114" s="2" t="s">
        <v>138</v>
      </c>
      <c r="D114" s="2" t="s">
        <v>50</v>
      </c>
      <c r="E114" s="1">
        <v>30634</v>
      </c>
      <c r="F114" s="1" t="s">
        <v>2</v>
      </c>
      <c r="G114" s="1"/>
      <c r="H114" s="1" t="s">
        <v>141</v>
      </c>
      <c r="I114" s="1">
        <v>97</v>
      </c>
      <c r="J114" s="1">
        <v>96</v>
      </c>
      <c r="K114" s="1">
        <v>97</v>
      </c>
      <c r="L114" s="1">
        <v>94</v>
      </c>
      <c r="M114" s="1">
        <f t="shared" si="19"/>
        <v>384</v>
      </c>
      <c r="N114" s="1">
        <v>80</v>
      </c>
      <c r="O114" s="1">
        <v>81</v>
      </c>
      <c r="P114" s="1">
        <v>83</v>
      </c>
      <c r="Q114" s="1">
        <v>77</v>
      </c>
      <c r="R114" s="1">
        <f t="shared" si="20"/>
        <v>321</v>
      </c>
      <c r="S114" s="1">
        <v>93</v>
      </c>
      <c r="T114" s="1">
        <v>91</v>
      </c>
      <c r="U114" s="1">
        <v>93</v>
      </c>
      <c r="V114" s="1">
        <v>91</v>
      </c>
      <c r="W114" s="1">
        <f t="shared" si="23"/>
        <v>368</v>
      </c>
      <c r="X114" s="1">
        <f t="shared" si="24"/>
        <v>1073</v>
      </c>
      <c r="Y114" s="1">
        <v>98</v>
      </c>
      <c r="Z114" s="1">
        <v>94</v>
      </c>
      <c r="AA114" s="1">
        <v>93</v>
      </c>
      <c r="AB114" s="1">
        <v>95</v>
      </c>
      <c r="AC114" s="1">
        <f t="shared" si="25"/>
        <v>380</v>
      </c>
      <c r="AD114" s="1">
        <v>78</v>
      </c>
      <c r="AE114" s="1">
        <v>79</v>
      </c>
      <c r="AF114" s="1">
        <v>83</v>
      </c>
      <c r="AG114" s="1">
        <v>80</v>
      </c>
      <c r="AH114" s="1">
        <f t="shared" si="26"/>
        <v>320</v>
      </c>
      <c r="AI114" s="1">
        <v>88</v>
      </c>
      <c r="AJ114" s="1">
        <v>94</v>
      </c>
      <c r="AK114" s="1">
        <v>93</v>
      </c>
      <c r="AL114" s="1">
        <v>90</v>
      </c>
      <c r="AM114" s="1">
        <f t="shared" si="27"/>
        <v>365</v>
      </c>
      <c r="AN114" s="1">
        <f t="shared" si="21"/>
        <v>1065</v>
      </c>
      <c r="AO114" s="4">
        <f t="shared" si="22"/>
        <v>2138</v>
      </c>
    </row>
    <row r="115" spans="1:41" ht="17.25" customHeight="1" x14ac:dyDescent="0.35">
      <c r="A115" s="1">
        <v>76</v>
      </c>
      <c r="B115" s="1">
        <v>111</v>
      </c>
      <c r="C115" s="2" t="s">
        <v>454</v>
      </c>
      <c r="D115" s="2" t="s">
        <v>455</v>
      </c>
      <c r="E115" s="1">
        <v>112319</v>
      </c>
      <c r="F115" s="1"/>
      <c r="G115" s="1"/>
      <c r="H115" s="1" t="s">
        <v>166</v>
      </c>
      <c r="I115" s="1">
        <v>90</v>
      </c>
      <c r="J115" s="1">
        <v>94</v>
      </c>
      <c r="K115" s="1">
        <v>98</v>
      </c>
      <c r="L115" s="1">
        <v>95</v>
      </c>
      <c r="M115" s="1">
        <f t="shared" si="19"/>
        <v>377</v>
      </c>
      <c r="N115" s="1">
        <v>86</v>
      </c>
      <c r="O115" s="1">
        <v>78</v>
      </c>
      <c r="P115" s="1">
        <v>87</v>
      </c>
      <c r="Q115" s="1">
        <v>80</v>
      </c>
      <c r="R115" s="1">
        <f t="shared" si="20"/>
        <v>331</v>
      </c>
      <c r="S115" s="1">
        <v>89</v>
      </c>
      <c r="T115" s="1">
        <v>88</v>
      </c>
      <c r="U115" s="1">
        <v>87</v>
      </c>
      <c r="V115" s="1">
        <v>87</v>
      </c>
      <c r="W115" s="1">
        <f t="shared" si="23"/>
        <v>351</v>
      </c>
      <c r="X115" s="1">
        <f t="shared" si="24"/>
        <v>1059</v>
      </c>
      <c r="Y115" s="1">
        <v>91</v>
      </c>
      <c r="Z115" s="1">
        <v>93</v>
      </c>
      <c r="AA115" s="1">
        <v>97</v>
      </c>
      <c r="AB115" s="1">
        <v>92</v>
      </c>
      <c r="AC115" s="1">
        <f t="shared" si="25"/>
        <v>373</v>
      </c>
      <c r="AD115" s="1">
        <v>82</v>
      </c>
      <c r="AE115" s="1">
        <v>87</v>
      </c>
      <c r="AF115" s="1">
        <v>88</v>
      </c>
      <c r="AG115" s="1">
        <v>84</v>
      </c>
      <c r="AH115" s="1">
        <f t="shared" si="26"/>
        <v>341</v>
      </c>
      <c r="AI115" s="1">
        <v>88</v>
      </c>
      <c r="AJ115" s="1">
        <v>82</v>
      </c>
      <c r="AK115" s="1">
        <v>88</v>
      </c>
      <c r="AL115" s="1">
        <v>88</v>
      </c>
      <c r="AM115" s="1">
        <f t="shared" si="27"/>
        <v>346</v>
      </c>
      <c r="AN115" s="1">
        <f t="shared" si="21"/>
        <v>1060</v>
      </c>
      <c r="AO115" s="4">
        <f t="shared" si="22"/>
        <v>2119</v>
      </c>
    </row>
    <row r="116" spans="1:41" ht="17.25" customHeight="1" x14ac:dyDescent="0.35">
      <c r="A116" s="1">
        <v>77</v>
      </c>
      <c r="B116" s="1">
        <v>128</v>
      </c>
      <c r="C116" s="2" t="s">
        <v>33</v>
      </c>
      <c r="D116" s="2" t="s">
        <v>34</v>
      </c>
      <c r="E116" s="1">
        <v>24457</v>
      </c>
      <c r="F116" s="1" t="s">
        <v>2</v>
      </c>
      <c r="G116" s="1"/>
      <c r="H116" s="1" t="s">
        <v>141</v>
      </c>
      <c r="I116" s="1">
        <v>97</v>
      </c>
      <c r="J116" s="1">
        <v>95</v>
      </c>
      <c r="K116" s="1">
        <v>95</v>
      </c>
      <c r="L116" s="1">
        <v>97</v>
      </c>
      <c r="M116" s="1">
        <f>SUM(I116:L116)</f>
        <v>384</v>
      </c>
      <c r="N116" s="1">
        <v>82</v>
      </c>
      <c r="O116" s="1">
        <v>84</v>
      </c>
      <c r="P116" s="1">
        <v>89</v>
      </c>
      <c r="Q116" s="1">
        <v>82</v>
      </c>
      <c r="R116" s="1">
        <f>SUM(N116:Q116)</f>
        <v>337</v>
      </c>
      <c r="S116" s="1">
        <v>85</v>
      </c>
      <c r="T116" s="1">
        <v>74</v>
      </c>
      <c r="U116" s="1">
        <v>91</v>
      </c>
      <c r="V116" s="1">
        <v>81</v>
      </c>
      <c r="W116" s="1">
        <f>SUM(S116:V116)</f>
        <v>331</v>
      </c>
      <c r="X116" s="1">
        <f>M116+R116+W116</f>
        <v>1052</v>
      </c>
      <c r="Y116" s="1">
        <v>96</v>
      </c>
      <c r="Z116" s="1">
        <v>95</v>
      </c>
      <c r="AA116" s="1">
        <v>96</v>
      </c>
      <c r="AB116" s="1">
        <v>95</v>
      </c>
      <c r="AC116" s="1">
        <f>SUM(Y116:AB116)</f>
        <v>382</v>
      </c>
      <c r="AD116" s="1">
        <v>72</v>
      </c>
      <c r="AE116" s="1">
        <v>85</v>
      </c>
      <c r="AF116" s="1">
        <v>89</v>
      </c>
      <c r="AG116" s="1">
        <v>81</v>
      </c>
      <c r="AH116" s="1">
        <f>SUM(AD116:AG116)</f>
        <v>327</v>
      </c>
      <c r="AI116" s="1">
        <v>81</v>
      </c>
      <c r="AJ116" s="1">
        <v>91</v>
      </c>
      <c r="AK116" s="1">
        <v>93</v>
      </c>
      <c r="AL116" s="1">
        <v>86</v>
      </c>
      <c r="AM116" s="1">
        <f>SUM(AI116:AL116)</f>
        <v>351</v>
      </c>
      <c r="AN116" s="1">
        <f>SUM(AM116,AH116,AC116)</f>
        <v>1060</v>
      </c>
      <c r="AO116" s="4">
        <f>SUM(AN116+X116)</f>
        <v>2112</v>
      </c>
    </row>
    <row r="117" spans="1:41" ht="17.25" customHeight="1" x14ac:dyDescent="0.35">
      <c r="A117" s="1">
        <v>78</v>
      </c>
      <c r="B117" s="1">
        <v>197</v>
      </c>
      <c r="C117" s="2" t="s">
        <v>53</v>
      </c>
      <c r="D117" s="2" t="s">
        <v>54</v>
      </c>
      <c r="E117" s="1">
        <v>30633</v>
      </c>
      <c r="F117" s="1" t="s">
        <v>2</v>
      </c>
      <c r="G117" s="1"/>
      <c r="H117" s="1" t="s">
        <v>72</v>
      </c>
      <c r="I117" s="1">
        <v>91</v>
      </c>
      <c r="J117" s="1">
        <v>95</v>
      </c>
      <c r="K117" s="1">
        <v>92</v>
      </c>
      <c r="L117" s="1">
        <v>95</v>
      </c>
      <c r="M117" s="1">
        <f>SUM(I117:L117)</f>
        <v>373</v>
      </c>
      <c r="N117" s="1">
        <v>66</v>
      </c>
      <c r="O117" s="1">
        <v>83</v>
      </c>
      <c r="P117" s="1">
        <v>84</v>
      </c>
      <c r="Q117" s="1">
        <v>85</v>
      </c>
      <c r="R117" s="1">
        <f>SUM(N117:Q117)</f>
        <v>318</v>
      </c>
      <c r="S117" s="1">
        <v>90</v>
      </c>
      <c r="T117" s="1">
        <v>86</v>
      </c>
      <c r="U117" s="1">
        <v>90</v>
      </c>
      <c r="V117" s="1">
        <v>88</v>
      </c>
      <c r="W117" s="1">
        <f>SUM(S117:V117)</f>
        <v>354</v>
      </c>
      <c r="X117" s="1">
        <f>M117+R117+W117</f>
        <v>1045</v>
      </c>
      <c r="Y117" s="1">
        <v>95</v>
      </c>
      <c r="Z117" s="1">
        <v>95</v>
      </c>
      <c r="AA117" s="1">
        <v>95</v>
      </c>
      <c r="AB117" s="1">
        <v>98</v>
      </c>
      <c r="AC117" s="1">
        <f>SUM(Y117:AB117)</f>
        <v>383</v>
      </c>
      <c r="AD117" s="1">
        <v>79</v>
      </c>
      <c r="AE117" s="1">
        <v>88</v>
      </c>
      <c r="AF117" s="1">
        <v>83</v>
      </c>
      <c r="AG117" s="1">
        <v>84</v>
      </c>
      <c r="AH117" s="1">
        <f>SUM(AD117:AG117)</f>
        <v>334</v>
      </c>
      <c r="AI117" s="1">
        <v>86</v>
      </c>
      <c r="AJ117" s="1">
        <v>90</v>
      </c>
      <c r="AK117" s="1">
        <v>90</v>
      </c>
      <c r="AL117" s="1">
        <v>84</v>
      </c>
      <c r="AM117" s="1">
        <f>SUM(AI117:AL117)</f>
        <v>350</v>
      </c>
      <c r="AN117" s="1">
        <f>SUM(AM117,AH117,AC117)</f>
        <v>1067</v>
      </c>
      <c r="AO117" s="4">
        <f>SUM(AN117+X117)</f>
        <v>2112</v>
      </c>
    </row>
    <row r="118" spans="1:41" ht="17.25" customHeight="1" x14ac:dyDescent="0.35">
      <c r="A118" s="1">
        <v>79</v>
      </c>
      <c r="B118" s="1">
        <v>195</v>
      </c>
      <c r="C118" s="2" t="s">
        <v>51</v>
      </c>
      <c r="D118" s="2" t="s">
        <v>52</v>
      </c>
      <c r="E118" s="1">
        <v>31725</v>
      </c>
      <c r="F118" s="1" t="s">
        <v>11</v>
      </c>
      <c r="G118" s="1"/>
      <c r="H118" s="1" t="s">
        <v>166</v>
      </c>
      <c r="I118" s="1">
        <v>95</v>
      </c>
      <c r="J118" s="1">
        <v>94</v>
      </c>
      <c r="K118" s="1">
        <v>90</v>
      </c>
      <c r="L118" s="1">
        <v>88</v>
      </c>
      <c r="M118" s="1">
        <f t="shared" si="19"/>
        <v>367</v>
      </c>
      <c r="N118" s="1">
        <v>82</v>
      </c>
      <c r="O118" s="1">
        <v>71</v>
      </c>
      <c r="P118" s="1">
        <v>76</v>
      </c>
      <c r="Q118" s="1">
        <v>84</v>
      </c>
      <c r="R118" s="1">
        <f t="shared" si="20"/>
        <v>313</v>
      </c>
      <c r="S118" s="1">
        <v>94</v>
      </c>
      <c r="T118" s="1">
        <v>90</v>
      </c>
      <c r="U118" s="1">
        <v>90</v>
      </c>
      <c r="V118" s="1">
        <v>95</v>
      </c>
      <c r="W118" s="1">
        <f t="shared" ref="W118:W124" si="28">SUM(S118:V118)</f>
        <v>369</v>
      </c>
      <c r="X118" s="1">
        <f t="shared" ref="X118:X124" si="29">M118+R118+W118</f>
        <v>1049</v>
      </c>
      <c r="Y118" s="1">
        <v>92</v>
      </c>
      <c r="Z118" s="1">
        <v>96</v>
      </c>
      <c r="AA118" s="1">
        <v>91</v>
      </c>
      <c r="AB118" s="1">
        <v>93</v>
      </c>
      <c r="AC118" s="1">
        <f t="shared" si="25"/>
        <v>372</v>
      </c>
      <c r="AD118" s="1">
        <v>79</v>
      </c>
      <c r="AE118" s="1">
        <v>78</v>
      </c>
      <c r="AF118" s="1">
        <v>80</v>
      </c>
      <c r="AG118" s="1">
        <v>78</v>
      </c>
      <c r="AH118" s="1">
        <f t="shared" si="26"/>
        <v>315</v>
      </c>
      <c r="AI118" s="1">
        <v>93</v>
      </c>
      <c r="AJ118" s="1">
        <v>90</v>
      </c>
      <c r="AK118" s="1">
        <v>90</v>
      </c>
      <c r="AL118" s="1">
        <v>88</v>
      </c>
      <c r="AM118" s="1">
        <f t="shared" si="27"/>
        <v>361</v>
      </c>
      <c r="AN118" s="1">
        <f t="shared" si="21"/>
        <v>1048</v>
      </c>
      <c r="AO118" s="4">
        <f t="shared" si="22"/>
        <v>2097</v>
      </c>
    </row>
    <row r="119" spans="1:41" ht="17.25" customHeight="1" x14ac:dyDescent="0.35">
      <c r="A119" s="1">
        <v>80</v>
      </c>
      <c r="B119" s="1">
        <v>210</v>
      </c>
      <c r="C119" s="2" t="s">
        <v>152</v>
      </c>
      <c r="D119" s="2" t="s">
        <v>153</v>
      </c>
      <c r="E119" s="1">
        <v>114581</v>
      </c>
      <c r="F119" s="1" t="s">
        <v>2</v>
      </c>
      <c r="G119" s="1"/>
      <c r="H119" s="1" t="s">
        <v>141</v>
      </c>
      <c r="I119" s="1">
        <v>86</v>
      </c>
      <c r="J119" s="1">
        <v>90</v>
      </c>
      <c r="K119" s="1">
        <v>93</v>
      </c>
      <c r="L119" s="1">
        <v>94</v>
      </c>
      <c r="M119" s="1">
        <f t="shared" si="19"/>
        <v>363</v>
      </c>
      <c r="N119" s="1">
        <v>76</v>
      </c>
      <c r="O119" s="1">
        <v>72</v>
      </c>
      <c r="P119" s="1">
        <v>86</v>
      </c>
      <c r="Q119" s="1">
        <v>84</v>
      </c>
      <c r="R119" s="1">
        <f t="shared" si="20"/>
        <v>318</v>
      </c>
      <c r="S119" s="1">
        <v>89</v>
      </c>
      <c r="T119" s="1">
        <v>90</v>
      </c>
      <c r="U119" s="1">
        <v>85</v>
      </c>
      <c r="V119" s="1">
        <v>95</v>
      </c>
      <c r="W119" s="1">
        <f t="shared" si="28"/>
        <v>359</v>
      </c>
      <c r="X119" s="1">
        <f t="shared" si="29"/>
        <v>1040</v>
      </c>
      <c r="Y119" s="1">
        <v>97</v>
      </c>
      <c r="Z119" s="1">
        <v>91</v>
      </c>
      <c r="AA119" s="1">
        <v>92</v>
      </c>
      <c r="AB119" s="1">
        <v>95</v>
      </c>
      <c r="AC119" s="1">
        <f t="shared" si="25"/>
        <v>375</v>
      </c>
      <c r="AD119" s="1">
        <v>74</v>
      </c>
      <c r="AE119" s="1">
        <v>86</v>
      </c>
      <c r="AF119" s="1">
        <v>86</v>
      </c>
      <c r="AG119" s="1">
        <v>79</v>
      </c>
      <c r="AH119" s="1">
        <f t="shared" si="26"/>
        <v>325</v>
      </c>
      <c r="AI119" s="1">
        <v>86</v>
      </c>
      <c r="AJ119" s="1">
        <v>83</v>
      </c>
      <c r="AK119" s="1">
        <v>81</v>
      </c>
      <c r="AL119" s="1">
        <v>98</v>
      </c>
      <c r="AM119" s="1">
        <f t="shared" si="27"/>
        <v>348</v>
      </c>
      <c r="AN119" s="1">
        <f t="shared" si="21"/>
        <v>1048</v>
      </c>
      <c r="AO119" s="4">
        <f t="shared" si="22"/>
        <v>2088</v>
      </c>
    </row>
    <row r="120" spans="1:41" ht="17.25" customHeight="1" x14ac:dyDescent="0.35">
      <c r="A120" s="1">
        <v>81</v>
      </c>
      <c r="B120" s="1">
        <v>39</v>
      </c>
      <c r="C120" s="2" t="s">
        <v>143</v>
      </c>
      <c r="D120" s="2" t="s">
        <v>130</v>
      </c>
      <c r="E120" s="1">
        <v>113986</v>
      </c>
      <c r="F120" s="1" t="s">
        <v>2</v>
      </c>
      <c r="G120" s="1"/>
      <c r="H120" s="1" t="s">
        <v>141</v>
      </c>
      <c r="I120" s="1">
        <v>96</v>
      </c>
      <c r="J120" s="1">
        <v>97</v>
      </c>
      <c r="K120" s="1">
        <v>93</v>
      </c>
      <c r="L120" s="1">
        <v>92</v>
      </c>
      <c r="M120" s="1">
        <f t="shared" si="19"/>
        <v>378</v>
      </c>
      <c r="N120" s="1">
        <v>79</v>
      </c>
      <c r="O120" s="1">
        <v>71</v>
      </c>
      <c r="P120" s="1">
        <v>84</v>
      </c>
      <c r="Q120" s="1">
        <v>77</v>
      </c>
      <c r="R120" s="1">
        <f t="shared" si="20"/>
        <v>311</v>
      </c>
      <c r="S120" s="1">
        <v>92</v>
      </c>
      <c r="T120" s="1">
        <v>91</v>
      </c>
      <c r="U120" s="1">
        <v>83</v>
      </c>
      <c r="V120" s="1">
        <v>88</v>
      </c>
      <c r="W120" s="1">
        <f t="shared" si="28"/>
        <v>354</v>
      </c>
      <c r="X120" s="1">
        <f t="shared" si="29"/>
        <v>1043</v>
      </c>
      <c r="Y120" s="1">
        <v>96</v>
      </c>
      <c r="Z120" s="1">
        <v>96</v>
      </c>
      <c r="AA120" s="1">
        <v>94</v>
      </c>
      <c r="AB120" s="1">
        <v>95</v>
      </c>
      <c r="AC120" s="1">
        <f t="shared" si="25"/>
        <v>381</v>
      </c>
      <c r="AD120" s="1">
        <v>73</v>
      </c>
      <c r="AE120" s="1">
        <v>77</v>
      </c>
      <c r="AF120" s="1">
        <v>75</v>
      </c>
      <c r="AG120" s="1">
        <v>73</v>
      </c>
      <c r="AH120" s="1">
        <f t="shared" si="26"/>
        <v>298</v>
      </c>
      <c r="AI120" s="1">
        <v>95</v>
      </c>
      <c r="AJ120" s="1">
        <v>90</v>
      </c>
      <c r="AK120" s="1">
        <v>92</v>
      </c>
      <c r="AL120" s="1">
        <v>86</v>
      </c>
      <c r="AM120" s="1">
        <f t="shared" si="27"/>
        <v>363</v>
      </c>
      <c r="AN120" s="1">
        <f t="shared" si="21"/>
        <v>1042</v>
      </c>
      <c r="AO120" s="4">
        <f t="shared" si="22"/>
        <v>2085</v>
      </c>
    </row>
    <row r="121" spans="1:41" ht="17.25" customHeight="1" x14ac:dyDescent="0.35">
      <c r="A121" s="1">
        <v>82</v>
      </c>
      <c r="B121" s="1">
        <v>144</v>
      </c>
      <c r="C121" s="2" t="s">
        <v>146</v>
      </c>
      <c r="D121" s="2" t="s">
        <v>147</v>
      </c>
      <c r="E121" s="1">
        <v>31766</v>
      </c>
      <c r="F121" s="1" t="s">
        <v>11</v>
      </c>
      <c r="G121" s="1"/>
      <c r="H121" s="1" t="s">
        <v>141</v>
      </c>
      <c r="I121" s="1">
        <v>89</v>
      </c>
      <c r="J121" s="1">
        <v>92</v>
      </c>
      <c r="K121" s="1">
        <v>93</v>
      </c>
      <c r="L121" s="1">
        <v>91</v>
      </c>
      <c r="M121" s="1">
        <f t="shared" si="19"/>
        <v>365</v>
      </c>
      <c r="N121" s="1">
        <v>84</v>
      </c>
      <c r="O121" s="1">
        <v>78</v>
      </c>
      <c r="P121" s="1">
        <v>81</v>
      </c>
      <c r="Q121" s="1">
        <v>83</v>
      </c>
      <c r="R121" s="1">
        <f t="shared" si="20"/>
        <v>326</v>
      </c>
      <c r="S121" s="1">
        <v>87</v>
      </c>
      <c r="T121" s="1">
        <v>86</v>
      </c>
      <c r="U121" s="1">
        <v>85</v>
      </c>
      <c r="V121" s="1">
        <v>76</v>
      </c>
      <c r="W121" s="1">
        <f t="shared" si="28"/>
        <v>334</v>
      </c>
      <c r="X121" s="1">
        <f t="shared" si="29"/>
        <v>1025</v>
      </c>
      <c r="Y121" s="1">
        <v>92</v>
      </c>
      <c r="Z121" s="1">
        <v>82</v>
      </c>
      <c r="AA121" s="1">
        <v>92</v>
      </c>
      <c r="AB121" s="1">
        <v>91</v>
      </c>
      <c r="AC121" s="1">
        <f t="shared" si="25"/>
        <v>357</v>
      </c>
      <c r="AD121" s="1">
        <v>82</v>
      </c>
      <c r="AE121" s="1">
        <v>79</v>
      </c>
      <c r="AF121" s="1">
        <v>82</v>
      </c>
      <c r="AG121" s="1">
        <v>75</v>
      </c>
      <c r="AH121" s="1">
        <f t="shared" si="26"/>
        <v>318</v>
      </c>
      <c r="AI121" s="1">
        <v>83</v>
      </c>
      <c r="AJ121" s="1">
        <v>88</v>
      </c>
      <c r="AK121" s="1">
        <v>90</v>
      </c>
      <c r="AL121" s="1">
        <v>91</v>
      </c>
      <c r="AM121" s="1">
        <f t="shared" si="27"/>
        <v>352</v>
      </c>
      <c r="AN121" s="1">
        <f t="shared" si="21"/>
        <v>1027</v>
      </c>
      <c r="AO121" s="4">
        <f t="shared" si="22"/>
        <v>2052</v>
      </c>
    </row>
    <row r="122" spans="1:41" ht="17.25" customHeight="1" x14ac:dyDescent="0.35">
      <c r="A122" s="1">
        <v>83</v>
      </c>
      <c r="B122" s="1">
        <v>66</v>
      </c>
      <c r="C122" s="2" t="s">
        <v>144</v>
      </c>
      <c r="D122" s="2" t="s">
        <v>108</v>
      </c>
      <c r="E122" s="1">
        <v>31733</v>
      </c>
      <c r="F122" s="1" t="s">
        <v>2</v>
      </c>
      <c r="G122" s="1"/>
      <c r="H122" s="1" t="s">
        <v>141</v>
      </c>
      <c r="I122" s="1">
        <v>93</v>
      </c>
      <c r="J122" s="1">
        <v>94</v>
      </c>
      <c r="K122" s="1">
        <v>89</v>
      </c>
      <c r="L122" s="1">
        <v>93</v>
      </c>
      <c r="M122" s="1">
        <f t="shared" si="19"/>
        <v>369</v>
      </c>
      <c r="N122" s="1">
        <v>81</v>
      </c>
      <c r="O122" s="1">
        <v>82</v>
      </c>
      <c r="P122" s="1">
        <v>83</v>
      </c>
      <c r="Q122" s="1">
        <v>84</v>
      </c>
      <c r="R122" s="1">
        <f t="shared" si="20"/>
        <v>330</v>
      </c>
      <c r="S122" s="1">
        <v>82</v>
      </c>
      <c r="T122" s="1">
        <v>81</v>
      </c>
      <c r="U122" s="1">
        <v>83</v>
      </c>
      <c r="V122" s="1">
        <v>77</v>
      </c>
      <c r="W122" s="1">
        <f t="shared" si="28"/>
        <v>323</v>
      </c>
      <c r="X122" s="1">
        <f t="shared" si="29"/>
        <v>1022</v>
      </c>
      <c r="Y122" s="1">
        <v>89</v>
      </c>
      <c r="Z122" s="1">
        <v>97</v>
      </c>
      <c r="AA122" s="1">
        <v>93</v>
      </c>
      <c r="AB122" s="1">
        <v>92</v>
      </c>
      <c r="AC122" s="1">
        <f t="shared" si="25"/>
        <v>371</v>
      </c>
      <c r="AD122" s="1">
        <v>71</v>
      </c>
      <c r="AE122" s="1">
        <v>71</v>
      </c>
      <c r="AF122" s="1">
        <v>81</v>
      </c>
      <c r="AG122" s="1">
        <v>69</v>
      </c>
      <c r="AH122" s="1">
        <f t="shared" si="26"/>
        <v>292</v>
      </c>
      <c r="AI122" s="1">
        <v>79</v>
      </c>
      <c r="AJ122" s="1">
        <v>81</v>
      </c>
      <c r="AK122" s="1">
        <v>76</v>
      </c>
      <c r="AL122" s="1">
        <v>86</v>
      </c>
      <c r="AM122" s="1">
        <f t="shared" si="27"/>
        <v>322</v>
      </c>
      <c r="AN122" s="1">
        <f t="shared" si="21"/>
        <v>985</v>
      </c>
      <c r="AO122" s="4">
        <f t="shared" si="22"/>
        <v>2007</v>
      </c>
    </row>
    <row r="123" spans="1:41" ht="17.25" customHeight="1" x14ac:dyDescent="0.35">
      <c r="A123" s="1">
        <v>84</v>
      </c>
      <c r="B123" s="1">
        <v>157</v>
      </c>
      <c r="C123" s="2" t="s">
        <v>148</v>
      </c>
      <c r="D123" s="2" t="s">
        <v>149</v>
      </c>
      <c r="E123" s="1">
        <v>113838</v>
      </c>
      <c r="F123" s="1" t="s">
        <v>2</v>
      </c>
      <c r="G123" s="1"/>
      <c r="H123" s="1" t="s">
        <v>141</v>
      </c>
      <c r="I123" s="1">
        <v>93</v>
      </c>
      <c r="J123" s="1">
        <v>93</v>
      </c>
      <c r="K123" s="1">
        <v>90</v>
      </c>
      <c r="L123" s="1">
        <v>90</v>
      </c>
      <c r="M123" s="1">
        <f t="shared" si="19"/>
        <v>366</v>
      </c>
      <c r="N123" s="1">
        <v>62</v>
      </c>
      <c r="O123" s="1">
        <v>60</v>
      </c>
      <c r="P123" s="1">
        <v>64</v>
      </c>
      <c r="Q123" s="1">
        <v>70</v>
      </c>
      <c r="R123" s="1">
        <f t="shared" si="20"/>
        <v>256</v>
      </c>
      <c r="S123" s="1">
        <v>80</v>
      </c>
      <c r="T123" s="1">
        <v>71</v>
      </c>
      <c r="U123" s="1">
        <v>87</v>
      </c>
      <c r="V123" s="1">
        <v>83</v>
      </c>
      <c r="W123" s="1">
        <f t="shared" si="28"/>
        <v>321</v>
      </c>
      <c r="X123" s="1">
        <f t="shared" si="29"/>
        <v>943</v>
      </c>
      <c r="Y123" s="1">
        <v>94</v>
      </c>
      <c r="Z123" s="1">
        <v>93</v>
      </c>
      <c r="AA123" s="1">
        <v>91</v>
      </c>
      <c r="AB123" s="1">
        <v>98</v>
      </c>
      <c r="AC123" s="1">
        <f t="shared" si="25"/>
        <v>376</v>
      </c>
      <c r="AD123" s="1">
        <v>82</v>
      </c>
      <c r="AE123" s="1">
        <v>73</v>
      </c>
      <c r="AF123" s="1">
        <v>68</v>
      </c>
      <c r="AG123" s="1">
        <v>70</v>
      </c>
      <c r="AH123" s="1">
        <f t="shared" si="26"/>
        <v>293</v>
      </c>
      <c r="AI123" s="1">
        <v>86</v>
      </c>
      <c r="AJ123" s="1">
        <v>83</v>
      </c>
      <c r="AK123" s="1">
        <v>72</v>
      </c>
      <c r="AL123" s="1">
        <v>77</v>
      </c>
      <c r="AM123" s="1">
        <f t="shared" si="27"/>
        <v>318</v>
      </c>
      <c r="AN123" s="1">
        <f t="shared" si="21"/>
        <v>987</v>
      </c>
      <c r="AO123" s="4">
        <f t="shared" si="22"/>
        <v>1930</v>
      </c>
    </row>
    <row r="124" spans="1:41" ht="17.25" customHeight="1" x14ac:dyDescent="0.35">
      <c r="A124" s="1">
        <v>85</v>
      </c>
      <c r="B124" s="1">
        <v>59</v>
      </c>
      <c r="C124" s="2" t="s">
        <v>398</v>
      </c>
      <c r="D124" s="2" t="s">
        <v>399</v>
      </c>
      <c r="E124" s="10" t="s">
        <v>322</v>
      </c>
      <c r="F124" s="1"/>
      <c r="G124" s="1"/>
      <c r="H124" s="1" t="s">
        <v>61</v>
      </c>
      <c r="I124" s="1">
        <v>98</v>
      </c>
      <c r="J124" s="1">
        <v>97</v>
      </c>
      <c r="K124" s="1">
        <v>98</v>
      </c>
      <c r="L124" s="1">
        <v>99</v>
      </c>
      <c r="M124" s="1">
        <f t="shared" si="19"/>
        <v>392</v>
      </c>
      <c r="N124" s="1">
        <v>92</v>
      </c>
      <c r="O124" s="1">
        <v>90</v>
      </c>
      <c r="P124" s="1">
        <v>92</v>
      </c>
      <c r="Q124" s="1">
        <v>91</v>
      </c>
      <c r="R124" s="1">
        <f t="shared" si="20"/>
        <v>365</v>
      </c>
      <c r="S124" s="1">
        <v>98</v>
      </c>
      <c r="T124" s="1">
        <v>94</v>
      </c>
      <c r="U124" s="1">
        <v>94</v>
      </c>
      <c r="V124" s="1">
        <v>95</v>
      </c>
      <c r="W124" s="1">
        <f t="shared" si="28"/>
        <v>381</v>
      </c>
      <c r="X124" s="1">
        <f t="shared" si="29"/>
        <v>1138</v>
      </c>
      <c r="AC124" s="1">
        <f t="shared" si="25"/>
        <v>0</v>
      </c>
      <c r="AH124" s="1">
        <f t="shared" si="26"/>
        <v>0</v>
      </c>
      <c r="AI124" s="1"/>
      <c r="AJ124" s="1"/>
      <c r="AK124" s="1"/>
      <c r="AL124" s="1"/>
      <c r="AM124" s="1">
        <f t="shared" si="27"/>
        <v>0</v>
      </c>
      <c r="AN124" s="1" t="s">
        <v>471</v>
      </c>
      <c r="AO124" s="4">
        <v>1138</v>
      </c>
    </row>
    <row r="125" spans="1:41" ht="17.25" customHeight="1" x14ac:dyDescent="0.35">
      <c r="A125" s="1"/>
    </row>
    <row r="126" spans="1:41" ht="17.25" customHeight="1" x14ac:dyDescent="0.35">
      <c r="A126" s="1"/>
    </row>
    <row r="127" spans="1:41" ht="17.25" customHeight="1" x14ac:dyDescent="0.35">
      <c r="A127" s="1"/>
    </row>
  </sheetData>
  <phoneticPr fontId="0" type="noConversion"/>
  <conditionalFormatting sqref="I48:AR65536 I26:AR44 I1:AR20">
    <cfRule type="cellIs" dxfId="0" priority="1" stopIfTrue="1" operator="equal">
      <formula>100</formula>
    </cfRule>
  </conditionalFormatting>
  <printOptions horizontalCentered="1"/>
  <pageMargins left="0" right="0" top="0.75" bottom="0.5" header="0.5" footer="0.5"/>
  <pageSetup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5.5" x14ac:dyDescent="0.35"/>
  <cols>
    <col min="1" max="1" width="5.1796875" customWidth="1"/>
    <col min="2" max="2" width="5.1796875" bestFit="1" customWidth="1"/>
    <col min="3" max="3" width="13.7265625" bestFit="1" customWidth="1"/>
    <col min="4" max="4" width="10.7265625" bestFit="1" customWidth="1"/>
    <col min="5" max="5" width="9" hidden="1" customWidth="1"/>
    <col min="6" max="6" width="5.54296875" bestFit="1" customWidth="1"/>
    <col min="7" max="7" width="5.1796875" customWidth="1"/>
    <col min="8" max="8" width="7.453125" bestFit="1" customWidth="1"/>
    <col min="9" max="11" width="3.81640625" style="2" hidden="1" customWidth="1"/>
    <col min="12" max="12" width="5.1796875" style="2" hidden="1" customWidth="1"/>
    <col min="13" max="15" width="3.81640625" style="2" hidden="1" customWidth="1"/>
    <col min="16" max="16" width="5.1796875" style="2" hidden="1" customWidth="1"/>
    <col min="17" max="17" width="5.1796875" style="2" bestFit="1" customWidth="1"/>
    <col min="18" max="20" width="3.81640625" style="2" hidden="1" customWidth="1"/>
    <col min="21" max="21" width="5.1796875" style="2" hidden="1" customWidth="1"/>
    <col min="22" max="24" width="3.81640625" style="2" hidden="1" customWidth="1"/>
    <col min="25" max="25" width="5.1796875" style="2" hidden="1" customWidth="1"/>
    <col min="26" max="26" width="5.1796875" style="2" bestFit="1" customWidth="1"/>
    <col min="27" max="27" width="6.7265625" style="2" bestFit="1" customWidth="1"/>
    <col min="28" max="28" width="7" style="2" bestFit="1" customWidth="1"/>
    <col min="29" max="29" width="8.26953125" style="2" bestFit="1" customWidth="1"/>
  </cols>
  <sheetData>
    <row r="1" spans="1:29" ht="20" x14ac:dyDescent="0.4">
      <c r="A1" s="6" t="s">
        <v>154</v>
      </c>
      <c r="B1" s="6"/>
      <c r="C1" s="6"/>
      <c r="D1" s="6"/>
      <c r="E1" s="6"/>
      <c r="F1" s="6"/>
      <c r="G1" s="6"/>
      <c r="H1" s="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ht="20" x14ac:dyDescent="0.4">
      <c r="A2" s="6" t="s">
        <v>155</v>
      </c>
      <c r="B2" s="6"/>
      <c r="C2" s="6"/>
      <c r="D2" s="6"/>
      <c r="E2" s="6"/>
      <c r="F2" s="6"/>
      <c r="G2" s="6"/>
      <c r="H2" s="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x14ac:dyDescent="0.35">
      <c r="A3" s="5"/>
      <c r="B3" s="5"/>
      <c r="C3" s="5"/>
      <c r="D3" s="5"/>
      <c r="E3" s="5"/>
      <c r="F3" s="5"/>
      <c r="G3" s="5"/>
      <c r="H3" s="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ht="18" x14ac:dyDescent="0.4">
      <c r="A4" s="8" t="s">
        <v>437</v>
      </c>
      <c r="B4" s="8"/>
      <c r="C4" s="8"/>
      <c r="D4" s="8"/>
      <c r="E4" s="8"/>
      <c r="F4" s="8"/>
      <c r="G4" s="8"/>
      <c r="H4" s="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ht="18" x14ac:dyDescent="0.4">
      <c r="A5" s="8" t="s">
        <v>413</v>
      </c>
      <c r="B5" s="8"/>
      <c r="C5" s="8"/>
      <c r="D5" s="8"/>
      <c r="E5" s="8"/>
      <c r="F5" s="8"/>
      <c r="G5" s="8"/>
      <c r="H5" s="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29" ht="18" x14ac:dyDescent="0.4">
      <c r="A6" s="8"/>
      <c r="B6" s="8"/>
      <c r="C6" s="8"/>
      <c r="D6" s="8"/>
      <c r="E6" s="8"/>
      <c r="F6" s="8"/>
      <c r="G6" s="8"/>
      <c r="H6" s="8"/>
    </row>
    <row r="7" spans="1:29" s="3" customFormat="1" x14ac:dyDescent="0.35">
      <c r="A7" s="18" t="s">
        <v>414</v>
      </c>
      <c r="B7" s="18"/>
      <c r="C7" s="18"/>
      <c r="D7" s="18"/>
      <c r="E7" s="18"/>
      <c r="F7" s="18"/>
      <c r="G7" s="18" t="s">
        <v>515</v>
      </c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C7" s="31">
        <v>1343.1</v>
      </c>
    </row>
    <row r="8" spans="1:29" s="3" customFormat="1" x14ac:dyDescent="0.35">
      <c r="A8" s="18" t="s">
        <v>415</v>
      </c>
      <c r="B8" s="18"/>
      <c r="C8" s="18"/>
      <c r="D8" s="18"/>
      <c r="E8" s="18"/>
      <c r="F8" s="18"/>
      <c r="G8" s="18" t="s">
        <v>516</v>
      </c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AC8" s="31">
        <v>1337.8</v>
      </c>
    </row>
    <row r="9" spans="1:29" s="3" customFormat="1" x14ac:dyDescent="0.35">
      <c r="A9" s="18" t="s">
        <v>416</v>
      </c>
      <c r="B9" s="18"/>
      <c r="C9" s="18"/>
      <c r="D9" s="18"/>
      <c r="E9" s="18"/>
      <c r="F9" s="18"/>
      <c r="G9" s="18" t="s">
        <v>517</v>
      </c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C9" s="31">
        <v>1326.8</v>
      </c>
    </row>
    <row r="10" spans="1:29" s="3" customForma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AC10" s="4"/>
    </row>
    <row r="11" spans="1:29" x14ac:dyDescent="0.35">
      <c r="A11" s="18" t="s">
        <v>461</v>
      </c>
      <c r="F11" s="3"/>
      <c r="G11" s="3" t="s">
        <v>516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>
        <v>1138</v>
      </c>
    </row>
    <row r="12" spans="1:29" s="3" customFormat="1" x14ac:dyDescent="0.35">
      <c r="A12" s="18" t="s">
        <v>466</v>
      </c>
      <c r="B12" s="18"/>
      <c r="C12" s="18"/>
      <c r="D12" s="18"/>
      <c r="E12" s="18"/>
      <c r="F12" s="18"/>
      <c r="G12" s="18" t="s">
        <v>518</v>
      </c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AC12" s="4">
        <v>1120</v>
      </c>
    </row>
    <row r="13" spans="1:29" s="3" customFormat="1" x14ac:dyDescent="0.35">
      <c r="A13" s="18" t="s">
        <v>467</v>
      </c>
      <c r="B13" s="18"/>
      <c r="C13" s="18"/>
      <c r="D13" s="18"/>
      <c r="E13" s="18"/>
      <c r="F13" s="18"/>
      <c r="G13" s="18" t="s">
        <v>519</v>
      </c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AC13" s="4">
        <v>1012</v>
      </c>
    </row>
    <row r="14" spans="1:29" s="3" customFormat="1" x14ac:dyDescent="0.35">
      <c r="A14" s="18"/>
      <c r="B14" s="18"/>
      <c r="C14" s="18"/>
      <c r="D14" s="18"/>
      <c r="E14" s="18"/>
      <c r="F14" s="18"/>
      <c r="G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AC14" s="4"/>
    </row>
    <row r="15" spans="1:29" s="3" customFormat="1" x14ac:dyDescent="0.35">
      <c r="A15" s="18" t="s">
        <v>486</v>
      </c>
      <c r="B15" s="18"/>
      <c r="C15" s="18"/>
      <c r="D15" s="18"/>
      <c r="E15" s="18"/>
      <c r="F15" s="18"/>
      <c r="G15" s="18" t="s">
        <v>520</v>
      </c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AC15" s="31">
        <v>1272.0999999999999</v>
      </c>
    </row>
    <row r="16" spans="1:29" s="3" customFormat="1" x14ac:dyDescent="0.35">
      <c r="A16" s="18" t="s">
        <v>487</v>
      </c>
      <c r="B16" s="18"/>
      <c r="C16" s="18"/>
      <c r="D16" s="18"/>
      <c r="E16" s="18"/>
      <c r="F16" s="18"/>
      <c r="G16" s="18" t="s">
        <v>521</v>
      </c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AC16" s="31">
        <v>1211.9000000000001</v>
      </c>
    </row>
    <row r="17" spans="1:29" s="3" customFormat="1" x14ac:dyDescent="0.35">
      <c r="A17" s="18" t="s">
        <v>488</v>
      </c>
      <c r="B17" s="18"/>
      <c r="C17" s="18"/>
      <c r="D17" s="18"/>
      <c r="E17" s="18"/>
      <c r="F17" s="18"/>
      <c r="G17" s="18" t="s">
        <v>522</v>
      </c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AC17" s="31">
        <v>1186</v>
      </c>
    </row>
    <row r="18" spans="1:29" s="3" customFormat="1" x14ac:dyDescent="0.35">
      <c r="A18" s="18"/>
      <c r="B18" s="18"/>
      <c r="C18" s="18"/>
      <c r="D18" s="18"/>
      <c r="E18" s="18"/>
      <c r="F18" s="18"/>
      <c r="G18" s="18"/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AC18" s="4"/>
    </row>
    <row r="19" spans="1:29" s="3" customFormat="1" x14ac:dyDescent="0.35">
      <c r="A19" s="18" t="s">
        <v>421</v>
      </c>
      <c r="B19" s="18"/>
      <c r="C19" s="18"/>
      <c r="D19" s="18"/>
      <c r="E19" s="18"/>
      <c r="F19" s="18"/>
      <c r="G19" s="18" t="s">
        <v>523</v>
      </c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AC19" s="4">
        <v>1120</v>
      </c>
    </row>
    <row r="20" spans="1:29" s="3" customFormat="1" x14ac:dyDescent="0.35">
      <c r="A20" s="18"/>
      <c r="B20" s="18"/>
      <c r="C20" s="18"/>
      <c r="D20" s="18"/>
      <c r="E20" s="18"/>
      <c r="F20" s="18"/>
      <c r="G20" s="18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AC20" s="4"/>
    </row>
    <row r="21" spans="1:29" s="3" customFormat="1" x14ac:dyDescent="0.35">
      <c r="A21" s="18" t="s">
        <v>468</v>
      </c>
      <c r="B21" s="18"/>
      <c r="C21" s="18"/>
      <c r="D21" s="18"/>
      <c r="E21" s="18"/>
      <c r="F21" s="18"/>
      <c r="G21" s="18" t="s">
        <v>524</v>
      </c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AC21" s="4">
        <v>996</v>
      </c>
    </row>
    <row r="22" spans="1:29" s="3" customFormat="1" x14ac:dyDescent="0.35">
      <c r="A22" s="18"/>
      <c r="B22" s="18"/>
      <c r="C22" s="18"/>
      <c r="D22" s="18"/>
      <c r="E22" s="18"/>
      <c r="F22" s="18"/>
      <c r="G22" s="18"/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9" x14ac:dyDescent="0.35">
      <c r="A23" s="4" t="s">
        <v>431</v>
      </c>
      <c r="B23" s="4" t="s">
        <v>157</v>
      </c>
      <c r="C23" s="18" t="s">
        <v>156</v>
      </c>
      <c r="D23" s="18" t="s">
        <v>159</v>
      </c>
      <c r="E23" s="4" t="s">
        <v>160</v>
      </c>
      <c r="F23" s="4" t="s">
        <v>161</v>
      </c>
      <c r="G23" s="4" t="s">
        <v>162</v>
      </c>
      <c r="H23" s="4" t="s">
        <v>163</v>
      </c>
      <c r="I23" s="4">
        <v>1</v>
      </c>
      <c r="J23" s="4">
        <v>2</v>
      </c>
      <c r="K23" s="4">
        <v>3</v>
      </c>
      <c r="L23" s="4" t="s">
        <v>438</v>
      </c>
      <c r="M23" s="4">
        <v>1</v>
      </c>
      <c r="N23" s="4">
        <v>2</v>
      </c>
      <c r="O23" s="4">
        <v>3</v>
      </c>
      <c r="P23" s="4" t="s">
        <v>439</v>
      </c>
      <c r="Q23" s="4" t="s">
        <v>432</v>
      </c>
      <c r="R23" s="4">
        <v>1</v>
      </c>
      <c r="S23" s="4">
        <v>2</v>
      </c>
      <c r="T23" s="4">
        <v>3</v>
      </c>
      <c r="U23" s="4" t="s">
        <v>438</v>
      </c>
      <c r="V23" s="4">
        <v>1</v>
      </c>
      <c r="W23" s="4">
        <v>2</v>
      </c>
      <c r="X23" s="4">
        <v>3</v>
      </c>
      <c r="Y23" s="4" t="s">
        <v>439</v>
      </c>
      <c r="Z23" s="4" t="s">
        <v>433</v>
      </c>
      <c r="AA23" s="4" t="s">
        <v>434</v>
      </c>
      <c r="AB23" s="4" t="s">
        <v>435</v>
      </c>
      <c r="AC23" s="4" t="s">
        <v>434</v>
      </c>
    </row>
    <row r="24" spans="1:29" ht="20.149999999999999" customHeight="1" x14ac:dyDescent="0.35">
      <c r="A24" s="1">
        <v>1</v>
      </c>
      <c r="B24" s="1">
        <v>244</v>
      </c>
      <c r="C24" s="2" t="s">
        <v>299</v>
      </c>
      <c r="D24" s="2" t="s">
        <v>300</v>
      </c>
      <c r="H24" s="1" t="s">
        <v>141</v>
      </c>
      <c r="I24" s="1">
        <v>94</v>
      </c>
      <c r="J24" s="1">
        <v>93</v>
      </c>
      <c r="K24" s="1">
        <v>94</v>
      </c>
      <c r="L24" s="1">
        <v>281</v>
      </c>
      <c r="M24" s="1">
        <v>97</v>
      </c>
      <c r="N24" s="1">
        <v>96</v>
      </c>
      <c r="O24" s="1">
        <v>94</v>
      </c>
      <c r="P24" s="1">
        <v>287</v>
      </c>
      <c r="Q24" s="1">
        <v>568</v>
      </c>
      <c r="R24" s="1">
        <v>94</v>
      </c>
      <c r="S24" s="1">
        <v>97</v>
      </c>
      <c r="T24" s="1">
        <v>98</v>
      </c>
      <c r="U24" s="1">
        <f t="shared" ref="U24:U37" si="0">SUM(R24:T24)</f>
        <v>289</v>
      </c>
      <c r="V24" s="1">
        <v>96</v>
      </c>
      <c r="W24" s="1">
        <v>96</v>
      </c>
      <c r="X24" s="1">
        <v>97</v>
      </c>
      <c r="Y24" s="1">
        <f t="shared" ref="Y24:Y37" si="1">SUM(V24:X24)</f>
        <v>289</v>
      </c>
      <c r="Z24" s="1">
        <f t="shared" ref="Z24:Z37" si="2">SUM(U24+Y24)</f>
        <v>578</v>
      </c>
      <c r="AA24" s="1">
        <f t="shared" ref="AA24:AA37" si="3">SUM(Q24+Z24)</f>
        <v>1146</v>
      </c>
      <c r="AB24" s="29">
        <v>197.1</v>
      </c>
      <c r="AC24" s="29">
        <f t="shared" ref="AC24:AC35" si="4">SUM(AA24:AB24)</f>
        <v>1343.1</v>
      </c>
    </row>
    <row r="25" spans="1:29" ht="20.149999999999999" customHeight="1" x14ac:dyDescent="0.35">
      <c r="A25" s="1">
        <v>2</v>
      </c>
      <c r="B25" s="1">
        <v>29</v>
      </c>
      <c r="C25" s="2" t="s">
        <v>280</v>
      </c>
      <c r="D25" s="2" t="s">
        <v>185</v>
      </c>
      <c r="E25" s="1">
        <v>781</v>
      </c>
      <c r="F25" s="1" t="s">
        <v>26</v>
      </c>
      <c r="G25" s="1"/>
      <c r="H25" s="1" t="s">
        <v>61</v>
      </c>
      <c r="I25" s="1">
        <v>93</v>
      </c>
      <c r="J25" s="1">
        <v>96</v>
      </c>
      <c r="K25" s="1">
        <v>98</v>
      </c>
      <c r="L25" s="1">
        <v>287</v>
      </c>
      <c r="M25" s="1">
        <v>92</v>
      </c>
      <c r="N25" s="1">
        <v>93</v>
      </c>
      <c r="O25" s="1">
        <v>97</v>
      </c>
      <c r="P25" s="1">
        <v>282</v>
      </c>
      <c r="Q25" s="1">
        <v>569</v>
      </c>
      <c r="R25" s="1">
        <v>95</v>
      </c>
      <c r="S25" s="1">
        <v>94</v>
      </c>
      <c r="T25" s="1">
        <v>93</v>
      </c>
      <c r="U25" s="1">
        <f t="shared" si="0"/>
        <v>282</v>
      </c>
      <c r="V25" s="1">
        <v>93</v>
      </c>
      <c r="W25" s="1">
        <v>98</v>
      </c>
      <c r="X25" s="1">
        <v>96</v>
      </c>
      <c r="Y25" s="1">
        <f t="shared" si="1"/>
        <v>287</v>
      </c>
      <c r="Z25" s="1">
        <f t="shared" si="2"/>
        <v>569</v>
      </c>
      <c r="AA25" s="1">
        <f t="shared" si="3"/>
        <v>1138</v>
      </c>
      <c r="AB25" s="29">
        <v>199.8</v>
      </c>
      <c r="AC25" s="29">
        <f t="shared" si="4"/>
        <v>1337.8</v>
      </c>
    </row>
    <row r="26" spans="1:29" ht="20.149999999999999" customHeight="1" x14ac:dyDescent="0.35">
      <c r="A26" s="1">
        <v>3</v>
      </c>
      <c r="B26" s="1">
        <v>140</v>
      </c>
      <c r="C26" s="2" t="s">
        <v>285</v>
      </c>
      <c r="D26" s="2" t="s">
        <v>286</v>
      </c>
      <c r="E26" s="1">
        <v>15740</v>
      </c>
      <c r="F26" s="1"/>
      <c r="G26" s="1"/>
      <c r="H26" s="1" t="s">
        <v>61</v>
      </c>
      <c r="I26" s="1">
        <v>94</v>
      </c>
      <c r="J26" s="1">
        <v>95</v>
      </c>
      <c r="K26" s="1">
        <v>95</v>
      </c>
      <c r="L26" s="1">
        <v>284</v>
      </c>
      <c r="M26" s="1">
        <v>91</v>
      </c>
      <c r="N26" s="1">
        <v>89</v>
      </c>
      <c r="O26" s="1">
        <v>89</v>
      </c>
      <c r="P26" s="1">
        <v>269</v>
      </c>
      <c r="Q26" s="1">
        <v>553</v>
      </c>
      <c r="R26" s="1">
        <v>94</v>
      </c>
      <c r="S26" s="1">
        <v>99</v>
      </c>
      <c r="T26" s="1">
        <v>97</v>
      </c>
      <c r="U26" s="1">
        <f t="shared" si="0"/>
        <v>290</v>
      </c>
      <c r="V26" s="1">
        <v>95</v>
      </c>
      <c r="W26" s="1">
        <v>97</v>
      </c>
      <c r="X26" s="1">
        <v>93</v>
      </c>
      <c r="Y26" s="1">
        <f t="shared" si="1"/>
        <v>285</v>
      </c>
      <c r="Z26" s="1">
        <f t="shared" si="2"/>
        <v>575</v>
      </c>
      <c r="AA26" s="1">
        <f t="shared" si="3"/>
        <v>1128</v>
      </c>
      <c r="AB26" s="29">
        <v>198.8</v>
      </c>
      <c r="AC26" s="29">
        <f t="shared" si="4"/>
        <v>1326.8</v>
      </c>
    </row>
    <row r="27" spans="1:29" ht="20.149999999999999" customHeight="1" x14ac:dyDescent="0.35">
      <c r="A27" s="1">
        <v>4</v>
      </c>
      <c r="B27" s="1">
        <v>190</v>
      </c>
      <c r="C27" s="2" t="s">
        <v>287</v>
      </c>
      <c r="D27" s="2" t="s">
        <v>288</v>
      </c>
      <c r="E27" s="1">
        <v>31030</v>
      </c>
      <c r="F27" s="1" t="s">
        <v>18</v>
      </c>
      <c r="G27" s="1"/>
      <c r="H27" s="1" t="s">
        <v>61</v>
      </c>
      <c r="I27" s="1">
        <v>95</v>
      </c>
      <c r="J27" s="1">
        <v>98</v>
      </c>
      <c r="K27" s="1">
        <v>94</v>
      </c>
      <c r="L27" s="1">
        <v>287</v>
      </c>
      <c r="M27" s="1">
        <v>92</v>
      </c>
      <c r="N27" s="1">
        <v>92</v>
      </c>
      <c r="O27" s="1">
        <v>95</v>
      </c>
      <c r="P27" s="1">
        <v>279</v>
      </c>
      <c r="Q27" s="1">
        <v>566</v>
      </c>
      <c r="R27" s="1">
        <v>97</v>
      </c>
      <c r="S27" s="1">
        <v>99</v>
      </c>
      <c r="T27" s="1">
        <v>92</v>
      </c>
      <c r="U27" s="1">
        <f t="shared" si="0"/>
        <v>288</v>
      </c>
      <c r="V27" s="1">
        <v>89</v>
      </c>
      <c r="W27" s="1">
        <v>87</v>
      </c>
      <c r="X27" s="1">
        <v>90</v>
      </c>
      <c r="Y27" s="1">
        <f t="shared" si="1"/>
        <v>266</v>
      </c>
      <c r="Z27" s="1">
        <f t="shared" si="2"/>
        <v>554</v>
      </c>
      <c r="AA27" s="1">
        <f t="shared" si="3"/>
        <v>1120</v>
      </c>
      <c r="AB27" s="29">
        <v>190.1</v>
      </c>
      <c r="AC27" s="29">
        <f t="shared" si="4"/>
        <v>1310.0999999999999</v>
      </c>
    </row>
    <row r="28" spans="1:29" ht="20.149999999999999" customHeight="1" x14ac:dyDescent="0.35">
      <c r="A28" s="1">
        <v>5</v>
      </c>
      <c r="B28" s="1">
        <v>135</v>
      </c>
      <c r="C28" s="2" t="s">
        <v>90</v>
      </c>
      <c r="D28" s="2" t="s">
        <v>284</v>
      </c>
      <c r="E28" s="1">
        <v>17226</v>
      </c>
      <c r="F28" s="1"/>
      <c r="G28" s="1" t="s">
        <v>8</v>
      </c>
      <c r="H28" s="1" t="s">
        <v>61</v>
      </c>
      <c r="I28" s="1">
        <v>93</v>
      </c>
      <c r="J28" s="1">
        <v>89</v>
      </c>
      <c r="K28" s="1">
        <v>93</v>
      </c>
      <c r="L28" s="1">
        <v>275</v>
      </c>
      <c r="M28" s="1">
        <v>90</v>
      </c>
      <c r="N28" s="1">
        <v>93</v>
      </c>
      <c r="O28" s="1">
        <v>94</v>
      </c>
      <c r="P28" s="1">
        <v>277</v>
      </c>
      <c r="Q28" s="1">
        <v>552</v>
      </c>
      <c r="R28" s="1">
        <v>97</v>
      </c>
      <c r="S28" s="1">
        <v>91</v>
      </c>
      <c r="T28" s="1">
        <v>96</v>
      </c>
      <c r="U28" s="1">
        <f t="shared" si="0"/>
        <v>284</v>
      </c>
      <c r="V28" s="1">
        <v>94</v>
      </c>
      <c r="W28" s="1">
        <v>95</v>
      </c>
      <c r="X28" s="1">
        <v>95</v>
      </c>
      <c r="Y28" s="1">
        <f t="shared" si="1"/>
        <v>284</v>
      </c>
      <c r="Z28" s="1">
        <f t="shared" si="2"/>
        <v>568</v>
      </c>
      <c r="AA28" s="1">
        <f t="shared" si="3"/>
        <v>1120</v>
      </c>
      <c r="AB28" s="29">
        <v>183</v>
      </c>
      <c r="AC28" s="29">
        <f t="shared" si="4"/>
        <v>1303</v>
      </c>
    </row>
    <row r="29" spans="1:29" ht="20.149999999999999" customHeight="1" x14ac:dyDescent="0.35">
      <c r="A29" s="1">
        <v>6</v>
      </c>
      <c r="B29" s="1">
        <v>96</v>
      </c>
      <c r="C29" s="2" t="s">
        <v>283</v>
      </c>
      <c r="D29" s="2" t="s">
        <v>182</v>
      </c>
      <c r="E29" s="1">
        <v>30212</v>
      </c>
      <c r="F29" s="1" t="s">
        <v>11</v>
      </c>
      <c r="G29" s="1"/>
      <c r="H29" s="1" t="s">
        <v>61</v>
      </c>
      <c r="I29" s="1">
        <v>93</v>
      </c>
      <c r="J29" s="1">
        <v>96</v>
      </c>
      <c r="K29" s="1">
        <v>92</v>
      </c>
      <c r="L29" s="1">
        <v>281</v>
      </c>
      <c r="M29" s="1">
        <v>92</v>
      </c>
      <c r="N29" s="1">
        <v>92</v>
      </c>
      <c r="O29" s="1">
        <v>85</v>
      </c>
      <c r="P29" s="1">
        <v>269</v>
      </c>
      <c r="Q29" s="1">
        <v>550</v>
      </c>
      <c r="R29" s="1">
        <v>91</v>
      </c>
      <c r="S29" s="1">
        <v>89</v>
      </c>
      <c r="T29" s="1">
        <v>92</v>
      </c>
      <c r="U29" s="1">
        <f t="shared" si="0"/>
        <v>272</v>
      </c>
      <c r="V29" s="1">
        <v>89</v>
      </c>
      <c r="W29" s="1">
        <v>94</v>
      </c>
      <c r="X29" s="1">
        <v>88</v>
      </c>
      <c r="Y29" s="1">
        <f t="shared" si="1"/>
        <v>271</v>
      </c>
      <c r="Z29" s="1">
        <f t="shared" si="2"/>
        <v>543</v>
      </c>
      <c r="AA29" s="1">
        <f t="shared" si="3"/>
        <v>1093</v>
      </c>
      <c r="AB29" s="29">
        <v>179.1</v>
      </c>
      <c r="AC29" s="29">
        <f t="shared" si="4"/>
        <v>1272.0999999999999</v>
      </c>
    </row>
    <row r="30" spans="1:29" ht="20.149999999999999" customHeight="1" x14ac:dyDescent="0.35">
      <c r="A30" s="1">
        <v>7</v>
      </c>
      <c r="B30" s="1">
        <v>19</v>
      </c>
      <c r="C30" s="2" t="s">
        <v>279</v>
      </c>
      <c r="D30" s="2" t="s">
        <v>260</v>
      </c>
      <c r="E30" s="1">
        <v>30082</v>
      </c>
      <c r="F30" s="1" t="s">
        <v>11</v>
      </c>
      <c r="G30" s="1"/>
      <c r="H30" s="1" t="s">
        <v>61</v>
      </c>
      <c r="I30" s="1">
        <v>77</v>
      </c>
      <c r="J30" s="1">
        <v>88</v>
      </c>
      <c r="K30" s="1">
        <v>85</v>
      </c>
      <c r="L30" s="1">
        <v>250</v>
      </c>
      <c r="M30" s="1">
        <v>86</v>
      </c>
      <c r="N30" s="1">
        <v>87</v>
      </c>
      <c r="O30" s="1">
        <v>84</v>
      </c>
      <c r="P30" s="1">
        <v>257</v>
      </c>
      <c r="Q30" s="1">
        <v>507</v>
      </c>
      <c r="R30" s="1">
        <v>82</v>
      </c>
      <c r="S30" s="1">
        <v>91</v>
      </c>
      <c r="T30" s="1">
        <v>90</v>
      </c>
      <c r="U30" s="1">
        <f t="shared" si="0"/>
        <v>263</v>
      </c>
      <c r="V30" s="1">
        <v>88</v>
      </c>
      <c r="W30" s="1">
        <v>88</v>
      </c>
      <c r="X30" s="1">
        <v>82</v>
      </c>
      <c r="Y30" s="1">
        <f t="shared" si="1"/>
        <v>258</v>
      </c>
      <c r="Z30" s="1">
        <f t="shared" si="2"/>
        <v>521</v>
      </c>
      <c r="AA30" s="1">
        <f t="shared" si="3"/>
        <v>1028</v>
      </c>
      <c r="AB30" s="29">
        <v>183.9</v>
      </c>
      <c r="AC30" s="29">
        <f t="shared" si="4"/>
        <v>1211.9000000000001</v>
      </c>
    </row>
    <row r="31" spans="1:29" ht="20.149999999999999" customHeight="1" x14ac:dyDescent="0.35">
      <c r="A31" s="1">
        <v>8</v>
      </c>
      <c r="B31" s="1">
        <v>116</v>
      </c>
      <c r="C31" s="2" t="s">
        <v>87</v>
      </c>
      <c r="D31" s="2" t="s">
        <v>297</v>
      </c>
      <c r="E31" s="1">
        <v>113545</v>
      </c>
      <c r="F31" s="1" t="s">
        <v>2</v>
      </c>
      <c r="G31" s="1" t="s">
        <v>8</v>
      </c>
      <c r="H31" s="1" t="s">
        <v>141</v>
      </c>
      <c r="I31" s="1">
        <v>78</v>
      </c>
      <c r="J31" s="1">
        <v>84</v>
      </c>
      <c r="K31" s="1">
        <v>82</v>
      </c>
      <c r="L31" s="1">
        <v>244</v>
      </c>
      <c r="M31" s="1">
        <v>90</v>
      </c>
      <c r="N31" s="1">
        <v>77</v>
      </c>
      <c r="O31" s="1">
        <v>81</v>
      </c>
      <c r="P31" s="1">
        <v>248</v>
      </c>
      <c r="Q31" s="1">
        <v>492</v>
      </c>
      <c r="R31" s="1">
        <v>81</v>
      </c>
      <c r="S31" s="1">
        <v>88</v>
      </c>
      <c r="T31" s="1">
        <v>91</v>
      </c>
      <c r="U31" s="1">
        <f t="shared" si="0"/>
        <v>260</v>
      </c>
      <c r="V31" s="1">
        <v>76</v>
      </c>
      <c r="W31" s="1">
        <v>90</v>
      </c>
      <c r="X31" s="1">
        <v>92</v>
      </c>
      <c r="Y31" s="1">
        <f t="shared" si="1"/>
        <v>258</v>
      </c>
      <c r="Z31" s="1">
        <f t="shared" si="2"/>
        <v>518</v>
      </c>
      <c r="AA31" s="1">
        <f t="shared" si="3"/>
        <v>1010</v>
      </c>
      <c r="AB31" s="29">
        <v>176</v>
      </c>
      <c r="AC31" s="29">
        <f t="shared" si="4"/>
        <v>1186</v>
      </c>
    </row>
    <row r="32" spans="1:29" ht="20.149999999999999" customHeight="1" x14ac:dyDescent="0.35">
      <c r="A32" s="1">
        <v>9</v>
      </c>
      <c r="B32" s="1">
        <v>103</v>
      </c>
      <c r="C32" s="2" t="s">
        <v>164</v>
      </c>
      <c r="D32" s="2" t="s">
        <v>165</v>
      </c>
      <c r="E32" s="1">
        <v>31295</v>
      </c>
      <c r="F32" s="1" t="s">
        <v>11</v>
      </c>
      <c r="G32" s="1" t="s">
        <v>8</v>
      </c>
      <c r="H32" s="1" t="s">
        <v>166</v>
      </c>
      <c r="I32" s="1">
        <v>81</v>
      </c>
      <c r="J32" s="1">
        <v>83</v>
      </c>
      <c r="K32" s="1">
        <v>85</v>
      </c>
      <c r="L32" s="1">
        <v>249</v>
      </c>
      <c r="M32" s="1">
        <v>92</v>
      </c>
      <c r="N32" s="1">
        <v>91</v>
      </c>
      <c r="O32" s="1">
        <v>90</v>
      </c>
      <c r="P32" s="1">
        <v>273</v>
      </c>
      <c r="Q32" s="1">
        <v>522</v>
      </c>
      <c r="R32" s="1">
        <v>81</v>
      </c>
      <c r="S32" s="1">
        <v>77</v>
      </c>
      <c r="T32" s="1">
        <v>69</v>
      </c>
      <c r="U32" s="1">
        <f t="shared" si="0"/>
        <v>227</v>
      </c>
      <c r="V32" s="1">
        <v>83</v>
      </c>
      <c r="W32" s="1">
        <v>76</v>
      </c>
      <c r="X32" s="1">
        <v>88</v>
      </c>
      <c r="Y32" s="1">
        <f t="shared" si="1"/>
        <v>247</v>
      </c>
      <c r="Z32" s="1">
        <f t="shared" si="2"/>
        <v>474</v>
      </c>
      <c r="AA32" s="1">
        <f t="shared" si="3"/>
        <v>996</v>
      </c>
      <c r="AB32" s="29">
        <v>188.9</v>
      </c>
      <c r="AC32" s="29">
        <f t="shared" si="4"/>
        <v>1184.9000000000001</v>
      </c>
    </row>
    <row r="33" spans="1:29" ht="20.149999999999999" customHeight="1" x14ac:dyDescent="0.35">
      <c r="A33" s="1">
        <v>10</v>
      </c>
      <c r="B33" s="1">
        <v>69</v>
      </c>
      <c r="C33" s="2" t="s">
        <v>295</v>
      </c>
      <c r="D33" s="2" t="s">
        <v>296</v>
      </c>
      <c r="E33" s="1">
        <v>29926</v>
      </c>
      <c r="F33" s="1" t="s">
        <v>2</v>
      </c>
      <c r="G33" s="1"/>
      <c r="H33" s="1" t="s">
        <v>141</v>
      </c>
      <c r="I33" s="1">
        <v>67</v>
      </c>
      <c r="J33" s="1">
        <v>73</v>
      </c>
      <c r="K33" s="1">
        <v>82</v>
      </c>
      <c r="L33" s="1">
        <v>222</v>
      </c>
      <c r="M33" s="1">
        <v>83</v>
      </c>
      <c r="N33" s="1">
        <v>93</v>
      </c>
      <c r="O33" s="1">
        <v>87</v>
      </c>
      <c r="P33" s="1">
        <v>263</v>
      </c>
      <c r="Q33" s="1">
        <v>485</v>
      </c>
      <c r="R33" s="1">
        <v>84</v>
      </c>
      <c r="S33" s="1">
        <v>77</v>
      </c>
      <c r="T33" s="1">
        <v>86</v>
      </c>
      <c r="U33" s="1">
        <f t="shared" si="0"/>
        <v>247</v>
      </c>
      <c r="V33" s="1">
        <v>83</v>
      </c>
      <c r="W33" s="1">
        <v>88</v>
      </c>
      <c r="X33" s="1">
        <v>77</v>
      </c>
      <c r="Y33" s="1">
        <f t="shared" si="1"/>
        <v>248</v>
      </c>
      <c r="Z33" s="1">
        <f t="shared" si="2"/>
        <v>495</v>
      </c>
      <c r="AA33" s="1">
        <f t="shared" si="3"/>
        <v>980</v>
      </c>
      <c r="AB33" s="29">
        <v>186.6</v>
      </c>
      <c r="AC33" s="29">
        <f t="shared" si="4"/>
        <v>1166.5999999999999</v>
      </c>
    </row>
    <row r="34" spans="1:29" ht="20.149999999999999" customHeight="1" x14ac:dyDescent="0.35">
      <c r="A34" s="1">
        <v>11</v>
      </c>
      <c r="B34" s="1">
        <v>45</v>
      </c>
      <c r="C34" s="2" t="s">
        <v>281</v>
      </c>
      <c r="D34" s="2" t="s">
        <v>282</v>
      </c>
      <c r="E34" s="1">
        <v>1240</v>
      </c>
      <c r="F34" s="1" t="s">
        <v>97</v>
      </c>
      <c r="G34" s="1"/>
      <c r="H34" s="1" t="s">
        <v>61</v>
      </c>
      <c r="I34" s="1">
        <v>89</v>
      </c>
      <c r="J34" s="1">
        <v>95</v>
      </c>
      <c r="K34" s="1">
        <v>90</v>
      </c>
      <c r="L34" s="1">
        <v>274</v>
      </c>
      <c r="M34" s="1">
        <v>80</v>
      </c>
      <c r="N34" s="1">
        <v>73</v>
      </c>
      <c r="O34" s="1">
        <v>74</v>
      </c>
      <c r="P34" s="1">
        <v>227</v>
      </c>
      <c r="Q34" s="1">
        <v>501</v>
      </c>
      <c r="R34" s="1">
        <v>92</v>
      </c>
      <c r="S34" s="1">
        <v>89</v>
      </c>
      <c r="T34" s="1">
        <v>91</v>
      </c>
      <c r="U34" s="1">
        <f t="shared" si="0"/>
        <v>272</v>
      </c>
      <c r="V34" s="1">
        <v>69</v>
      </c>
      <c r="W34" s="1">
        <v>83</v>
      </c>
      <c r="X34" s="1">
        <v>87</v>
      </c>
      <c r="Y34" s="1">
        <f t="shared" si="1"/>
        <v>239</v>
      </c>
      <c r="Z34" s="1">
        <f t="shared" si="2"/>
        <v>511</v>
      </c>
      <c r="AA34" s="1">
        <f t="shared" si="3"/>
        <v>1012</v>
      </c>
      <c r="AB34" s="29">
        <v>150.69999999999999</v>
      </c>
      <c r="AC34" s="29">
        <f t="shared" si="4"/>
        <v>1162.7</v>
      </c>
    </row>
    <row r="35" spans="1:29" ht="20.149999999999999" customHeight="1" x14ac:dyDescent="0.35">
      <c r="A35" s="1">
        <v>12</v>
      </c>
      <c r="B35" s="1">
        <v>123</v>
      </c>
      <c r="C35" s="2" t="s">
        <v>292</v>
      </c>
      <c r="D35" s="2" t="s">
        <v>221</v>
      </c>
      <c r="E35" s="1">
        <v>31830</v>
      </c>
      <c r="F35" s="1" t="s">
        <v>11</v>
      </c>
      <c r="G35" s="1"/>
      <c r="H35" s="1" t="s">
        <v>293</v>
      </c>
      <c r="I35" s="1">
        <v>67</v>
      </c>
      <c r="J35" s="1">
        <v>67</v>
      </c>
      <c r="K35" s="1">
        <v>60</v>
      </c>
      <c r="L35" s="1">
        <v>194</v>
      </c>
      <c r="M35" s="1">
        <v>60</v>
      </c>
      <c r="N35" s="1">
        <v>71</v>
      </c>
      <c r="O35" s="1">
        <v>56</v>
      </c>
      <c r="P35" s="1">
        <v>187</v>
      </c>
      <c r="Q35" s="1">
        <v>381</v>
      </c>
      <c r="R35" s="1">
        <v>55</v>
      </c>
      <c r="S35" s="1">
        <v>68</v>
      </c>
      <c r="T35" s="1">
        <v>50</v>
      </c>
      <c r="U35" s="1">
        <f t="shared" si="0"/>
        <v>173</v>
      </c>
      <c r="V35" s="1">
        <v>68</v>
      </c>
      <c r="W35" s="1">
        <v>75</v>
      </c>
      <c r="X35" s="1">
        <v>70</v>
      </c>
      <c r="Y35" s="1">
        <f t="shared" si="1"/>
        <v>213</v>
      </c>
      <c r="Z35" s="1">
        <f t="shared" si="2"/>
        <v>386</v>
      </c>
      <c r="AA35" s="1">
        <f t="shared" si="3"/>
        <v>767</v>
      </c>
      <c r="AB35" s="29">
        <v>128.30000000000001</v>
      </c>
      <c r="AC35" s="29">
        <f t="shared" si="4"/>
        <v>895.3</v>
      </c>
    </row>
    <row r="36" spans="1:29" ht="20.149999999999999" customHeight="1" x14ac:dyDescent="0.35">
      <c r="A36" s="1">
        <v>13</v>
      </c>
      <c r="B36" s="1">
        <v>137</v>
      </c>
      <c r="C36" s="2" t="s">
        <v>272</v>
      </c>
      <c r="D36" s="2" t="s">
        <v>294</v>
      </c>
      <c r="E36" s="1">
        <v>112790</v>
      </c>
      <c r="F36" s="1" t="s">
        <v>2</v>
      </c>
      <c r="G36" s="1" t="s">
        <v>19</v>
      </c>
      <c r="H36" s="1" t="s">
        <v>293</v>
      </c>
      <c r="I36" s="1">
        <v>93</v>
      </c>
      <c r="J36" s="1">
        <v>91</v>
      </c>
      <c r="K36" s="1">
        <v>91</v>
      </c>
      <c r="L36" s="1">
        <v>275</v>
      </c>
      <c r="M36" s="1">
        <v>89</v>
      </c>
      <c r="N36" s="1">
        <v>91</v>
      </c>
      <c r="O36" s="1">
        <v>91</v>
      </c>
      <c r="P36" s="1">
        <v>271</v>
      </c>
      <c r="Q36" s="1">
        <v>546</v>
      </c>
      <c r="R36" s="1">
        <v>92</v>
      </c>
      <c r="S36" s="1">
        <v>95</v>
      </c>
      <c r="T36" s="1">
        <v>94</v>
      </c>
      <c r="U36" s="1">
        <f t="shared" si="0"/>
        <v>281</v>
      </c>
      <c r="V36" s="1">
        <v>91</v>
      </c>
      <c r="W36" s="1">
        <v>91</v>
      </c>
      <c r="X36" s="1">
        <v>89</v>
      </c>
      <c r="Y36" s="1">
        <f t="shared" si="1"/>
        <v>271</v>
      </c>
      <c r="Z36" s="1">
        <f t="shared" si="2"/>
        <v>552</v>
      </c>
      <c r="AA36" s="1">
        <f t="shared" si="3"/>
        <v>1098</v>
      </c>
      <c r="AB36" s="29"/>
      <c r="AC36" s="29"/>
    </row>
    <row r="37" spans="1:29" ht="20.149999999999999" customHeight="1" x14ac:dyDescent="0.35">
      <c r="A37" s="1">
        <v>14</v>
      </c>
      <c r="B37" s="1">
        <v>153</v>
      </c>
      <c r="C37" s="2" t="s">
        <v>298</v>
      </c>
      <c r="D37" s="2" t="s">
        <v>291</v>
      </c>
      <c r="E37" s="1">
        <v>27304</v>
      </c>
      <c r="F37" s="1"/>
      <c r="G37" s="1" t="s">
        <v>19</v>
      </c>
      <c r="H37" s="1" t="s">
        <v>137</v>
      </c>
      <c r="I37" s="1">
        <v>91</v>
      </c>
      <c r="J37" s="1">
        <v>93</v>
      </c>
      <c r="K37" s="1">
        <v>92</v>
      </c>
      <c r="L37" s="1">
        <v>276</v>
      </c>
      <c r="M37" s="1">
        <v>86</v>
      </c>
      <c r="N37" s="1">
        <v>80</v>
      </c>
      <c r="O37" s="1">
        <v>87</v>
      </c>
      <c r="P37" s="1">
        <v>253</v>
      </c>
      <c r="Q37" s="1">
        <v>529</v>
      </c>
      <c r="R37" s="1">
        <v>95</v>
      </c>
      <c r="S37" s="1">
        <v>92</v>
      </c>
      <c r="T37" s="1">
        <v>94</v>
      </c>
      <c r="U37" s="1">
        <f t="shared" si="0"/>
        <v>281</v>
      </c>
      <c r="V37" s="1">
        <v>75</v>
      </c>
      <c r="W37" s="1">
        <v>85</v>
      </c>
      <c r="X37" s="1">
        <v>90</v>
      </c>
      <c r="Y37" s="1">
        <f t="shared" si="1"/>
        <v>250</v>
      </c>
      <c r="Z37" s="1">
        <f t="shared" si="2"/>
        <v>531</v>
      </c>
      <c r="AA37" s="1">
        <f t="shared" si="3"/>
        <v>1060</v>
      </c>
      <c r="AB37" s="29"/>
      <c r="AC37" s="29"/>
    </row>
    <row r="38" spans="1:29" x14ac:dyDescent="0.35">
      <c r="AA38"/>
      <c r="AB38"/>
      <c r="AC38"/>
    </row>
  </sheetData>
  <phoneticPr fontId="0" type="noConversion"/>
  <printOptions horizontalCentered="1"/>
  <pageMargins left="0" right="0" top="1" bottom="0.2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workbookViewId="0"/>
  </sheetViews>
  <sheetFormatPr defaultColWidth="9.1796875" defaultRowHeight="15.5" x14ac:dyDescent="0.35"/>
  <cols>
    <col min="1" max="1" width="5.54296875" style="2" customWidth="1"/>
    <col min="2" max="2" width="5.1796875" style="2" bestFit="1" customWidth="1"/>
    <col min="3" max="3" width="16.54296875" style="2" customWidth="1"/>
    <col min="4" max="4" width="12.81640625" style="2" bestFit="1" customWidth="1"/>
    <col min="5" max="5" width="11.54296875" style="2" hidden="1" customWidth="1"/>
    <col min="6" max="6" width="5.54296875" style="2" bestFit="1" customWidth="1"/>
    <col min="7" max="7" width="5" style="2" bestFit="1" customWidth="1"/>
    <col min="8" max="8" width="7.453125" style="2" bestFit="1" customWidth="1"/>
    <col min="9" max="14" width="3.81640625" style="1" hidden="1" customWidth="1"/>
    <col min="15" max="15" width="5.1796875" style="1" bestFit="1" customWidth="1"/>
    <col min="16" max="21" width="3.81640625" style="1" hidden="1" customWidth="1"/>
    <col min="22" max="22" width="5.1796875" style="1" bestFit="1" customWidth="1"/>
    <col min="23" max="23" width="6.7265625" style="1" bestFit="1" customWidth="1"/>
    <col min="24" max="24" width="7" style="1" bestFit="1" customWidth="1"/>
    <col min="25" max="25" width="8.26953125" style="1" bestFit="1" customWidth="1"/>
    <col min="26" max="26" width="6.54296875" style="2" customWidth="1"/>
    <col min="27" max="16384" width="9.1796875" style="2"/>
  </cols>
  <sheetData>
    <row r="1" spans="1:25" s="7" customFormat="1" ht="20" x14ac:dyDescent="0.4">
      <c r="A1" s="6" t="s">
        <v>154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7" customFormat="1" ht="20" x14ac:dyDescent="0.4">
      <c r="A2" s="6" t="s">
        <v>155</v>
      </c>
      <c r="B2" s="6"/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12" customFormat="1" x14ac:dyDescent="0.35">
      <c r="A3" s="11"/>
      <c r="B3" s="11"/>
      <c r="C3" s="11"/>
      <c r="D3" s="11"/>
      <c r="E3" s="11"/>
      <c r="F3" s="11"/>
      <c r="G3" s="11"/>
      <c r="H3" s="1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9" customFormat="1" ht="18" x14ac:dyDescent="0.4">
      <c r="A4" s="8" t="s">
        <v>443</v>
      </c>
      <c r="B4" s="8"/>
      <c r="C4" s="8"/>
      <c r="D4" s="8"/>
      <c r="E4" s="8"/>
      <c r="F4" s="8"/>
      <c r="G4" s="8"/>
      <c r="H4" s="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s="9" customFormat="1" ht="18" x14ac:dyDescent="0.4">
      <c r="A5" s="8" t="s">
        <v>444</v>
      </c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s="9" customFormat="1" ht="18" x14ac:dyDescent="0.4">
      <c r="A6" s="8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3" customFormat="1" x14ac:dyDescent="0.35">
      <c r="A7" s="18" t="s">
        <v>414</v>
      </c>
      <c r="B7" s="18"/>
      <c r="C7" s="18"/>
      <c r="D7" s="18"/>
      <c r="E7" s="18"/>
      <c r="F7" s="18" t="s">
        <v>491</v>
      </c>
      <c r="G7" s="18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31">
        <v>1270.8</v>
      </c>
    </row>
    <row r="8" spans="1:25" s="3" customFormat="1" x14ac:dyDescent="0.35">
      <c r="A8" s="18" t="s">
        <v>415</v>
      </c>
      <c r="B8" s="18"/>
      <c r="C8" s="18"/>
      <c r="D8" s="18"/>
      <c r="E8" s="18"/>
      <c r="F8" s="18" t="s">
        <v>490</v>
      </c>
      <c r="G8" s="18"/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1">
        <v>1254.5</v>
      </c>
    </row>
    <row r="9" spans="1:25" s="3" customFormat="1" x14ac:dyDescent="0.35">
      <c r="A9" s="18" t="s">
        <v>416</v>
      </c>
      <c r="B9" s="18"/>
      <c r="C9" s="18"/>
      <c r="D9" s="18"/>
      <c r="E9" s="18"/>
      <c r="F9" s="18" t="s">
        <v>489</v>
      </c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1">
        <v>1254</v>
      </c>
    </row>
    <row r="10" spans="1:25" s="3" customForma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3" customFormat="1" x14ac:dyDescent="0.35">
      <c r="A11" s="18" t="s">
        <v>461</v>
      </c>
      <c r="B11" s="18"/>
      <c r="C11" s="18"/>
      <c r="D11" s="18"/>
      <c r="E11" s="18"/>
      <c r="F11" s="18" t="s">
        <v>500</v>
      </c>
      <c r="G11" s="18"/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1118</v>
      </c>
    </row>
    <row r="12" spans="1:25" s="3" customFormat="1" x14ac:dyDescent="0.35">
      <c r="A12" s="18" t="s">
        <v>466</v>
      </c>
      <c r="B12" s="18"/>
      <c r="C12" s="18"/>
      <c r="D12" s="18"/>
      <c r="E12" s="18"/>
      <c r="F12" s="18" t="s">
        <v>493</v>
      </c>
      <c r="G12" s="18"/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>
        <v>1113</v>
      </c>
    </row>
    <row r="13" spans="1:25" s="3" customFormat="1" x14ac:dyDescent="0.35">
      <c r="A13" s="18" t="s">
        <v>467</v>
      </c>
      <c r="B13" s="18"/>
      <c r="C13" s="18"/>
      <c r="D13" s="18"/>
      <c r="E13" s="18"/>
      <c r="F13" s="18" t="s">
        <v>588</v>
      </c>
      <c r="G13" s="18"/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1111</v>
      </c>
    </row>
    <row r="14" spans="1:25" s="3" customFormat="1" x14ac:dyDescent="0.35">
      <c r="A14" s="18" t="s">
        <v>417</v>
      </c>
      <c r="B14" s="18"/>
      <c r="C14" s="18"/>
      <c r="D14" s="18"/>
      <c r="E14" s="18"/>
      <c r="F14" s="18" t="s">
        <v>590</v>
      </c>
      <c r="G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>
        <v>1065</v>
      </c>
    </row>
    <row r="15" spans="1:25" s="3" customFormat="1" x14ac:dyDescent="0.35">
      <c r="A15" s="18" t="s">
        <v>418</v>
      </c>
      <c r="B15" s="18"/>
      <c r="C15" s="18"/>
      <c r="D15" s="18"/>
      <c r="E15" s="18"/>
      <c r="F15" s="18" t="s">
        <v>589</v>
      </c>
      <c r="G15" s="18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>
        <v>1074</v>
      </c>
    </row>
    <row r="16" spans="1:25" s="3" customFormat="1" x14ac:dyDescent="0.35">
      <c r="A16" s="18"/>
      <c r="B16" s="18"/>
      <c r="C16" s="18"/>
      <c r="D16" s="18"/>
      <c r="E16" s="18"/>
      <c r="F16" s="18"/>
      <c r="G16" s="18"/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3" customFormat="1" x14ac:dyDescent="0.35">
      <c r="A17" s="18" t="s">
        <v>421</v>
      </c>
      <c r="B17" s="18"/>
      <c r="C17" s="18"/>
      <c r="D17" s="18"/>
      <c r="E17" s="18"/>
      <c r="F17" s="18" t="s">
        <v>584</v>
      </c>
      <c r="G17" s="18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>
        <v>1124</v>
      </c>
    </row>
    <row r="18" spans="1:25" s="3" customFormat="1" x14ac:dyDescent="0.35">
      <c r="A18" s="18"/>
      <c r="B18" s="18"/>
      <c r="C18" s="18"/>
      <c r="D18" s="18"/>
      <c r="E18" s="18"/>
      <c r="F18" s="18"/>
      <c r="G18" s="18"/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s="3" customFormat="1" x14ac:dyDescent="0.35">
      <c r="A19" s="18" t="s">
        <v>463</v>
      </c>
      <c r="B19" s="18"/>
      <c r="C19" s="18"/>
      <c r="D19" s="18"/>
      <c r="E19" s="18"/>
      <c r="F19" s="18" t="s">
        <v>584</v>
      </c>
      <c r="G19" s="18"/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>
        <v>1124</v>
      </c>
    </row>
    <row r="20" spans="1:25" s="3" customFormat="1" x14ac:dyDescent="0.35">
      <c r="A20" s="18" t="s">
        <v>464</v>
      </c>
      <c r="B20" s="18"/>
      <c r="C20" s="18"/>
      <c r="D20" s="18"/>
      <c r="E20" s="18"/>
      <c r="F20" s="18" t="s">
        <v>585</v>
      </c>
      <c r="G20" s="18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1121</v>
      </c>
    </row>
    <row r="21" spans="1:25" s="3" customFormat="1" x14ac:dyDescent="0.35">
      <c r="A21" s="18" t="s">
        <v>465</v>
      </c>
      <c r="B21" s="18"/>
      <c r="C21" s="18"/>
      <c r="D21" s="18"/>
      <c r="E21" s="18"/>
      <c r="F21" s="18" t="s">
        <v>496</v>
      </c>
      <c r="G21" s="18"/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>
        <v>1121</v>
      </c>
    </row>
    <row r="22" spans="1:25" s="3" customFormat="1" x14ac:dyDescent="0.35">
      <c r="A22" s="18" t="s">
        <v>483</v>
      </c>
      <c r="B22" s="18"/>
      <c r="C22" s="18"/>
      <c r="D22" s="18"/>
      <c r="E22" s="18"/>
      <c r="F22" s="18" t="s">
        <v>586</v>
      </c>
      <c r="G22" s="18"/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>
        <v>1054</v>
      </c>
    </row>
    <row r="23" spans="1:25" s="3" customFormat="1" x14ac:dyDescent="0.35">
      <c r="A23" s="18" t="s">
        <v>484</v>
      </c>
      <c r="B23" s="18"/>
      <c r="C23" s="18"/>
      <c r="D23" s="18"/>
      <c r="E23" s="18"/>
      <c r="F23" s="18" t="s">
        <v>587</v>
      </c>
      <c r="G23" s="18"/>
      <c r="H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>
        <v>1046</v>
      </c>
    </row>
    <row r="24" spans="1:25" s="3" customFormat="1" x14ac:dyDescent="0.35">
      <c r="A24" s="18"/>
      <c r="B24" s="18"/>
      <c r="C24" s="18"/>
      <c r="D24" s="18"/>
      <c r="E24" s="18"/>
      <c r="F24" s="18"/>
      <c r="G24" s="18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s="3" customFormat="1" x14ac:dyDescent="0.35">
      <c r="A25" s="4" t="s">
        <v>431</v>
      </c>
      <c r="B25" s="4" t="s">
        <v>157</v>
      </c>
      <c r="C25" s="18" t="s">
        <v>156</v>
      </c>
      <c r="D25" s="18" t="s">
        <v>159</v>
      </c>
      <c r="E25" s="4" t="s">
        <v>160</v>
      </c>
      <c r="F25" s="4" t="s">
        <v>161</v>
      </c>
      <c r="G25" s="4" t="s">
        <v>162</v>
      </c>
      <c r="H25" s="4" t="s">
        <v>163</v>
      </c>
      <c r="I25" s="4">
        <v>1</v>
      </c>
      <c r="J25" s="4">
        <v>2</v>
      </c>
      <c r="K25" s="4">
        <v>3</v>
      </c>
      <c r="L25" s="4">
        <v>4</v>
      </c>
      <c r="M25" s="4">
        <v>5</v>
      </c>
      <c r="N25" s="4">
        <v>6</v>
      </c>
      <c r="O25" s="4" t="s">
        <v>432</v>
      </c>
      <c r="P25" s="4">
        <v>1</v>
      </c>
      <c r="Q25" s="4">
        <v>2</v>
      </c>
      <c r="R25" s="4">
        <v>3</v>
      </c>
      <c r="S25" s="4">
        <v>4</v>
      </c>
      <c r="T25" s="4">
        <v>5</v>
      </c>
      <c r="U25" s="4">
        <v>6</v>
      </c>
      <c r="V25" s="4" t="s">
        <v>433</v>
      </c>
      <c r="W25" s="4" t="s">
        <v>434</v>
      </c>
      <c r="X25" s="4" t="s">
        <v>435</v>
      </c>
      <c r="Y25" s="4" t="s">
        <v>434</v>
      </c>
    </row>
    <row r="26" spans="1:25" x14ac:dyDescent="0.35">
      <c r="A26" s="1">
        <v>1</v>
      </c>
      <c r="B26" s="1">
        <v>215</v>
      </c>
      <c r="C26" s="2" t="s">
        <v>323</v>
      </c>
      <c r="D26" s="2" t="s">
        <v>103</v>
      </c>
      <c r="E26" s="1">
        <v>1052</v>
      </c>
      <c r="F26" s="1"/>
      <c r="G26" s="1"/>
      <c r="H26" s="1" t="s">
        <v>61</v>
      </c>
      <c r="I26" s="1">
        <v>99</v>
      </c>
      <c r="J26" s="1">
        <v>95</v>
      </c>
      <c r="K26" s="1">
        <v>98</v>
      </c>
      <c r="L26" s="1">
        <v>97</v>
      </c>
      <c r="M26" s="1">
        <v>94</v>
      </c>
      <c r="N26" s="1">
        <v>99</v>
      </c>
      <c r="O26" s="1">
        <f t="shared" ref="O26:O66" si="0">SUM(I26:N26)</f>
        <v>582</v>
      </c>
      <c r="P26" s="1">
        <v>98</v>
      </c>
      <c r="Q26" s="1">
        <v>99</v>
      </c>
      <c r="R26" s="1">
        <v>99</v>
      </c>
      <c r="S26" s="1">
        <v>99</v>
      </c>
      <c r="T26" s="1">
        <v>97</v>
      </c>
      <c r="U26" s="1">
        <v>95</v>
      </c>
      <c r="V26" s="1">
        <v>587</v>
      </c>
      <c r="W26" s="4">
        <f t="shared" ref="W26:W66" si="1">SUM(O26+V26)</f>
        <v>1169</v>
      </c>
      <c r="X26" s="29">
        <v>101.8</v>
      </c>
      <c r="Y26" s="31">
        <f>SUM(W26:X26)</f>
        <v>1270.8</v>
      </c>
    </row>
    <row r="27" spans="1:25" x14ac:dyDescent="0.35">
      <c r="A27" s="1">
        <v>2</v>
      </c>
      <c r="B27" s="1">
        <v>12</v>
      </c>
      <c r="C27" s="2" t="s">
        <v>317</v>
      </c>
      <c r="D27" s="2" t="s">
        <v>318</v>
      </c>
      <c r="E27" s="1">
        <v>18794</v>
      </c>
      <c r="F27" s="1"/>
      <c r="G27" s="1"/>
      <c r="H27" s="1" t="s">
        <v>61</v>
      </c>
      <c r="I27" s="1">
        <v>94</v>
      </c>
      <c r="J27" s="1">
        <v>97</v>
      </c>
      <c r="K27" s="1">
        <v>96</v>
      </c>
      <c r="L27" s="1">
        <v>93</v>
      </c>
      <c r="M27" s="1">
        <v>98</v>
      </c>
      <c r="N27" s="1">
        <v>96</v>
      </c>
      <c r="O27" s="1">
        <f t="shared" si="0"/>
        <v>574</v>
      </c>
      <c r="P27" s="1">
        <v>96</v>
      </c>
      <c r="Q27" s="1">
        <v>99</v>
      </c>
      <c r="R27" s="1">
        <v>94</v>
      </c>
      <c r="S27" s="1">
        <v>96</v>
      </c>
      <c r="T27" s="1">
        <v>98</v>
      </c>
      <c r="U27" s="1">
        <v>95</v>
      </c>
      <c r="V27" s="1">
        <v>578</v>
      </c>
      <c r="W27" s="4">
        <f t="shared" si="1"/>
        <v>1152</v>
      </c>
      <c r="X27" s="29">
        <v>102.5</v>
      </c>
      <c r="Y27" s="31">
        <f t="shared" ref="Y27:Y33" si="2">SUM(W27:X27)</f>
        <v>1254.5</v>
      </c>
    </row>
    <row r="28" spans="1:25" x14ac:dyDescent="0.35">
      <c r="A28" s="1">
        <v>3</v>
      </c>
      <c r="B28" s="1">
        <v>235</v>
      </c>
      <c r="C28" s="2" t="s">
        <v>324</v>
      </c>
      <c r="D28" s="2" t="s">
        <v>325</v>
      </c>
      <c r="E28" s="1"/>
      <c r="F28" s="1"/>
      <c r="G28" s="1"/>
      <c r="H28" s="1" t="s">
        <v>61</v>
      </c>
      <c r="I28" s="1">
        <v>93</v>
      </c>
      <c r="J28" s="1">
        <v>98</v>
      </c>
      <c r="K28" s="1">
        <v>96</v>
      </c>
      <c r="L28" s="1">
        <v>95</v>
      </c>
      <c r="M28" s="1">
        <v>96</v>
      </c>
      <c r="N28" s="1">
        <v>96</v>
      </c>
      <c r="O28" s="1">
        <f t="shared" si="0"/>
        <v>574</v>
      </c>
      <c r="P28" s="1">
        <v>99</v>
      </c>
      <c r="Q28" s="1">
        <v>96</v>
      </c>
      <c r="R28" s="1">
        <v>95</v>
      </c>
      <c r="S28" s="1">
        <v>96</v>
      </c>
      <c r="T28" s="1">
        <v>98</v>
      </c>
      <c r="U28" s="1">
        <v>97</v>
      </c>
      <c r="V28" s="1">
        <v>581</v>
      </c>
      <c r="W28" s="4">
        <f t="shared" si="1"/>
        <v>1155</v>
      </c>
      <c r="X28" s="29">
        <v>99</v>
      </c>
      <c r="Y28" s="31">
        <f t="shared" si="2"/>
        <v>1254</v>
      </c>
    </row>
    <row r="29" spans="1:25" x14ac:dyDescent="0.35">
      <c r="A29" s="1">
        <v>4</v>
      </c>
      <c r="B29" s="1">
        <v>236</v>
      </c>
      <c r="C29" s="2" t="s">
        <v>326</v>
      </c>
      <c r="D29" s="2" t="s">
        <v>66</v>
      </c>
      <c r="E29" s="1"/>
      <c r="F29" s="1"/>
      <c r="G29" s="1"/>
      <c r="H29" s="1" t="s">
        <v>61</v>
      </c>
      <c r="I29" s="1">
        <v>96</v>
      </c>
      <c r="J29" s="1">
        <v>97</v>
      </c>
      <c r="K29" s="1">
        <v>97</v>
      </c>
      <c r="L29" s="1">
        <v>96</v>
      </c>
      <c r="M29" s="1">
        <v>98</v>
      </c>
      <c r="N29" s="1">
        <v>94</v>
      </c>
      <c r="O29" s="1">
        <f t="shared" si="0"/>
        <v>578</v>
      </c>
      <c r="P29" s="1">
        <v>96</v>
      </c>
      <c r="Q29" s="1">
        <v>94</v>
      </c>
      <c r="R29" s="1">
        <v>95</v>
      </c>
      <c r="S29" s="1">
        <v>97</v>
      </c>
      <c r="T29" s="1">
        <v>98</v>
      </c>
      <c r="U29" s="1">
        <v>96</v>
      </c>
      <c r="V29" s="1">
        <v>576</v>
      </c>
      <c r="W29" s="4">
        <f t="shared" si="1"/>
        <v>1154</v>
      </c>
      <c r="X29" s="29">
        <v>97.5</v>
      </c>
      <c r="Y29" s="31">
        <f t="shared" si="2"/>
        <v>1251.5</v>
      </c>
    </row>
    <row r="30" spans="1:25" x14ac:dyDescent="0.35">
      <c r="A30" s="1">
        <v>5</v>
      </c>
      <c r="B30" s="1">
        <v>148</v>
      </c>
      <c r="C30" s="2" t="s">
        <v>307</v>
      </c>
      <c r="D30" s="2" t="s">
        <v>81</v>
      </c>
      <c r="E30" s="1">
        <v>30625</v>
      </c>
      <c r="F30" s="1" t="s">
        <v>11</v>
      </c>
      <c r="G30" s="1"/>
      <c r="H30" s="1" t="s">
        <v>61</v>
      </c>
      <c r="I30" s="1">
        <v>95</v>
      </c>
      <c r="J30" s="1">
        <v>94</v>
      </c>
      <c r="K30" s="1">
        <v>95</v>
      </c>
      <c r="L30" s="1">
        <v>97</v>
      </c>
      <c r="M30" s="1">
        <v>97</v>
      </c>
      <c r="N30" s="1">
        <v>93</v>
      </c>
      <c r="O30" s="1">
        <f t="shared" si="0"/>
        <v>571</v>
      </c>
      <c r="P30" s="1">
        <v>97</v>
      </c>
      <c r="Q30" s="1">
        <v>94</v>
      </c>
      <c r="R30" s="1">
        <v>94</v>
      </c>
      <c r="S30" s="1">
        <v>95</v>
      </c>
      <c r="T30" s="1">
        <v>92</v>
      </c>
      <c r="U30" s="1">
        <v>97</v>
      </c>
      <c r="V30" s="1">
        <v>569</v>
      </c>
      <c r="W30" s="4">
        <f t="shared" si="1"/>
        <v>1140</v>
      </c>
      <c r="X30" s="29">
        <v>98.5</v>
      </c>
      <c r="Y30" s="31">
        <f t="shared" si="2"/>
        <v>1238.5</v>
      </c>
    </row>
    <row r="31" spans="1:25" x14ac:dyDescent="0.35">
      <c r="A31" s="1">
        <v>6</v>
      </c>
      <c r="B31" s="1">
        <v>77</v>
      </c>
      <c r="C31" s="2" t="s">
        <v>75</v>
      </c>
      <c r="D31" s="2" t="s">
        <v>319</v>
      </c>
      <c r="E31" s="1">
        <v>31018</v>
      </c>
      <c r="F31" s="1"/>
      <c r="G31" s="1"/>
      <c r="H31" s="1" t="s">
        <v>61</v>
      </c>
      <c r="I31" s="1">
        <v>93</v>
      </c>
      <c r="J31" s="1">
        <v>95</v>
      </c>
      <c r="K31" s="1">
        <v>94</v>
      </c>
      <c r="L31" s="1">
        <v>95</v>
      </c>
      <c r="M31" s="1">
        <v>98</v>
      </c>
      <c r="N31" s="1">
        <v>94</v>
      </c>
      <c r="O31" s="1">
        <f t="shared" si="0"/>
        <v>569</v>
      </c>
      <c r="P31" s="1">
        <v>97</v>
      </c>
      <c r="Q31" s="1">
        <v>94</v>
      </c>
      <c r="R31" s="1">
        <v>94</v>
      </c>
      <c r="S31" s="1">
        <v>94</v>
      </c>
      <c r="T31" s="1">
        <v>92</v>
      </c>
      <c r="U31" s="1">
        <v>89</v>
      </c>
      <c r="V31" s="1">
        <v>560</v>
      </c>
      <c r="W31" s="4">
        <f t="shared" si="1"/>
        <v>1129</v>
      </c>
      <c r="X31" s="29">
        <v>98.6</v>
      </c>
      <c r="Y31" s="31">
        <f>SUM(W31:X31)</f>
        <v>1227.5999999999999</v>
      </c>
    </row>
    <row r="32" spans="1:25" x14ac:dyDescent="0.35">
      <c r="A32" s="1">
        <v>7</v>
      </c>
      <c r="B32" s="1">
        <v>243</v>
      </c>
      <c r="C32" s="2" t="s">
        <v>329</v>
      </c>
      <c r="D32" s="2" t="s">
        <v>330</v>
      </c>
      <c r="E32" s="1">
        <v>25674</v>
      </c>
      <c r="F32" s="1"/>
      <c r="G32" s="1" t="s">
        <v>8</v>
      </c>
      <c r="H32" s="1" t="s">
        <v>3</v>
      </c>
      <c r="I32" s="1">
        <v>96</v>
      </c>
      <c r="J32" s="1">
        <v>91</v>
      </c>
      <c r="K32" s="1">
        <v>92</v>
      </c>
      <c r="L32" s="1">
        <v>91</v>
      </c>
      <c r="M32" s="1">
        <v>96</v>
      </c>
      <c r="N32" s="1">
        <v>91</v>
      </c>
      <c r="O32" s="1">
        <f t="shared" si="0"/>
        <v>557</v>
      </c>
      <c r="P32" s="1">
        <v>94</v>
      </c>
      <c r="Q32" s="1">
        <v>95</v>
      </c>
      <c r="R32" s="1">
        <v>96</v>
      </c>
      <c r="S32" s="1">
        <v>94</v>
      </c>
      <c r="T32" s="1">
        <v>93</v>
      </c>
      <c r="U32" s="1">
        <v>95</v>
      </c>
      <c r="V32" s="1">
        <f>SUM(P32:U32)</f>
        <v>567</v>
      </c>
      <c r="W32" s="4">
        <f t="shared" si="1"/>
        <v>1124</v>
      </c>
      <c r="X32" s="29">
        <v>99.7</v>
      </c>
      <c r="Y32" s="31">
        <f t="shared" si="2"/>
        <v>1223.7</v>
      </c>
    </row>
    <row r="33" spans="1:25" x14ac:dyDescent="0.35">
      <c r="A33" s="1">
        <v>8</v>
      </c>
      <c r="B33" s="1">
        <v>95</v>
      </c>
      <c r="C33" s="2" t="s">
        <v>302</v>
      </c>
      <c r="D33" s="2" t="s">
        <v>303</v>
      </c>
      <c r="E33" s="1">
        <v>16058</v>
      </c>
      <c r="F33" s="1"/>
      <c r="G33" s="1" t="s">
        <v>8</v>
      </c>
      <c r="H33" s="1" t="s">
        <v>61</v>
      </c>
      <c r="I33" s="1">
        <v>96</v>
      </c>
      <c r="J33" s="1">
        <v>92</v>
      </c>
      <c r="K33" s="1">
        <v>95</v>
      </c>
      <c r="L33" s="1">
        <v>91</v>
      </c>
      <c r="M33" s="1">
        <v>92</v>
      </c>
      <c r="N33" s="1">
        <v>94</v>
      </c>
      <c r="O33" s="1">
        <f t="shared" si="0"/>
        <v>560</v>
      </c>
      <c r="P33" s="1">
        <v>95</v>
      </c>
      <c r="Q33" s="1">
        <v>94</v>
      </c>
      <c r="R33" s="1">
        <v>92</v>
      </c>
      <c r="S33" s="1">
        <v>94</v>
      </c>
      <c r="T33" s="1">
        <v>95</v>
      </c>
      <c r="U33" s="1">
        <v>92</v>
      </c>
      <c r="V33" s="1">
        <v>562</v>
      </c>
      <c r="W33" s="4">
        <f t="shared" si="1"/>
        <v>1122</v>
      </c>
      <c r="X33" s="29">
        <v>99.1</v>
      </c>
      <c r="Y33" s="31">
        <f t="shared" si="2"/>
        <v>1221.0999999999999</v>
      </c>
    </row>
    <row r="34" spans="1:25" x14ac:dyDescent="0.35">
      <c r="A34" s="1">
        <v>9</v>
      </c>
      <c r="B34" s="1">
        <v>141</v>
      </c>
      <c r="C34" s="2" t="s">
        <v>320</v>
      </c>
      <c r="D34" s="2" t="s">
        <v>321</v>
      </c>
      <c r="E34" s="10" t="s">
        <v>322</v>
      </c>
      <c r="F34" s="1"/>
      <c r="G34" s="1" t="s">
        <v>19</v>
      </c>
      <c r="H34" s="1" t="s">
        <v>61</v>
      </c>
      <c r="I34" s="1">
        <v>95</v>
      </c>
      <c r="J34" s="1">
        <v>95</v>
      </c>
      <c r="K34" s="1">
        <v>95</v>
      </c>
      <c r="L34" s="1">
        <v>97</v>
      </c>
      <c r="M34" s="1">
        <v>97</v>
      </c>
      <c r="N34" s="1">
        <v>97</v>
      </c>
      <c r="O34" s="1">
        <f t="shared" si="0"/>
        <v>576</v>
      </c>
      <c r="P34" s="1">
        <v>95</v>
      </c>
      <c r="Q34" s="1">
        <v>94</v>
      </c>
      <c r="R34" s="1">
        <v>94</v>
      </c>
      <c r="S34" s="1">
        <v>93</v>
      </c>
      <c r="T34" s="1">
        <v>91</v>
      </c>
      <c r="U34" s="1">
        <v>95</v>
      </c>
      <c r="V34" s="1">
        <v>562</v>
      </c>
      <c r="W34" s="4">
        <f t="shared" si="1"/>
        <v>1138</v>
      </c>
      <c r="X34" s="29"/>
      <c r="Y34" s="31"/>
    </row>
    <row r="35" spans="1:25" x14ac:dyDescent="0.35">
      <c r="A35" s="1">
        <v>10</v>
      </c>
      <c r="B35" s="1">
        <v>91</v>
      </c>
      <c r="C35" s="2" t="s">
        <v>358</v>
      </c>
      <c r="D35" s="2" t="s">
        <v>124</v>
      </c>
      <c r="E35" s="1">
        <v>25030</v>
      </c>
      <c r="F35" s="1"/>
      <c r="G35" s="1" t="s">
        <v>72</v>
      </c>
      <c r="H35" s="1" t="s">
        <v>61</v>
      </c>
      <c r="I35" s="1">
        <v>92</v>
      </c>
      <c r="J35" s="1">
        <v>98</v>
      </c>
      <c r="K35" s="1">
        <v>98</v>
      </c>
      <c r="L35" s="1">
        <v>93</v>
      </c>
      <c r="M35" s="1">
        <v>95</v>
      </c>
      <c r="N35" s="1">
        <v>92</v>
      </c>
      <c r="O35" s="1">
        <f t="shared" si="0"/>
        <v>568</v>
      </c>
      <c r="P35" s="1">
        <v>93</v>
      </c>
      <c r="Q35" s="1">
        <v>97</v>
      </c>
      <c r="R35" s="1">
        <v>92</v>
      </c>
      <c r="S35" s="1">
        <v>95</v>
      </c>
      <c r="T35" s="1">
        <v>92</v>
      </c>
      <c r="U35" s="1">
        <v>93</v>
      </c>
      <c r="V35" s="1">
        <v>562</v>
      </c>
      <c r="W35" s="4">
        <f t="shared" si="1"/>
        <v>1130</v>
      </c>
      <c r="X35" s="29"/>
      <c r="Y35" s="31"/>
    </row>
    <row r="36" spans="1:25" x14ac:dyDescent="0.35">
      <c r="A36" s="1">
        <v>11</v>
      </c>
      <c r="B36" s="1">
        <v>97</v>
      </c>
      <c r="C36" s="2" t="s">
        <v>283</v>
      </c>
      <c r="D36" s="2" t="s">
        <v>304</v>
      </c>
      <c r="E36" s="1">
        <v>28258</v>
      </c>
      <c r="F36" s="1"/>
      <c r="G36" s="1" t="s">
        <v>8</v>
      </c>
      <c r="H36" s="1" t="s">
        <v>3</v>
      </c>
      <c r="I36" s="1">
        <v>92</v>
      </c>
      <c r="J36" s="1">
        <v>92</v>
      </c>
      <c r="K36" s="1">
        <v>95</v>
      </c>
      <c r="L36" s="1">
        <v>95</v>
      </c>
      <c r="M36" s="1">
        <v>91</v>
      </c>
      <c r="N36" s="1">
        <v>93</v>
      </c>
      <c r="O36" s="1">
        <f t="shared" si="0"/>
        <v>558</v>
      </c>
      <c r="P36" s="1">
        <v>91</v>
      </c>
      <c r="Q36" s="1">
        <v>98</v>
      </c>
      <c r="R36" s="1">
        <v>93</v>
      </c>
      <c r="S36" s="1">
        <v>95</v>
      </c>
      <c r="T36" s="1">
        <v>93</v>
      </c>
      <c r="U36" s="1">
        <v>93</v>
      </c>
      <c r="V36" s="1">
        <v>563</v>
      </c>
      <c r="W36" s="4">
        <f t="shared" si="1"/>
        <v>1121</v>
      </c>
      <c r="X36" s="29"/>
      <c r="Y36" s="31"/>
    </row>
    <row r="37" spans="1:25" x14ac:dyDescent="0.35">
      <c r="A37" s="1">
        <v>12</v>
      </c>
      <c r="B37" s="1">
        <v>28</v>
      </c>
      <c r="C37" s="2" t="s">
        <v>301</v>
      </c>
      <c r="D37" s="2" t="s">
        <v>50</v>
      </c>
      <c r="E37" s="1">
        <v>28062</v>
      </c>
      <c r="F37" s="1" t="s">
        <v>11</v>
      </c>
      <c r="G37" s="1"/>
      <c r="H37" s="1" t="s">
        <v>3</v>
      </c>
      <c r="I37" s="1">
        <v>94</v>
      </c>
      <c r="J37" s="1">
        <v>93</v>
      </c>
      <c r="K37" s="1">
        <v>95</v>
      </c>
      <c r="L37" s="1">
        <v>95</v>
      </c>
      <c r="M37" s="1">
        <v>92</v>
      </c>
      <c r="N37" s="1">
        <v>93</v>
      </c>
      <c r="O37" s="1">
        <f t="shared" si="0"/>
        <v>562</v>
      </c>
      <c r="P37" s="1">
        <v>92</v>
      </c>
      <c r="Q37" s="1">
        <v>92</v>
      </c>
      <c r="R37" s="1">
        <v>93</v>
      </c>
      <c r="S37" s="1">
        <v>94</v>
      </c>
      <c r="T37" s="1">
        <v>89</v>
      </c>
      <c r="U37" s="1">
        <v>99</v>
      </c>
      <c r="V37" s="1">
        <v>559</v>
      </c>
      <c r="W37" s="4">
        <f t="shared" si="1"/>
        <v>1121</v>
      </c>
      <c r="X37" s="29"/>
      <c r="Y37" s="31"/>
    </row>
    <row r="38" spans="1:25" x14ac:dyDescent="0.35">
      <c r="A38" s="1">
        <v>13</v>
      </c>
      <c r="B38" s="1">
        <v>240</v>
      </c>
      <c r="C38" s="2" t="s">
        <v>327</v>
      </c>
      <c r="D38" s="2" t="s">
        <v>328</v>
      </c>
      <c r="E38" s="1"/>
      <c r="F38" s="1"/>
      <c r="G38" s="1"/>
      <c r="H38" s="1" t="s">
        <v>61</v>
      </c>
      <c r="I38" s="1">
        <v>95</v>
      </c>
      <c r="J38" s="1">
        <v>89</v>
      </c>
      <c r="K38" s="1">
        <v>91</v>
      </c>
      <c r="L38" s="1">
        <v>95</v>
      </c>
      <c r="M38" s="1">
        <v>93</v>
      </c>
      <c r="N38" s="1">
        <v>93</v>
      </c>
      <c r="O38" s="1">
        <f t="shared" si="0"/>
        <v>556</v>
      </c>
      <c r="P38" s="1">
        <v>95</v>
      </c>
      <c r="Q38" s="1">
        <v>92</v>
      </c>
      <c r="R38" s="1">
        <v>94</v>
      </c>
      <c r="S38" s="1">
        <v>95</v>
      </c>
      <c r="T38" s="1">
        <v>95</v>
      </c>
      <c r="U38" s="1">
        <v>93</v>
      </c>
      <c r="V38" s="1">
        <v>564</v>
      </c>
      <c r="W38" s="4">
        <f t="shared" si="1"/>
        <v>1120</v>
      </c>
      <c r="X38" s="29"/>
      <c r="Y38" s="31"/>
    </row>
    <row r="39" spans="1:25" x14ac:dyDescent="0.35">
      <c r="A39" s="1">
        <v>14</v>
      </c>
      <c r="B39" s="1">
        <v>228</v>
      </c>
      <c r="C39" s="2" t="s">
        <v>312</v>
      </c>
      <c r="D39" s="2" t="s">
        <v>313</v>
      </c>
      <c r="E39" s="1">
        <v>9344</v>
      </c>
      <c r="F39" s="1" t="s">
        <v>18</v>
      </c>
      <c r="G39" s="1"/>
      <c r="H39" s="1" t="s">
        <v>61</v>
      </c>
      <c r="I39" s="1">
        <v>91</v>
      </c>
      <c r="J39" s="1">
        <v>96</v>
      </c>
      <c r="K39" s="1">
        <v>93</v>
      </c>
      <c r="L39" s="1">
        <v>94</v>
      </c>
      <c r="M39" s="1">
        <v>91</v>
      </c>
      <c r="N39" s="1">
        <v>93</v>
      </c>
      <c r="O39" s="1">
        <f t="shared" si="0"/>
        <v>558</v>
      </c>
      <c r="P39" s="1">
        <v>91</v>
      </c>
      <c r="Q39" s="1">
        <v>91</v>
      </c>
      <c r="R39" s="1">
        <v>94</v>
      </c>
      <c r="S39" s="1">
        <v>92</v>
      </c>
      <c r="T39" s="1">
        <v>95</v>
      </c>
      <c r="U39" s="1">
        <v>97</v>
      </c>
      <c r="V39" s="1">
        <v>560</v>
      </c>
      <c r="W39" s="4">
        <f t="shared" si="1"/>
        <v>1118</v>
      </c>
      <c r="X39" s="29"/>
      <c r="Y39" s="31"/>
    </row>
    <row r="40" spans="1:25" x14ac:dyDescent="0.35">
      <c r="A40" s="1">
        <v>15</v>
      </c>
      <c r="B40" s="1">
        <v>3</v>
      </c>
      <c r="C40" s="2" t="s">
        <v>356</v>
      </c>
      <c r="D40" s="2" t="s">
        <v>357</v>
      </c>
      <c r="E40" s="10" t="s">
        <v>322</v>
      </c>
      <c r="F40" s="1"/>
      <c r="G40" s="1"/>
      <c r="H40" s="1" t="s">
        <v>61</v>
      </c>
      <c r="I40" s="1">
        <v>89</v>
      </c>
      <c r="J40" s="1">
        <v>93</v>
      </c>
      <c r="K40" s="1">
        <v>91</v>
      </c>
      <c r="L40" s="1">
        <v>93</v>
      </c>
      <c r="M40" s="1">
        <v>92</v>
      </c>
      <c r="N40" s="1">
        <v>94</v>
      </c>
      <c r="O40" s="1">
        <f t="shared" si="0"/>
        <v>552</v>
      </c>
      <c r="P40" s="1">
        <v>88</v>
      </c>
      <c r="Q40" s="1">
        <v>96</v>
      </c>
      <c r="R40" s="1">
        <v>94</v>
      </c>
      <c r="S40" s="1">
        <v>97</v>
      </c>
      <c r="T40" s="1">
        <v>97</v>
      </c>
      <c r="U40" s="1">
        <v>92</v>
      </c>
      <c r="V40" s="1">
        <v>564</v>
      </c>
      <c r="W40" s="4">
        <f t="shared" si="1"/>
        <v>1116</v>
      </c>
      <c r="X40" s="29"/>
      <c r="Y40" s="31"/>
    </row>
    <row r="41" spans="1:25" x14ac:dyDescent="0.35">
      <c r="A41" s="1">
        <v>16</v>
      </c>
      <c r="B41" s="1">
        <v>138</v>
      </c>
      <c r="C41" s="2" t="s">
        <v>362</v>
      </c>
      <c r="D41" s="2" t="s">
        <v>363</v>
      </c>
      <c r="E41" s="1">
        <v>30249</v>
      </c>
      <c r="F41" s="1"/>
      <c r="G41" s="1"/>
      <c r="H41" s="1" t="s">
        <v>141</v>
      </c>
      <c r="I41" s="1">
        <v>97</v>
      </c>
      <c r="J41" s="1">
        <v>86</v>
      </c>
      <c r="K41" s="1">
        <v>91</v>
      </c>
      <c r="L41" s="1">
        <v>98</v>
      </c>
      <c r="M41" s="1">
        <v>94</v>
      </c>
      <c r="N41" s="1">
        <v>96</v>
      </c>
      <c r="O41" s="1">
        <f t="shared" si="0"/>
        <v>562</v>
      </c>
      <c r="P41" s="1">
        <v>93</v>
      </c>
      <c r="Q41" s="1">
        <v>90</v>
      </c>
      <c r="R41" s="1">
        <v>92</v>
      </c>
      <c r="S41" s="1">
        <v>95</v>
      </c>
      <c r="T41" s="1">
        <v>94</v>
      </c>
      <c r="U41" s="1">
        <v>90</v>
      </c>
      <c r="V41" s="1">
        <f>SUM(P41:U41)</f>
        <v>554</v>
      </c>
      <c r="W41" s="4">
        <f t="shared" si="1"/>
        <v>1116</v>
      </c>
      <c r="X41" s="29"/>
      <c r="Y41" s="31"/>
    </row>
    <row r="42" spans="1:25" x14ac:dyDescent="0.35">
      <c r="A42" s="1">
        <v>17</v>
      </c>
      <c r="B42" s="1">
        <v>161</v>
      </c>
      <c r="C42" s="2" t="s">
        <v>308</v>
      </c>
      <c r="D42" s="2" t="s">
        <v>111</v>
      </c>
      <c r="E42" s="1">
        <v>16753</v>
      </c>
      <c r="F42" s="1"/>
      <c r="G42" s="1" t="s">
        <v>8</v>
      </c>
      <c r="H42" s="1" t="s">
        <v>61</v>
      </c>
      <c r="I42" s="1">
        <v>96</v>
      </c>
      <c r="J42" s="1">
        <v>93</v>
      </c>
      <c r="K42" s="1">
        <v>93</v>
      </c>
      <c r="L42" s="1">
        <v>92</v>
      </c>
      <c r="M42" s="1">
        <v>94</v>
      </c>
      <c r="N42" s="1">
        <v>90</v>
      </c>
      <c r="O42" s="1">
        <f t="shared" si="0"/>
        <v>558</v>
      </c>
      <c r="P42" s="1">
        <v>96</v>
      </c>
      <c r="Q42" s="1">
        <v>93</v>
      </c>
      <c r="R42" s="1">
        <v>89</v>
      </c>
      <c r="S42" s="1">
        <v>93</v>
      </c>
      <c r="T42" s="1">
        <v>96</v>
      </c>
      <c r="U42" s="1">
        <v>90</v>
      </c>
      <c r="V42" s="1">
        <v>557</v>
      </c>
      <c r="W42" s="4">
        <f t="shared" si="1"/>
        <v>1115</v>
      </c>
      <c r="X42" s="29"/>
      <c r="Y42" s="31"/>
    </row>
    <row r="43" spans="1:25" s="14" customFormat="1" x14ac:dyDescent="0.35">
      <c r="A43" s="1">
        <v>18</v>
      </c>
      <c r="B43" s="1">
        <v>154</v>
      </c>
      <c r="C43" s="2" t="s">
        <v>309</v>
      </c>
      <c r="D43" s="2" t="s">
        <v>310</v>
      </c>
      <c r="E43" s="1">
        <v>254</v>
      </c>
      <c r="F43" s="1" t="s">
        <v>97</v>
      </c>
      <c r="G43" s="1"/>
      <c r="H43" s="1" t="s">
        <v>61</v>
      </c>
      <c r="I43" s="1">
        <v>96</v>
      </c>
      <c r="J43" s="1">
        <v>91</v>
      </c>
      <c r="K43" s="1">
        <v>95</v>
      </c>
      <c r="L43" s="1">
        <v>93</v>
      </c>
      <c r="M43" s="1">
        <v>88</v>
      </c>
      <c r="N43" s="1">
        <v>95</v>
      </c>
      <c r="O43" s="1">
        <f t="shared" si="0"/>
        <v>558</v>
      </c>
      <c r="P43" s="1">
        <v>90</v>
      </c>
      <c r="Q43" s="1">
        <v>95</v>
      </c>
      <c r="R43" s="1">
        <v>93</v>
      </c>
      <c r="S43" s="1">
        <v>94</v>
      </c>
      <c r="T43" s="1">
        <v>94</v>
      </c>
      <c r="U43" s="1">
        <v>89</v>
      </c>
      <c r="V43" s="1">
        <v>555</v>
      </c>
      <c r="W43" s="4">
        <f t="shared" si="1"/>
        <v>1113</v>
      </c>
      <c r="X43" s="29"/>
      <c r="Y43" s="31"/>
    </row>
    <row r="44" spans="1:25" x14ac:dyDescent="0.35">
      <c r="A44" s="1">
        <v>19</v>
      </c>
      <c r="B44" s="1">
        <v>87</v>
      </c>
      <c r="C44" s="2" t="s">
        <v>335</v>
      </c>
      <c r="D44" s="2" t="s">
        <v>336</v>
      </c>
      <c r="E44" s="1">
        <v>26517</v>
      </c>
      <c r="F44" s="1" t="s">
        <v>18</v>
      </c>
      <c r="G44" s="1"/>
      <c r="H44" s="1" t="s">
        <v>61</v>
      </c>
      <c r="I44" s="1">
        <v>90</v>
      </c>
      <c r="J44" s="1">
        <v>96</v>
      </c>
      <c r="K44" s="1">
        <v>93</v>
      </c>
      <c r="L44" s="1">
        <v>91</v>
      </c>
      <c r="M44" s="1">
        <v>92</v>
      </c>
      <c r="N44" s="1">
        <v>95</v>
      </c>
      <c r="O44" s="1">
        <f t="shared" si="0"/>
        <v>557</v>
      </c>
      <c r="P44" s="1">
        <v>91</v>
      </c>
      <c r="Q44" s="1">
        <v>86</v>
      </c>
      <c r="R44" s="1">
        <v>94</v>
      </c>
      <c r="S44" s="1">
        <v>94</v>
      </c>
      <c r="T44" s="1">
        <v>96</v>
      </c>
      <c r="U44" s="1">
        <v>93</v>
      </c>
      <c r="V44" s="1">
        <v>554</v>
      </c>
      <c r="W44" s="4">
        <f t="shared" si="1"/>
        <v>1111</v>
      </c>
      <c r="X44" s="29"/>
      <c r="Y44" s="31"/>
    </row>
    <row r="45" spans="1:25" x14ac:dyDescent="0.35">
      <c r="A45" s="1">
        <v>20</v>
      </c>
      <c r="B45" s="1">
        <v>124</v>
      </c>
      <c r="C45" s="2" t="s">
        <v>305</v>
      </c>
      <c r="D45" s="2" t="s">
        <v>306</v>
      </c>
      <c r="E45" s="1">
        <v>16754</v>
      </c>
      <c r="F45" s="1" t="s">
        <v>11</v>
      </c>
      <c r="G45" s="1" t="s">
        <v>8</v>
      </c>
      <c r="H45" s="1" t="s">
        <v>61</v>
      </c>
      <c r="I45" s="1">
        <v>91</v>
      </c>
      <c r="J45" s="1">
        <v>86</v>
      </c>
      <c r="K45" s="1">
        <v>92</v>
      </c>
      <c r="L45" s="1">
        <v>94</v>
      </c>
      <c r="M45" s="1">
        <v>93</v>
      </c>
      <c r="N45" s="1">
        <v>93</v>
      </c>
      <c r="O45" s="1">
        <f t="shared" si="0"/>
        <v>549</v>
      </c>
      <c r="P45" s="1">
        <v>96</v>
      </c>
      <c r="Q45" s="1">
        <v>97</v>
      </c>
      <c r="R45" s="1">
        <v>92</v>
      </c>
      <c r="S45" s="1">
        <v>91</v>
      </c>
      <c r="T45" s="1">
        <v>91</v>
      </c>
      <c r="U45" s="1">
        <v>91</v>
      </c>
      <c r="V45" s="1">
        <v>558</v>
      </c>
      <c r="W45" s="4">
        <f t="shared" si="1"/>
        <v>1107</v>
      </c>
      <c r="X45" s="29"/>
      <c r="Y45" s="31"/>
    </row>
    <row r="46" spans="1:25" x14ac:dyDescent="0.35">
      <c r="A46" s="1">
        <v>21</v>
      </c>
      <c r="B46" s="1">
        <v>233</v>
      </c>
      <c r="C46" s="2" t="s">
        <v>57</v>
      </c>
      <c r="D46" s="2" t="s">
        <v>314</v>
      </c>
      <c r="E46" s="1">
        <v>13273</v>
      </c>
      <c r="F46" s="1"/>
      <c r="G46" s="1"/>
      <c r="H46" s="1" t="s">
        <v>3</v>
      </c>
      <c r="I46" s="1">
        <v>90</v>
      </c>
      <c r="J46" s="1">
        <v>91</v>
      </c>
      <c r="K46" s="1">
        <v>96</v>
      </c>
      <c r="L46" s="1">
        <v>93</v>
      </c>
      <c r="M46" s="1">
        <v>95</v>
      </c>
      <c r="N46" s="1">
        <v>92</v>
      </c>
      <c r="O46" s="1">
        <f t="shared" si="0"/>
        <v>557</v>
      </c>
      <c r="P46" s="1">
        <v>91</v>
      </c>
      <c r="Q46" s="1">
        <v>88</v>
      </c>
      <c r="R46" s="1">
        <v>91</v>
      </c>
      <c r="S46" s="1">
        <v>94</v>
      </c>
      <c r="T46" s="1">
        <v>94</v>
      </c>
      <c r="U46" s="1">
        <v>91</v>
      </c>
      <c r="V46" s="1">
        <f>SUM(P46:U46)</f>
        <v>549</v>
      </c>
      <c r="W46" s="4">
        <f t="shared" si="1"/>
        <v>1106</v>
      </c>
      <c r="X46" s="29"/>
      <c r="Y46" s="31"/>
    </row>
    <row r="47" spans="1:25" x14ac:dyDescent="0.35">
      <c r="A47" s="1">
        <v>22</v>
      </c>
      <c r="B47" s="1">
        <v>51</v>
      </c>
      <c r="C47" s="2" t="s">
        <v>338</v>
      </c>
      <c r="D47" s="2" t="s">
        <v>339</v>
      </c>
      <c r="E47" s="1">
        <v>30541</v>
      </c>
      <c r="F47" s="1" t="s">
        <v>11</v>
      </c>
      <c r="G47" s="1"/>
      <c r="H47" s="1" t="s">
        <v>61</v>
      </c>
      <c r="I47" s="1">
        <v>92</v>
      </c>
      <c r="J47" s="1">
        <v>91</v>
      </c>
      <c r="K47" s="1">
        <v>95</v>
      </c>
      <c r="L47" s="1">
        <v>89</v>
      </c>
      <c r="M47" s="1">
        <v>93</v>
      </c>
      <c r="N47" s="1">
        <v>95</v>
      </c>
      <c r="O47" s="1">
        <f t="shared" si="0"/>
        <v>555</v>
      </c>
      <c r="P47" s="1">
        <v>92</v>
      </c>
      <c r="Q47" s="1">
        <v>89</v>
      </c>
      <c r="R47" s="1">
        <v>92</v>
      </c>
      <c r="S47" s="1">
        <v>93</v>
      </c>
      <c r="T47" s="1">
        <v>93</v>
      </c>
      <c r="U47" s="1">
        <v>90</v>
      </c>
      <c r="V47" s="1">
        <v>549</v>
      </c>
      <c r="W47" s="4">
        <f t="shared" si="1"/>
        <v>1104</v>
      </c>
      <c r="X47" s="29"/>
      <c r="Y47" s="31"/>
    </row>
    <row r="48" spans="1:25" x14ac:dyDescent="0.35">
      <c r="A48" s="1">
        <v>23</v>
      </c>
      <c r="B48" s="1">
        <v>242</v>
      </c>
      <c r="C48" s="2" t="s">
        <v>315</v>
      </c>
      <c r="D48" s="2" t="s">
        <v>316</v>
      </c>
      <c r="E48" s="1">
        <v>15791</v>
      </c>
      <c r="F48" s="1" t="s">
        <v>18</v>
      </c>
      <c r="G48" s="1"/>
      <c r="H48" s="1" t="s">
        <v>3</v>
      </c>
      <c r="I48" s="1">
        <v>90</v>
      </c>
      <c r="J48" s="1">
        <v>91</v>
      </c>
      <c r="K48" s="1">
        <v>93</v>
      </c>
      <c r="L48" s="1">
        <v>92</v>
      </c>
      <c r="M48" s="1">
        <v>86</v>
      </c>
      <c r="N48" s="1">
        <v>96</v>
      </c>
      <c r="O48" s="1">
        <f t="shared" si="0"/>
        <v>548</v>
      </c>
      <c r="P48" s="1">
        <v>93</v>
      </c>
      <c r="Q48" s="1">
        <v>94</v>
      </c>
      <c r="R48" s="1">
        <v>91</v>
      </c>
      <c r="S48" s="1">
        <v>89</v>
      </c>
      <c r="T48" s="1">
        <v>93</v>
      </c>
      <c r="U48" s="1">
        <v>92</v>
      </c>
      <c r="V48" s="1">
        <f>SUM(P48:U48)</f>
        <v>552</v>
      </c>
      <c r="W48" s="4">
        <f t="shared" si="1"/>
        <v>1100</v>
      </c>
      <c r="X48" s="29"/>
      <c r="Y48" s="31"/>
    </row>
    <row r="49" spans="1:25" x14ac:dyDescent="0.35">
      <c r="A49" s="1">
        <v>24</v>
      </c>
      <c r="B49" s="1">
        <v>49</v>
      </c>
      <c r="C49" s="2" t="s">
        <v>352</v>
      </c>
      <c r="D49" s="2" t="s">
        <v>353</v>
      </c>
      <c r="E49" s="1">
        <v>29519</v>
      </c>
      <c r="F49" s="1"/>
      <c r="G49" s="1" t="s">
        <v>8</v>
      </c>
      <c r="H49" s="1" t="s">
        <v>3</v>
      </c>
      <c r="I49" s="1">
        <v>90</v>
      </c>
      <c r="J49" s="1">
        <v>92</v>
      </c>
      <c r="K49" s="1">
        <v>88</v>
      </c>
      <c r="L49" s="1">
        <v>89</v>
      </c>
      <c r="M49" s="1">
        <v>92</v>
      </c>
      <c r="N49" s="1">
        <v>92</v>
      </c>
      <c r="O49" s="1">
        <f t="shared" si="0"/>
        <v>543</v>
      </c>
      <c r="P49" s="1">
        <v>94</v>
      </c>
      <c r="Q49" s="1">
        <v>91</v>
      </c>
      <c r="R49" s="1">
        <v>94</v>
      </c>
      <c r="S49" s="1">
        <v>91</v>
      </c>
      <c r="T49" s="1">
        <v>95</v>
      </c>
      <c r="U49" s="1">
        <v>89</v>
      </c>
      <c r="V49" s="1">
        <v>554</v>
      </c>
      <c r="W49" s="4">
        <f t="shared" si="1"/>
        <v>1097</v>
      </c>
      <c r="X49" s="29"/>
      <c r="Y49" s="31"/>
    </row>
    <row r="50" spans="1:25" x14ac:dyDescent="0.35">
      <c r="A50" s="1">
        <v>25</v>
      </c>
      <c r="B50" s="1">
        <v>20</v>
      </c>
      <c r="C50" s="2" t="s">
        <v>331</v>
      </c>
      <c r="D50" s="2" t="s">
        <v>332</v>
      </c>
      <c r="E50" s="1">
        <v>31154</v>
      </c>
      <c r="F50" s="1" t="s">
        <v>18</v>
      </c>
      <c r="G50" s="1"/>
      <c r="H50" s="1" t="s">
        <v>61</v>
      </c>
      <c r="I50" s="1">
        <v>95</v>
      </c>
      <c r="J50" s="1">
        <v>95</v>
      </c>
      <c r="K50" s="1">
        <v>89</v>
      </c>
      <c r="L50" s="1">
        <v>90</v>
      </c>
      <c r="M50" s="1">
        <v>90</v>
      </c>
      <c r="N50" s="1">
        <v>94</v>
      </c>
      <c r="O50" s="1">
        <f t="shared" si="0"/>
        <v>553</v>
      </c>
      <c r="P50" s="1">
        <v>92</v>
      </c>
      <c r="Q50" s="1">
        <v>91</v>
      </c>
      <c r="R50" s="1">
        <v>88</v>
      </c>
      <c r="S50" s="1">
        <v>91</v>
      </c>
      <c r="T50" s="1">
        <v>94</v>
      </c>
      <c r="U50" s="1">
        <v>86</v>
      </c>
      <c r="V50" s="1">
        <v>542</v>
      </c>
      <c r="W50" s="4">
        <f t="shared" si="1"/>
        <v>1095</v>
      </c>
      <c r="X50" s="29"/>
      <c r="Y50" s="31"/>
    </row>
    <row r="51" spans="1:25" x14ac:dyDescent="0.35">
      <c r="A51" s="1">
        <v>26</v>
      </c>
      <c r="B51" s="1">
        <v>207</v>
      </c>
      <c r="C51" s="2" t="s">
        <v>311</v>
      </c>
      <c r="D51" s="2" t="s">
        <v>114</v>
      </c>
      <c r="E51" s="1">
        <v>12043</v>
      </c>
      <c r="F51" s="1" t="s">
        <v>18</v>
      </c>
      <c r="G51" s="1"/>
      <c r="H51" s="1" t="s">
        <v>3</v>
      </c>
      <c r="I51" s="1">
        <v>92</v>
      </c>
      <c r="J51" s="1">
        <v>87</v>
      </c>
      <c r="K51" s="1">
        <v>91</v>
      </c>
      <c r="L51" s="1">
        <v>92</v>
      </c>
      <c r="M51" s="1">
        <v>95</v>
      </c>
      <c r="N51" s="1">
        <v>92</v>
      </c>
      <c r="O51" s="1">
        <f t="shared" si="0"/>
        <v>549</v>
      </c>
      <c r="P51" s="1">
        <v>87</v>
      </c>
      <c r="Q51" s="1">
        <v>92</v>
      </c>
      <c r="R51" s="1">
        <v>90</v>
      </c>
      <c r="S51" s="1">
        <v>90</v>
      </c>
      <c r="T51" s="1">
        <v>96</v>
      </c>
      <c r="U51" s="1">
        <v>89</v>
      </c>
      <c r="V51" s="1">
        <v>544</v>
      </c>
      <c r="W51" s="4">
        <f t="shared" si="1"/>
        <v>1093</v>
      </c>
      <c r="X51" s="29"/>
      <c r="Y51" s="31"/>
    </row>
    <row r="52" spans="1:25" x14ac:dyDescent="0.35">
      <c r="A52" s="1">
        <v>27</v>
      </c>
      <c r="B52" s="1">
        <v>177</v>
      </c>
      <c r="C52" s="2" t="s">
        <v>354</v>
      </c>
      <c r="D52" s="2" t="s">
        <v>355</v>
      </c>
      <c r="E52" s="1">
        <v>30325</v>
      </c>
      <c r="F52" s="1" t="s">
        <v>2</v>
      </c>
      <c r="G52" s="1"/>
      <c r="H52" s="1" t="s">
        <v>3</v>
      </c>
      <c r="I52" s="1">
        <v>88</v>
      </c>
      <c r="J52" s="1">
        <v>86</v>
      </c>
      <c r="K52" s="1">
        <v>92</v>
      </c>
      <c r="L52" s="1">
        <v>90</v>
      </c>
      <c r="M52" s="1">
        <v>90</v>
      </c>
      <c r="N52" s="1">
        <v>90</v>
      </c>
      <c r="O52" s="1">
        <f t="shared" si="0"/>
        <v>536</v>
      </c>
      <c r="P52" s="1">
        <v>89</v>
      </c>
      <c r="Q52" s="1">
        <v>88</v>
      </c>
      <c r="R52" s="1">
        <v>96</v>
      </c>
      <c r="S52" s="1">
        <v>93</v>
      </c>
      <c r="T52" s="1">
        <v>91</v>
      </c>
      <c r="U52" s="1">
        <v>89</v>
      </c>
      <c r="V52" s="1">
        <v>546</v>
      </c>
      <c r="W52" s="4">
        <f t="shared" si="1"/>
        <v>1082</v>
      </c>
      <c r="X52" s="29"/>
      <c r="Y52" s="31"/>
    </row>
    <row r="53" spans="1:25" x14ac:dyDescent="0.35">
      <c r="A53" s="1">
        <v>28</v>
      </c>
      <c r="B53" s="1">
        <v>129</v>
      </c>
      <c r="C53" s="2" t="s">
        <v>342</v>
      </c>
      <c r="D53" s="2" t="s">
        <v>343</v>
      </c>
      <c r="E53" s="1">
        <v>28572</v>
      </c>
      <c r="F53" s="1" t="s">
        <v>97</v>
      </c>
      <c r="G53" s="1"/>
      <c r="H53" s="1" t="s">
        <v>3</v>
      </c>
      <c r="I53" s="1">
        <v>89</v>
      </c>
      <c r="J53" s="1">
        <v>91</v>
      </c>
      <c r="K53" s="1">
        <v>88</v>
      </c>
      <c r="L53" s="1">
        <v>88</v>
      </c>
      <c r="M53" s="1">
        <v>90</v>
      </c>
      <c r="N53" s="1">
        <v>93</v>
      </c>
      <c r="O53" s="1">
        <f t="shared" si="0"/>
        <v>539</v>
      </c>
      <c r="P53" s="1">
        <v>95</v>
      </c>
      <c r="Q53" s="1">
        <v>88</v>
      </c>
      <c r="R53" s="1">
        <v>86</v>
      </c>
      <c r="S53" s="1">
        <v>87</v>
      </c>
      <c r="T53" s="1">
        <v>91</v>
      </c>
      <c r="U53" s="1">
        <v>88</v>
      </c>
      <c r="V53" s="1">
        <v>535</v>
      </c>
      <c r="W53" s="4">
        <f t="shared" si="1"/>
        <v>1074</v>
      </c>
      <c r="X53" s="29"/>
      <c r="Y53" s="31"/>
    </row>
    <row r="54" spans="1:25" x14ac:dyDescent="0.35">
      <c r="A54" s="1">
        <v>29</v>
      </c>
      <c r="B54" s="1">
        <v>52</v>
      </c>
      <c r="C54" s="2" t="s">
        <v>333</v>
      </c>
      <c r="D54" s="2" t="s">
        <v>334</v>
      </c>
      <c r="E54" s="1">
        <v>12877</v>
      </c>
      <c r="F54" s="1" t="s">
        <v>18</v>
      </c>
      <c r="G54" s="1"/>
      <c r="H54" s="1" t="s">
        <v>3</v>
      </c>
      <c r="I54" s="1">
        <v>90</v>
      </c>
      <c r="J54" s="1">
        <v>90</v>
      </c>
      <c r="K54" s="1">
        <v>95</v>
      </c>
      <c r="L54" s="1">
        <v>93</v>
      </c>
      <c r="M54" s="1">
        <v>90</v>
      </c>
      <c r="N54" s="1">
        <v>91</v>
      </c>
      <c r="O54" s="1">
        <f t="shared" si="0"/>
        <v>549</v>
      </c>
      <c r="P54" s="1">
        <v>84</v>
      </c>
      <c r="Q54" s="1">
        <v>85</v>
      </c>
      <c r="R54" s="1">
        <v>85</v>
      </c>
      <c r="S54" s="1">
        <v>83</v>
      </c>
      <c r="T54" s="1">
        <v>91</v>
      </c>
      <c r="U54" s="1">
        <v>94</v>
      </c>
      <c r="V54" s="1">
        <f>SUM(P54:U54)</f>
        <v>522</v>
      </c>
      <c r="W54" s="4">
        <f t="shared" si="1"/>
        <v>1071</v>
      </c>
      <c r="X54" s="29"/>
      <c r="Y54" s="31"/>
    </row>
    <row r="55" spans="1:25" x14ac:dyDescent="0.35">
      <c r="A55" s="1">
        <v>30</v>
      </c>
      <c r="B55" s="1">
        <v>117</v>
      </c>
      <c r="C55" s="2" t="s">
        <v>87</v>
      </c>
      <c r="D55" s="2" t="s">
        <v>341</v>
      </c>
      <c r="E55" s="1">
        <v>101</v>
      </c>
      <c r="F55" s="1" t="s">
        <v>26</v>
      </c>
      <c r="G55" s="1"/>
      <c r="H55" s="1" t="s">
        <v>3</v>
      </c>
      <c r="I55" s="1">
        <v>87</v>
      </c>
      <c r="J55" s="1">
        <v>89</v>
      </c>
      <c r="K55" s="1">
        <v>91</v>
      </c>
      <c r="L55" s="1">
        <v>82</v>
      </c>
      <c r="M55" s="1">
        <v>91</v>
      </c>
      <c r="N55" s="1">
        <v>89</v>
      </c>
      <c r="O55" s="1">
        <f t="shared" si="0"/>
        <v>529</v>
      </c>
      <c r="P55" s="1">
        <v>91</v>
      </c>
      <c r="Q55" s="1">
        <v>89</v>
      </c>
      <c r="R55" s="1">
        <v>92</v>
      </c>
      <c r="S55" s="1">
        <v>86</v>
      </c>
      <c r="T55" s="1">
        <v>89</v>
      </c>
      <c r="U55" s="1">
        <v>89</v>
      </c>
      <c r="V55" s="1">
        <v>536</v>
      </c>
      <c r="W55" s="4">
        <f t="shared" si="1"/>
        <v>1065</v>
      </c>
      <c r="X55" s="29"/>
      <c r="Y55" s="31"/>
    </row>
    <row r="56" spans="1:25" x14ac:dyDescent="0.35">
      <c r="A56" s="1">
        <v>31</v>
      </c>
      <c r="B56" s="1">
        <v>2</v>
      </c>
      <c r="C56" s="2" t="s">
        <v>350</v>
      </c>
      <c r="D56" s="2" t="s">
        <v>351</v>
      </c>
      <c r="E56" s="1">
        <v>113101</v>
      </c>
      <c r="F56" s="1" t="s">
        <v>2</v>
      </c>
      <c r="G56" s="1"/>
      <c r="H56" s="1" t="s">
        <v>3</v>
      </c>
      <c r="I56" s="1">
        <v>84</v>
      </c>
      <c r="J56" s="1">
        <v>90</v>
      </c>
      <c r="K56" s="1">
        <v>91</v>
      </c>
      <c r="L56" s="1">
        <v>90</v>
      </c>
      <c r="M56" s="1">
        <v>88</v>
      </c>
      <c r="N56" s="1">
        <v>82</v>
      </c>
      <c r="O56" s="1">
        <f>SUM(I56:N56)</f>
        <v>525</v>
      </c>
      <c r="P56" s="1">
        <v>89</v>
      </c>
      <c r="Q56" s="1">
        <v>88</v>
      </c>
      <c r="R56" s="1">
        <v>91</v>
      </c>
      <c r="S56" s="1">
        <v>93</v>
      </c>
      <c r="T56" s="1">
        <v>86</v>
      </c>
      <c r="U56" s="1">
        <v>86</v>
      </c>
      <c r="V56" s="1">
        <v>533</v>
      </c>
      <c r="W56" s="4">
        <f>SUM(O56+V56)</f>
        <v>1058</v>
      </c>
      <c r="X56" s="29"/>
      <c r="Y56" s="31"/>
    </row>
    <row r="57" spans="1:25" x14ac:dyDescent="0.35">
      <c r="A57" s="1">
        <v>32</v>
      </c>
      <c r="B57" s="1">
        <v>248</v>
      </c>
      <c r="C57" s="2" t="s">
        <v>529</v>
      </c>
      <c r="D57" s="2" t="s">
        <v>44</v>
      </c>
      <c r="E57" s="1">
        <v>112788</v>
      </c>
      <c r="F57" s="1" t="s">
        <v>64</v>
      </c>
      <c r="H57" s="1" t="s">
        <v>293</v>
      </c>
      <c r="I57" s="1">
        <v>89</v>
      </c>
      <c r="J57" s="1">
        <v>81</v>
      </c>
      <c r="K57" s="1">
        <v>87</v>
      </c>
      <c r="L57" s="1">
        <v>86</v>
      </c>
      <c r="M57" s="1">
        <v>86</v>
      </c>
      <c r="N57" s="1">
        <v>89</v>
      </c>
      <c r="O57" s="1">
        <f>SUM(I57:N57)</f>
        <v>518</v>
      </c>
      <c r="P57" s="1">
        <v>87</v>
      </c>
      <c r="Q57" s="1">
        <v>89</v>
      </c>
      <c r="R57" s="1">
        <v>95</v>
      </c>
      <c r="S57" s="1">
        <v>86</v>
      </c>
      <c r="T57" s="1">
        <v>90</v>
      </c>
      <c r="U57" s="1">
        <v>89</v>
      </c>
      <c r="V57" s="1">
        <v>536</v>
      </c>
      <c r="W57" s="4">
        <f t="shared" si="1"/>
        <v>1054</v>
      </c>
      <c r="X57" s="29"/>
      <c r="Y57" s="31"/>
    </row>
    <row r="58" spans="1:25" x14ac:dyDescent="0.35">
      <c r="A58" s="1">
        <v>33</v>
      </c>
      <c r="B58" s="1">
        <v>165</v>
      </c>
      <c r="C58" s="2" t="s">
        <v>364</v>
      </c>
      <c r="D58" s="2" t="s">
        <v>365</v>
      </c>
      <c r="E58" s="1">
        <v>30603</v>
      </c>
      <c r="F58" s="1"/>
      <c r="G58" s="1"/>
      <c r="H58" s="1" t="s">
        <v>141</v>
      </c>
      <c r="I58" s="1">
        <v>81</v>
      </c>
      <c r="J58" s="1">
        <v>88</v>
      </c>
      <c r="K58" s="1">
        <v>85</v>
      </c>
      <c r="L58" s="1">
        <v>89</v>
      </c>
      <c r="M58" s="1">
        <v>89</v>
      </c>
      <c r="N58" s="1">
        <v>85</v>
      </c>
      <c r="O58" s="1">
        <f t="shared" si="0"/>
        <v>517</v>
      </c>
      <c r="P58" s="1">
        <v>86</v>
      </c>
      <c r="Q58" s="1">
        <v>92</v>
      </c>
      <c r="R58" s="1">
        <v>90</v>
      </c>
      <c r="S58" s="1">
        <v>91</v>
      </c>
      <c r="T58" s="1">
        <v>84</v>
      </c>
      <c r="U58" s="1">
        <v>88</v>
      </c>
      <c r="V58" s="1">
        <v>531</v>
      </c>
      <c r="W58" s="4">
        <f t="shared" si="1"/>
        <v>1048</v>
      </c>
      <c r="X58" s="29"/>
      <c r="Y58" s="31"/>
    </row>
    <row r="59" spans="1:25" x14ac:dyDescent="0.35">
      <c r="A59" s="1">
        <v>34</v>
      </c>
      <c r="B59" s="1">
        <v>212</v>
      </c>
      <c r="C59" s="2" t="s">
        <v>337</v>
      </c>
      <c r="D59" s="2" t="s">
        <v>145</v>
      </c>
      <c r="E59" s="1">
        <v>30582</v>
      </c>
      <c r="F59" s="1" t="s">
        <v>2</v>
      </c>
      <c r="G59" s="1"/>
      <c r="H59" s="1" t="s">
        <v>166</v>
      </c>
      <c r="I59" s="1">
        <v>86</v>
      </c>
      <c r="J59" s="1">
        <v>90</v>
      </c>
      <c r="K59" s="1">
        <v>81</v>
      </c>
      <c r="L59" s="1">
        <v>87</v>
      </c>
      <c r="M59" s="1">
        <v>84</v>
      </c>
      <c r="N59" s="1">
        <v>86</v>
      </c>
      <c r="O59" s="1">
        <f t="shared" si="0"/>
        <v>514</v>
      </c>
      <c r="P59" s="1">
        <v>88</v>
      </c>
      <c r="Q59" s="1">
        <v>84</v>
      </c>
      <c r="R59" s="1">
        <v>93</v>
      </c>
      <c r="S59" s="1">
        <v>89</v>
      </c>
      <c r="T59" s="1">
        <v>88</v>
      </c>
      <c r="U59" s="1">
        <v>90</v>
      </c>
      <c r="V59" s="1">
        <v>532</v>
      </c>
      <c r="W59" s="4">
        <f t="shared" si="1"/>
        <v>1046</v>
      </c>
      <c r="X59" s="29"/>
      <c r="Y59" s="31"/>
    </row>
    <row r="60" spans="1:25" x14ac:dyDescent="0.35">
      <c r="A60" s="1">
        <v>35</v>
      </c>
      <c r="B60" s="1">
        <v>241</v>
      </c>
      <c r="C60" s="2" t="s">
        <v>347</v>
      </c>
      <c r="D60" s="2" t="s">
        <v>348</v>
      </c>
      <c r="E60" s="1">
        <v>31731</v>
      </c>
      <c r="F60" s="1" t="s">
        <v>2</v>
      </c>
      <c r="G60" s="1"/>
      <c r="H60" s="1" t="s">
        <v>166</v>
      </c>
      <c r="I60" s="1">
        <v>75</v>
      </c>
      <c r="J60" s="1">
        <v>83</v>
      </c>
      <c r="K60" s="1">
        <v>78</v>
      </c>
      <c r="L60" s="1">
        <v>85</v>
      </c>
      <c r="M60" s="1">
        <v>84</v>
      </c>
      <c r="N60" s="1">
        <v>81</v>
      </c>
      <c r="O60" s="1">
        <f t="shared" si="0"/>
        <v>486</v>
      </c>
      <c r="P60" s="2">
        <v>86</v>
      </c>
      <c r="Q60" s="2">
        <v>91</v>
      </c>
      <c r="R60" s="2">
        <v>85</v>
      </c>
      <c r="S60" s="2">
        <v>89</v>
      </c>
      <c r="T60" s="2">
        <v>89</v>
      </c>
      <c r="U60" s="2">
        <v>86</v>
      </c>
      <c r="V60" s="1">
        <f>SUM(P60:U60)</f>
        <v>526</v>
      </c>
      <c r="W60" s="4">
        <f t="shared" si="1"/>
        <v>1012</v>
      </c>
      <c r="X60" s="29"/>
      <c r="Y60" s="31"/>
    </row>
    <row r="61" spans="1:25" s="15" customFormat="1" x14ac:dyDescent="0.35">
      <c r="A61" s="1">
        <v>36</v>
      </c>
      <c r="B61" s="1">
        <v>218</v>
      </c>
      <c r="C61" s="2" t="s">
        <v>57</v>
      </c>
      <c r="D61" s="2" t="s">
        <v>21</v>
      </c>
      <c r="E61" s="1">
        <v>31388</v>
      </c>
      <c r="F61" s="1" t="s">
        <v>2</v>
      </c>
      <c r="G61" s="1" t="s">
        <v>8</v>
      </c>
      <c r="H61" s="1" t="s">
        <v>137</v>
      </c>
      <c r="I61" s="1">
        <v>83</v>
      </c>
      <c r="J61" s="1">
        <v>82</v>
      </c>
      <c r="K61" s="1">
        <v>85</v>
      </c>
      <c r="L61" s="1">
        <v>86</v>
      </c>
      <c r="M61" s="1">
        <v>85</v>
      </c>
      <c r="N61" s="1">
        <v>86</v>
      </c>
      <c r="O61" s="1">
        <f t="shared" si="0"/>
        <v>507</v>
      </c>
      <c r="P61" s="1">
        <v>82</v>
      </c>
      <c r="Q61" s="1">
        <v>85</v>
      </c>
      <c r="R61" s="1">
        <v>79</v>
      </c>
      <c r="S61" s="1">
        <v>81</v>
      </c>
      <c r="T61" s="1">
        <v>86</v>
      </c>
      <c r="U61" s="1">
        <v>86</v>
      </c>
      <c r="V61" s="1">
        <v>499</v>
      </c>
      <c r="W61" s="4">
        <f t="shared" si="1"/>
        <v>1006</v>
      </c>
      <c r="X61" s="29"/>
      <c r="Y61" s="31"/>
    </row>
    <row r="62" spans="1:25" s="9" customFormat="1" ht="18" x14ac:dyDescent="0.4">
      <c r="A62" s="1">
        <v>37</v>
      </c>
      <c r="B62" s="1">
        <v>178</v>
      </c>
      <c r="C62" s="2" t="s">
        <v>346</v>
      </c>
      <c r="D62" s="2" t="s">
        <v>10</v>
      </c>
      <c r="E62" s="1">
        <v>591</v>
      </c>
      <c r="F62" s="1" t="s">
        <v>26</v>
      </c>
      <c r="G62" s="1"/>
      <c r="H62" s="1" t="s">
        <v>137</v>
      </c>
      <c r="I62" s="1">
        <v>77</v>
      </c>
      <c r="J62" s="1">
        <v>79</v>
      </c>
      <c r="K62" s="1">
        <v>87</v>
      </c>
      <c r="L62" s="1">
        <v>80</v>
      </c>
      <c r="M62" s="1">
        <v>84</v>
      </c>
      <c r="N62" s="1">
        <v>84</v>
      </c>
      <c r="O62" s="1">
        <f t="shared" si="0"/>
        <v>491</v>
      </c>
      <c r="P62" s="1">
        <v>82</v>
      </c>
      <c r="Q62" s="1">
        <v>85</v>
      </c>
      <c r="R62" s="1">
        <v>80</v>
      </c>
      <c r="S62" s="1">
        <v>89</v>
      </c>
      <c r="T62" s="1">
        <v>86</v>
      </c>
      <c r="U62" s="1">
        <v>87</v>
      </c>
      <c r="V62" s="1">
        <v>509</v>
      </c>
      <c r="W62" s="4">
        <f t="shared" si="1"/>
        <v>1000</v>
      </c>
      <c r="X62" s="29"/>
      <c r="Y62" s="31"/>
    </row>
    <row r="63" spans="1:25" s="13" customFormat="1" x14ac:dyDescent="0.35">
      <c r="A63" s="1">
        <v>38</v>
      </c>
      <c r="B63" s="1">
        <v>65</v>
      </c>
      <c r="C63" s="2" t="s">
        <v>359</v>
      </c>
      <c r="D63" s="2" t="s">
        <v>120</v>
      </c>
      <c r="E63" s="1">
        <v>26433</v>
      </c>
      <c r="F63" s="1" t="s">
        <v>97</v>
      </c>
      <c r="G63" s="1"/>
      <c r="H63" s="1" t="s">
        <v>166</v>
      </c>
      <c r="I63" s="1">
        <v>81</v>
      </c>
      <c r="J63" s="1">
        <v>86</v>
      </c>
      <c r="K63" s="1">
        <v>81</v>
      </c>
      <c r="L63" s="1">
        <v>78</v>
      </c>
      <c r="M63" s="1">
        <v>88</v>
      </c>
      <c r="N63" s="1">
        <v>86</v>
      </c>
      <c r="O63" s="1">
        <f t="shared" si="0"/>
        <v>500</v>
      </c>
      <c r="P63" s="1">
        <v>90</v>
      </c>
      <c r="Q63" s="1">
        <v>83</v>
      </c>
      <c r="R63" s="1">
        <v>77</v>
      </c>
      <c r="S63" s="1">
        <v>82</v>
      </c>
      <c r="T63" s="1">
        <v>87</v>
      </c>
      <c r="U63" s="1">
        <v>78</v>
      </c>
      <c r="V63" s="1">
        <v>497</v>
      </c>
      <c r="W63" s="4">
        <f t="shared" si="1"/>
        <v>997</v>
      </c>
      <c r="X63" s="29"/>
      <c r="Y63" s="31"/>
    </row>
    <row r="64" spans="1:25" s="3" customFormat="1" x14ac:dyDescent="0.35">
      <c r="A64" s="1">
        <v>39</v>
      </c>
      <c r="B64" s="1">
        <v>223</v>
      </c>
      <c r="C64" s="2" t="s">
        <v>344</v>
      </c>
      <c r="D64" s="2" t="s">
        <v>345</v>
      </c>
      <c r="E64" s="1">
        <v>938</v>
      </c>
      <c r="F64" s="1" t="s">
        <v>26</v>
      </c>
      <c r="G64" s="1"/>
      <c r="H64" s="1" t="s">
        <v>166</v>
      </c>
      <c r="I64" s="1">
        <v>78</v>
      </c>
      <c r="J64" s="1">
        <v>89</v>
      </c>
      <c r="K64" s="1">
        <v>75</v>
      </c>
      <c r="L64" s="1">
        <v>84</v>
      </c>
      <c r="M64" s="1">
        <v>79</v>
      </c>
      <c r="N64" s="1">
        <v>85</v>
      </c>
      <c r="O64" s="1">
        <f t="shared" si="0"/>
        <v>490</v>
      </c>
      <c r="P64" s="1">
        <v>76</v>
      </c>
      <c r="Q64" s="1">
        <v>78</v>
      </c>
      <c r="R64" s="1">
        <v>84</v>
      </c>
      <c r="S64" s="1">
        <v>81</v>
      </c>
      <c r="T64" s="1">
        <v>82</v>
      </c>
      <c r="U64" s="1">
        <v>82</v>
      </c>
      <c r="V64" s="1">
        <v>483</v>
      </c>
      <c r="W64" s="4">
        <f t="shared" si="1"/>
        <v>973</v>
      </c>
      <c r="X64" s="29"/>
      <c r="Y64" s="31"/>
    </row>
    <row r="65" spans="1:25" x14ac:dyDescent="0.35">
      <c r="A65" s="1">
        <v>40</v>
      </c>
      <c r="B65" s="1">
        <v>193</v>
      </c>
      <c r="C65" s="2" t="s">
        <v>360</v>
      </c>
      <c r="D65" s="2" t="s">
        <v>361</v>
      </c>
      <c r="E65" s="1">
        <v>31381</v>
      </c>
      <c r="F65" s="1" t="s">
        <v>97</v>
      </c>
      <c r="G65" s="1"/>
      <c r="H65" s="1" t="s">
        <v>166</v>
      </c>
      <c r="I65" s="1">
        <v>78</v>
      </c>
      <c r="J65" s="1">
        <v>81</v>
      </c>
      <c r="K65" s="1">
        <v>85</v>
      </c>
      <c r="L65" s="1">
        <v>78</v>
      </c>
      <c r="M65" s="1">
        <v>81</v>
      </c>
      <c r="N65" s="1">
        <v>71</v>
      </c>
      <c r="O65" s="1">
        <f t="shared" si="0"/>
        <v>474</v>
      </c>
      <c r="P65" s="1">
        <v>82</v>
      </c>
      <c r="Q65" s="1">
        <v>78</v>
      </c>
      <c r="R65" s="1">
        <v>74</v>
      </c>
      <c r="S65" s="1">
        <v>75</v>
      </c>
      <c r="T65" s="1">
        <v>77</v>
      </c>
      <c r="U65" s="1">
        <v>82</v>
      </c>
      <c r="V65" s="1">
        <v>468</v>
      </c>
      <c r="W65" s="4">
        <f t="shared" si="1"/>
        <v>942</v>
      </c>
      <c r="X65" s="29"/>
      <c r="Y65" s="31"/>
    </row>
    <row r="66" spans="1:25" x14ac:dyDescent="0.35">
      <c r="A66" s="1">
        <v>41</v>
      </c>
      <c r="B66" s="1">
        <v>171</v>
      </c>
      <c r="C66" s="2" t="s">
        <v>366</v>
      </c>
      <c r="D66" s="2" t="s">
        <v>28</v>
      </c>
      <c r="E66" s="1">
        <v>112836</v>
      </c>
      <c r="F66" s="1" t="s">
        <v>64</v>
      </c>
      <c r="G66" s="1"/>
      <c r="H66" s="1" t="s">
        <v>141</v>
      </c>
      <c r="I66" s="1">
        <v>64</v>
      </c>
      <c r="J66" s="1">
        <v>71</v>
      </c>
      <c r="K66" s="1">
        <v>64</v>
      </c>
      <c r="L66" s="1">
        <v>67</v>
      </c>
      <c r="M66" s="1">
        <v>62</v>
      </c>
      <c r="N66" s="1">
        <v>65</v>
      </c>
      <c r="O66" s="1">
        <f t="shared" si="0"/>
        <v>393</v>
      </c>
      <c r="P66" s="1">
        <v>61</v>
      </c>
      <c r="Q66" s="1">
        <v>61</v>
      </c>
      <c r="R66" s="1">
        <v>74</v>
      </c>
      <c r="S66" s="1">
        <v>50</v>
      </c>
      <c r="T66" s="1">
        <v>55</v>
      </c>
      <c r="U66" s="1">
        <v>32</v>
      </c>
      <c r="V66" s="1">
        <v>333</v>
      </c>
      <c r="W66" s="4">
        <f t="shared" si="1"/>
        <v>726</v>
      </c>
      <c r="X66" s="29"/>
      <c r="Y66" s="31"/>
    </row>
    <row r="67" spans="1:25" x14ac:dyDescent="0.35">
      <c r="P67" s="4"/>
      <c r="Q67" s="4"/>
      <c r="R67" s="4"/>
      <c r="S67" s="4"/>
      <c r="T67" s="4"/>
      <c r="U67" s="4"/>
      <c r="V67" s="4"/>
      <c r="W67" s="3"/>
      <c r="X67" s="2"/>
      <c r="Y67" s="2"/>
    </row>
    <row r="68" spans="1:25" s="7" customFormat="1" ht="20" x14ac:dyDescent="0.4">
      <c r="A68" s="6" t="s">
        <v>154</v>
      </c>
      <c r="B68" s="6"/>
      <c r="C68" s="6"/>
      <c r="D68" s="6"/>
      <c r="E68" s="6"/>
      <c r="F68" s="6"/>
      <c r="G68" s="6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s="7" customFormat="1" ht="20" x14ac:dyDescent="0.4">
      <c r="A69" s="6" t="s">
        <v>155</v>
      </c>
      <c r="B69" s="6"/>
      <c r="C69" s="6"/>
      <c r="D69" s="6"/>
      <c r="E69" s="6"/>
      <c r="F69" s="6"/>
      <c r="G69" s="6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12" customFormat="1" x14ac:dyDescent="0.35">
      <c r="A70" s="11"/>
      <c r="B70" s="11"/>
      <c r="C70" s="11"/>
      <c r="D70" s="11"/>
      <c r="E70" s="11"/>
      <c r="F70" s="11"/>
      <c r="G70" s="11"/>
      <c r="H70" s="1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s="9" customFormat="1" ht="18" x14ac:dyDescent="0.4">
      <c r="A71" s="8" t="s">
        <v>583</v>
      </c>
      <c r="B71" s="8"/>
      <c r="C71" s="8"/>
      <c r="D71" s="8"/>
      <c r="E71" s="8"/>
      <c r="F71" s="8"/>
      <c r="G71" s="8"/>
      <c r="H71" s="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s="9" customFormat="1" ht="18" x14ac:dyDescent="0.4">
      <c r="A72" s="8" t="s">
        <v>444</v>
      </c>
      <c r="B72" s="8"/>
      <c r="C72" s="8"/>
      <c r="D72" s="8"/>
      <c r="E72" s="8"/>
      <c r="F72" s="8"/>
      <c r="G72" s="8"/>
      <c r="H72" s="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s="9" customFormat="1" ht="18" x14ac:dyDescent="0.4">
      <c r="A73" s="8"/>
      <c r="B73" s="8"/>
      <c r="C73" s="8"/>
      <c r="D73" s="8"/>
      <c r="E73" s="8"/>
      <c r="F73" s="8"/>
      <c r="G73" s="8"/>
      <c r="H73" s="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s="3" customFormat="1" x14ac:dyDescent="0.35">
      <c r="A74" s="18" t="s">
        <v>486</v>
      </c>
      <c r="B74" s="18"/>
      <c r="C74" s="18"/>
      <c r="D74" s="18"/>
      <c r="E74" s="18"/>
      <c r="F74" s="18" t="s">
        <v>497</v>
      </c>
      <c r="G74" s="18"/>
      <c r="H74" s="1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1">
        <v>1237.2</v>
      </c>
    </row>
    <row r="75" spans="1:25" s="3" customFormat="1" x14ac:dyDescent="0.35">
      <c r="A75" s="18" t="s">
        <v>487</v>
      </c>
      <c r="B75" s="18"/>
      <c r="C75" s="18"/>
      <c r="D75" s="18"/>
      <c r="E75" s="18"/>
      <c r="F75" s="18" t="s">
        <v>496</v>
      </c>
      <c r="G75" s="18"/>
      <c r="H75" s="1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1">
        <v>1223.2</v>
      </c>
    </row>
    <row r="76" spans="1:25" s="3" customFormat="1" x14ac:dyDescent="0.35">
      <c r="A76" s="18" t="s">
        <v>488</v>
      </c>
      <c r="B76" s="18"/>
      <c r="C76" s="18"/>
      <c r="D76" s="18"/>
      <c r="E76" s="18"/>
      <c r="F76" s="18" t="s">
        <v>495</v>
      </c>
      <c r="G76" s="18"/>
      <c r="H76" s="1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1">
        <v>1204.4000000000001</v>
      </c>
    </row>
    <row r="77" spans="1:25" s="3" customFormat="1" x14ac:dyDescent="0.35">
      <c r="A77" s="18" t="s">
        <v>504</v>
      </c>
      <c r="B77" s="18"/>
      <c r="C77" s="18"/>
      <c r="D77" s="18"/>
      <c r="E77" s="18"/>
      <c r="F77" s="18" t="s">
        <v>591</v>
      </c>
      <c r="G77" s="18"/>
      <c r="H77" s="1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>
        <v>1082</v>
      </c>
    </row>
    <row r="78" spans="1:25" s="3" customFormat="1" x14ac:dyDescent="0.35">
      <c r="A78" s="18"/>
      <c r="B78" s="18"/>
      <c r="C78" s="18"/>
      <c r="D78" s="18"/>
      <c r="E78" s="18"/>
      <c r="F78" s="18"/>
      <c r="G78" s="18"/>
      <c r="H78" s="1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3" customFormat="1" x14ac:dyDescent="0.35">
      <c r="A79" s="4" t="s">
        <v>431</v>
      </c>
      <c r="B79" s="4" t="s">
        <v>157</v>
      </c>
      <c r="C79" s="18" t="s">
        <v>156</v>
      </c>
      <c r="D79" s="18" t="s">
        <v>159</v>
      </c>
      <c r="E79" s="4" t="s">
        <v>160</v>
      </c>
      <c r="F79" s="4" t="s">
        <v>161</v>
      </c>
      <c r="G79" s="4" t="s">
        <v>162</v>
      </c>
      <c r="H79" s="4" t="s">
        <v>163</v>
      </c>
      <c r="I79" s="4">
        <v>1</v>
      </c>
      <c r="J79" s="4">
        <v>2</v>
      </c>
      <c r="K79" s="4">
        <v>3</v>
      </c>
      <c r="L79" s="4">
        <v>4</v>
      </c>
      <c r="M79" s="4">
        <v>5</v>
      </c>
      <c r="N79" s="4">
        <v>6</v>
      </c>
      <c r="O79" s="4" t="s">
        <v>432</v>
      </c>
      <c r="P79" s="4">
        <v>1</v>
      </c>
      <c r="Q79" s="4">
        <v>2</v>
      </c>
      <c r="R79" s="4">
        <v>3</v>
      </c>
      <c r="S79" s="4">
        <v>4</v>
      </c>
      <c r="T79" s="4">
        <v>5</v>
      </c>
      <c r="U79" s="4">
        <v>6</v>
      </c>
      <c r="V79" s="4" t="s">
        <v>433</v>
      </c>
      <c r="W79" s="4" t="s">
        <v>434</v>
      </c>
      <c r="X79" s="4" t="s">
        <v>435</v>
      </c>
      <c r="Y79" s="4" t="s">
        <v>434</v>
      </c>
    </row>
    <row r="80" spans="1:25" x14ac:dyDescent="0.35">
      <c r="A80" s="1">
        <v>1</v>
      </c>
      <c r="B80" s="1">
        <v>148</v>
      </c>
      <c r="C80" s="2" t="s">
        <v>307</v>
      </c>
      <c r="D80" s="2" t="s">
        <v>81</v>
      </c>
      <c r="E80" s="1">
        <v>30625</v>
      </c>
      <c r="F80" s="1" t="s">
        <v>11</v>
      </c>
      <c r="G80" s="1"/>
      <c r="H80" s="1" t="s">
        <v>61</v>
      </c>
      <c r="I80" s="1">
        <v>95</v>
      </c>
      <c r="J80" s="1">
        <v>94</v>
      </c>
      <c r="K80" s="1">
        <v>95</v>
      </c>
      <c r="L80" s="1">
        <v>97</v>
      </c>
      <c r="M80" s="1">
        <v>97</v>
      </c>
      <c r="N80" s="1">
        <v>93</v>
      </c>
      <c r="O80" s="1">
        <f t="shared" ref="O80:O87" si="3">SUM(I80:N80)</f>
        <v>571</v>
      </c>
      <c r="P80" s="1">
        <v>97</v>
      </c>
      <c r="Q80" s="1">
        <v>94</v>
      </c>
      <c r="R80" s="1">
        <v>94</v>
      </c>
      <c r="S80" s="1">
        <v>95</v>
      </c>
      <c r="T80" s="1">
        <v>92</v>
      </c>
      <c r="U80" s="1">
        <v>97</v>
      </c>
      <c r="V80" s="1">
        <v>569</v>
      </c>
      <c r="W80" s="4">
        <f t="shared" ref="W80:W87" si="4">SUM(O80+V80)</f>
        <v>1140</v>
      </c>
      <c r="X80" s="29">
        <v>97.2</v>
      </c>
      <c r="Y80" s="31">
        <f t="shared" ref="Y80:Y87" si="5">SUM(W80:X80)</f>
        <v>1237.2</v>
      </c>
    </row>
    <row r="81" spans="1:25" x14ac:dyDescent="0.35">
      <c r="A81" s="1">
        <v>2</v>
      </c>
      <c r="B81" s="1">
        <v>28</v>
      </c>
      <c r="C81" s="2" t="s">
        <v>301</v>
      </c>
      <c r="D81" s="2" t="s">
        <v>50</v>
      </c>
      <c r="E81" s="1">
        <v>28062</v>
      </c>
      <c r="F81" s="1" t="s">
        <v>11</v>
      </c>
      <c r="G81" s="1"/>
      <c r="H81" s="1" t="s">
        <v>3</v>
      </c>
      <c r="I81" s="1">
        <v>94</v>
      </c>
      <c r="J81" s="1">
        <v>93</v>
      </c>
      <c r="K81" s="1">
        <v>95</v>
      </c>
      <c r="L81" s="1">
        <v>95</v>
      </c>
      <c r="M81" s="1">
        <v>92</v>
      </c>
      <c r="N81" s="1">
        <v>93</v>
      </c>
      <c r="O81" s="1">
        <f t="shared" si="3"/>
        <v>562</v>
      </c>
      <c r="P81" s="1">
        <v>92</v>
      </c>
      <c r="Q81" s="1">
        <v>92</v>
      </c>
      <c r="R81" s="1">
        <v>93</v>
      </c>
      <c r="S81" s="1">
        <v>94</v>
      </c>
      <c r="T81" s="1">
        <v>89</v>
      </c>
      <c r="U81" s="1">
        <v>99</v>
      </c>
      <c r="V81" s="1">
        <v>559</v>
      </c>
      <c r="W81" s="4">
        <f t="shared" si="4"/>
        <v>1121</v>
      </c>
      <c r="X81" s="29">
        <v>102.2</v>
      </c>
      <c r="Y81" s="31">
        <f t="shared" si="5"/>
        <v>1223.2</v>
      </c>
    </row>
    <row r="82" spans="1:25" x14ac:dyDescent="0.35">
      <c r="A82" s="1">
        <v>3</v>
      </c>
      <c r="B82" s="1">
        <v>124</v>
      </c>
      <c r="C82" s="2" t="s">
        <v>305</v>
      </c>
      <c r="D82" s="2" t="s">
        <v>306</v>
      </c>
      <c r="E82" s="1">
        <v>16754</v>
      </c>
      <c r="F82" s="1" t="s">
        <v>11</v>
      </c>
      <c r="G82" s="1" t="s">
        <v>8</v>
      </c>
      <c r="H82" s="1" t="s">
        <v>61</v>
      </c>
      <c r="I82" s="1">
        <v>91</v>
      </c>
      <c r="J82" s="1">
        <v>86</v>
      </c>
      <c r="K82" s="1">
        <v>92</v>
      </c>
      <c r="L82" s="1">
        <v>94</v>
      </c>
      <c r="M82" s="1">
        <v>93</v>
      </c>
      <c r="N82" s="1">
        <v>93</v>
      </c>
      <c r="O82" s="1">
        <f t="shared" si="3"/>
        <v>549</v>
      </c>
      <c r="P82" s="1">
        <v>96</v>
      </c>
      <c r="Q82" s="1">
        <v>97</v>
      </c>
      <c r="R82" s="1">
        <v>92</v>
      </c>
      <c r="S82" s="1">
        <v>91</v>
      </c>
      <c r="T82" s="1">
        <v>91</v>
      </c>
      <c r="U82" s="1">
        <v>91</v>
      </c>
      <c r="V82" s="1">
        <v>558</v>
      </c>
      <c r="W82" s="4">
        <f t="shared" si="4"/>
        <v>1107</v>
      </c>
      <c r="X82" s="29">
        <v>97.4</v>
      </c>
      <c r="Y82" s="31">
        <f t="shared" si="5"/>
        <v>1204.4000000000001</v>
      </c>
    </row>
    <row r="83" spans="1:25" x14ac:dyDescent="0.35">
      <c r="A83" s="1">
        <v>4</v>
      </c>
      <c r="B83" s="1">
        <v>51</v>
      </c>
      <c r="C83" s="2" t="s">
        <v>338</v>
      </c>
      <c r="D83" s="2" t="s">
        <v>339</v>
      </c>
      <c r="E83" s="1">
        <v>30541</v>
      </c>
      <c r="F83" s="1" t="s">
        <v>11</v>
      </c>
      <c r="G83" s="1"/>
      <c r="H83" s="1" t="s">
        <v>61</v>
      </c>
      <c r="I83" s="1">
        <v>92</v>
      </c>
      <c r="J83" s="1">
        <v>91</v>
      </c>
      <c r="K83" s="1">
        <v>95</v>
      </c>
      <c r="L83" s="1">
        <v>89</v>
      </c>
      <c r="M83" s="1">
        <v>93</v>
      </c>
      <c r="N83" s="1">
        <v>95</v>
      </c>
      <c r="O83" s="1">
        <f t="shared" si="3"/>
        <v>555</v>
      </c>
      <c r="P83" s="1">
        <v>92</v>
      </c>
      <c r="Q83" s="1">
        <v>89</v>
      </c>
      <c r="R83" s="1">
        <v>92</v>
      </c>
      <c r="S83" s="1">
        <v>93</v>
      </c>
      <c r="T83" s="1">
        <v>93</v>
      </c>
      <c r="U83" s="1">
        <v>90</v>
      </c>
      <c r="V83" s="1">
        <v>549</v>
      </c>
      <c r="W83" s="4">
        <f t="shared" si="4"/>
        <v>1104</v>
      </c>
      <c r="X83" s="29">
        <v>93.1</v>
      </c>
      <c r="Y83" s="31">
        <f t="shared" si="5"/>
        <v>1197.0999999999999</v>
      </c>
    </row>
    <row r="84" spans="1:25" x14ac:dyDescent="0.35">
      <c r="A84" s="1">
        <v>5</v>
      </c>
      <c r="B84" s="1">
        <v>177</v>
      </c>
      <c r="C84" s="2" t="s">
        <v>354</v>
      </c>
      <c r="D84" s="2" t="s">
        <v>355</v>
      </c>
      <c r="E84" s="1">
        <v>30325</v>
      </c>
      <c r="F84" s="1" t="s">
        <v>2</v>
      </c>
      <c r="G84" s="1"/>
      <c r="H84" s="1" t="s">
        <v>3</v>
      </c>
      <c r="I84" s="1">
        <v>88</v>
      </c>
      <c r="J84" s="1">
        <v>86</v>
      </c>
      <c r="K84" s="1">
        <v>92</v>
      </c>
      <c r="L84" s="1">
        <v>90</v>
      </c>
      <c r="M84" s="1">
        <v>90</v>
      </c>
      <c r="N84" s="1">
        <v>90</v>
      </c>
      <c r="O84" s="1">
        <f t="shared" si="3"/>
        <v>536</v>
      </c>
      <c r="P84" s="1">
        <v>89</v>
      </c>
      <c r="Q84" s="1">
        <v>88</v>
      </c>
      <c r="R84" s="1">
        <v>96</v>
      </c>
      <c r="S84" s="1">
        <v>93</v>
      </c>
      <c r="T84" s="1">
        <v>91</v>
      </c>
      <c r="U84" s="1">
        <v>89</v>
      </c>
      <c r="V84" s="1">
        <v>546</v>
      </c>
      <c r="W84" s="4">
        <f t="shared" si="4"/>
        <v>1082</v>
      </c>
      <c r="X84" s="29">
        <v>85.2</v>
      </c>
      <c r="Y84" s="31">
        <f t="shared" si="5"/>
        <v>1167.2</v>
      </c>
    </row>
    <row r="85" spans="1:25" x14ac:dyDescent="0.35">
      <c r="A85" s="1">
        <v>6</v>
      </c>
      <c r="B85" s="1">
        <v>2</v>
      </c>
      <c r="C85" s="2" t="s">
        <v>350</v>
      </c>
      <c r="D85" s="2" t="s">
        <v>351</v>
      </c>
      <c r="E85" s="1">
        <v>113101</v>
      </c>
      <c r="F85" s="1" t="s">
        <v>2</v>
      </c>
      <c r="G85" s="1"/>
      <c r="H85" s="1" t="s">
        <v>3</v>
      </c>
      <c r="I85" s="1">
        <v>84</v>
      </c>
      <c r="J85" s="1">
        <v>90</v>
      </c>
      <c r="K85" s="1">
        <v>91</v>
      </c>
      <c r="L85" s="1">
        <v>90</v>
      </c>
      <c r="M85" s="1">
        <v>88</v>
      </c>
      <c r="N85" s="1">
        <v>82</v>
      </c>
      <c r="O85" s="1">
        <f t="shared" si="3"/>
        <v>525</v>
      </c>
      <c r="P85" s="1">
        <v>89</v>
      </c>
      <c r="Q85" s="1">
        <v>88</v>
      </c>
      <c r="R85" s="1">
        <v>91</v>
      </c>
      <c r="S85" s="1">
        <v>93</v>
      </c>
      <c r="T85" s="1">
        <v>86</v>
      </c>
      <c r="U85" s="1">
        <v>86</v>
      </c>
      <c r="V85" s="1">
        <v>533</v>
      </c>
      <c r="W85" s="4">
        <f t="shared" si="4"/>
        <v>1058</v>
      </c>
      <c r="X85" s="29">
        <v>91.2</v>
      </c>
      <c r="Y85" s="31">
        <f t="shared" si="5"/>
        <v>1149.2</v>
      </c>
    </row>
    <row r="86" spans="1:25" x14ac:dyDescent="0.35">
      <c r="A86" s="1">
        <v>7</v>
      </c>
      <c r="B86" s="1">
        <v>248</v>
      </c>
      <c r="C86" s="2" t="s">
        <v>529</v>
      </c>
      <c r="D86" s="2" t="s">
        <v>44</v>
      </c>
      <c r="E86" s="1">
        <v>112788</v>
      </c>
      <c r="F86" s="1" t="s">
        <v>64</v>
      </c>
      <c r="H86" s="1" t="s">
        <v>293</v>
      </c>
      <c r="I86" s="1">
        <v>89</v>
      </c>
      <c r="J86" s="1">
        <v>81</v>
      </c>
      <c r="K86" s="1">
        <v>87</v>
      </c>
      <c r="L86" s="1">
        <v>86</v>
      </c>
      <c r="M86" s="1">
        <v>86</v>
      </c>
      <c r="N86" s="1">
        <v>89</v>
      </c>
      <c r="O86" s="1">
        <f t="shared" si="3"/>
        <v>518</v>
      </c>
      <c r="P86" s="1">
        <v>87</v>
      </c>
      <c r="Q86" s="1">
        <v>89</v>
      </c>
      <c r="R86" s="1">
        <v>95</v>
      </c>
      <c r="S86" s="1">
        <v>86</v>
      </c>
      <c r="T86" s="1">
        <v>90</v>
      </c>
      <c r="U86" s="1">
        <v>89</v>
      </c>
      <c r="V86" s="1">
        <v>536</v>
      </c>
      <c r="W86" s="4">
        <f t="shared" si="4"/>
        <v>1054</v>
      </c>
      <c r="X86" s="29">
        <v>90.1</v>
      </c>
      <c r="Y86" s="31">
        <f t="shared" si="5"/>
        <v>1144.0999999999999</v>
      </c>
    </row>
    <row r="87" spans="1:25" x14ac:dyDescent="0.35">
      <c r="A87" s="1">
        <v>8</v>
      </c>
      <c r="B87" s="1">
        <v>212</v>
      </c>
      <c r="C87" s="2" t="s">
        <v>337</v>
      </c>
      <c r="D87" s="2" t="s">
        <v>145</v>
      </c>
      <c r="E87" s="1">
        <v>30582</v>
      </c>
      <c r="F87" s="1" t="s">
        <v>2</v>
      </c>
      <c r="G87" s="1"/>
      <c r="H87" s="1" t="s">
        <v>166</v>
      </c>
      <c r="I87" s="1">
        <v>86</v>
      </c>
      <c r="J87" s="1">
        <v>90</v>
      </c>
      <c r="K87" s="1">
        <v>81</v>
      </c>
      <c r="L87" s="1">
        <v>87</v>
      </c>
      <c r="M87" s="1">
        <v>84</v>
      </c>
      <c r="N87" s="1">
        <v>86</v>
      </c>
      <c r="O87" s="1">
        <f t="shared" si="3"/>
        <v>514</v>
      </c>
      <c r="P87" s="1">
        <v>88</v>
      </c>
      <c r="Q87" s="1">
        <v>84</v>
      </c>
      <c r="R87" s="1">
        <v>93</v>
      </c>
      <c r="S87" s="1">
        <v>89</v>
      </c>
      <c r="T87" s="1">
        <v>88</v>
      </c>
      <c r="U87" s="1">
        <v>90</v>
      </c>
      <c r="V87" s="1">
        <v>532</v>
      </c>
      <c r="W87" s="4">
        <f t="shared" si="4"/>
        <v>1046</v>
      </c>
      <c r="X87" s="29">
        <v>92</v>
      </c>
      <c r="Y87" s="31">
        <f t="shared" si="5"/>
        <v>1138</v>
      </c>
    </row>
    <row r="88" spans="1:25" x14ac:dyDescent="0.35">
      <c r="A88" s="1">
        <v>9</v>
      </c>
      <c r="B88" s="1">
        <v>241</v>
      </c>
      <c r="C88" s="2" t="s">
        <v>347</v>
      </c>
      <c r="D88" s="2" t="s">
        <v>348</v>
      </c>
      <c r="E88" s="1">
        <v>31731</v>
      </c>
      <c r="F88" s="1" t="s">
        <v>2</v>
      </c>
      <c r="G88" s="1"/>
      <c r="H88" s="1" t="s">
        <v>166</v>
      </c>
      <c r="I88" s="1">
        <v>75</v>
      </c>
      <c r="J88" s="1">
        <v>83</v>
      </c>
      <c r="K88" s="1">
        <v>78</v>
      </c>
      <c r="L88" s="1">
        <v>85</v>
      </c>
      <c r="M88" s="1">
        <v>84</v>
      </c>
      <c r="N88" s="1">
        <v>81</v>
      </c>
      <c r="O88" s="1">
        <v>486</v>
      </c>
      <c r="P88" s="2">
        <v>86</v>
      </c>
      <c r="Q88" s="2">
        <v>91</v>
      </c>
      <c r="R88" s="2">
        <v>85</v>
      </c>
      <c r="S88" s="2">
        <v>89</v>
      </c>
      <c r="T88" s="2">
        <v>89</v>
      </c>
      <c r="U88" s="2">
        <v>86</v>
      </c>
      <c r="V88" s="1">
        <v>526</v>
      </c>
      <c r="W88" s="4">
        <v>1012</v>
      </c>
      <c r="X88" s="29"/>
      <c r="Y88" s="31"/>
    </row>
    <row r="89" spans="1:25" s="15" customFormat="1" x14ac:dyDescent="0.35">
      <c r="A89" s="1">
        <v>10</v>
      </c>
      <c r="B89" s="1">
        <v>218</v>
      </c>
      <c r="C89" s="2" t="s">
        <v>57</v>
      </c>
      <c r="D89" s="2" t="s">
        <v>21</v>
      </c>
      <c r="E89" s="1">
        <v>31388</v>
      </c>
      <c r="F89" s="1" t="s">
        <v>2</v>
      </c>
      <c r="G89" s="1" t="s">
        <v>8</v>
      </c>
      <c r="H89" s="1" t="s">
        <v>137</v>
      </c>
      <c r="I89" s="1">
        <v>83</v>
      </c>
      <c r="J89" s="1">
        <v>82</v>
      </c>
      <c r="K89" s="1">
        <v>85</v>
      </c>
      <c r="L89" s="1">
        <v>86</v>
      </c>
      <c r="M89" s="1">
        <v>85</v>
      </c>
      <c r="N89" s="1">
        <v>86</v>
      </c>
      <c r="O89" s="1">
        <v>507</v>
      </c>
      <c r="P89" s="1">
        <v>82</v>
      </c>
      <c r="Q89" s="1">
        <v>85</v>
      </c>
      <c r="R89" s="1">
        <v>79</v>
      </c>
      <c r="S89" s="1">
        <v>81</v>
      </c>
      <c r="T89" s="1">
        <v>86</v>
      </c>
      <c r="U89" s="1">
        <v>86</v>
      </c>
      <c r="V89" s="1">
        <v>499</v>
      </c>
      <c r="W89" s="4">
        <v>1006</v>
      </c>
      <c r="X89" s="29"/>
      <c r="Y89" s="31"/>
    </row>
    <row r="90" spans="1:25" x14ac:dyDescent="0.35">
      <c r="A90" s="1">
        <v>11</v>
      </c>
      <c r="B90" s="1">
        <v>171</v>
      </c>
      <c r="C90" s="2" t="s">
        <v>366</v>
      </c>
      <c r="D90" s="2" t="s">
        <v>28</v>
      </c>
      <c r="E90" s="1">
        <v>112836</v>
      </c>
      <c r="F90" s="1" t="s">
        <v>64</v>
      </c>
      <c r="G90" s="1"/>
      <c r="H90" s="1" t="s">
        <v>141</v>
      </c>
      <c r="I90" s="1">
        <v>64</v>
      </c>
      <c r="J90" s="1">
        <v>71</v>
      </c>
      <c r="K90" s="1">
        <v>64</v>
      </c>
      <c r="L90" s="1">
        <v>67</v>
      </c>
      <c r="M90" s="1">
        <v>62</v>
      </c>
      <c r="N90" s="1">
        <v>65</v>
      </c>
      <c r="O90" s="1">
        <v>393</v>
      </c>
      <c r="P90" s="1">
        <v>61</v>
      </c>
      <c r="Q90" s="1">
        <v>61</v>
      </c>
      <c r="R90" s="1">
        <v>74</v>
      </c>
      <c r="S90" s="1">
        <v>50</v>
      </c>
      <c r="T90" s="1">
        <v>55</v>
      </c>
      <c r="U90" s="1">
        <v>32</v>
      </c>
      <c r="V90" s="1">
        <v>333</v>
      </c>
      <c r="W90" s="4">
        <v>726</v>
      </c>
      <c r="X90" s="29"/>
      <c r="Y90" s="31"/>
    </row>
  </sheetData>
  <phoneticPr fontId="0" type="noConversion"/>
  <printOptions horizontalCentered="1" verticalCentered="1"/>
  <pageMargins left="0" right="0" top="0" bottom="0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/>
  </sheetViews>
  <sheetFormatPr defaultRowHeight="15.5" x14ac:dyDescent="0.35"/>
  <cols>
    <col min="1" max="1" width="6" customWidth="1"/>
    <col min="2" max="2" width="5.1796875" bestFit="1" customWidth="1"/>
    <col min="3" max="3" width="15.81640625" bestFit="1" customWidth="1"/>
    <col min="4" max="4" width="12.81640625" bestFit="1" customWidth="1"/>
    <col min="5" max="5" width="0" hidden="1" customWidth="1"/>
    <col min="6" max="6" width="5.54296875" bestFit="1" customWidth="1"/>
    <col min="7" max="7" width="5" bestFit="1" customWidth="1"/>
    <col min="8" max="8" width="7.453125" bestFit="1" customWidth="1"/>
    <col min="9" max="14" width="3.81640625" style="1" hidden="1" customWidth="1"/>
    <col min="15" max="15" width="5.1796875" style="1" bestFit="1" customWidth="1"/>
    <col min="16" max="21" width="3.81640625" style="1" hidden="1" customWidth="1"/>
    <col min="22" max="22" width="5.1796875" style="1" bestFit="1" customWidth="1"/>
    <col min="23" max="24" width="6.7265625" style="1" bestFit="1" customWidth="1"/>
    <col min="25" max="25" width="8.26953125" style="1" bestFit="1" customWidth="1"/>
  </cols>
  <sheetData>
    <row r="1" spans="1:25" ht="20" x14ac:dyDescent="0.4">
      <c r="A1" s="6" t="s">
        <v>154</v>
      </c>
      <c r="B1" s="6"/>
      <c r="C1" s="6"/>
      <c r="D1" s="6"/>
      <c r="E1" s="6"/>
      <c r="F1" s="6"/>
      <c r="G1" s="6"/>
      <c r="H1" s="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20" x14ac:dyDescent="0.4">
      <c r="A2" s="6" t="s">
        <v>155</v>
      </c>
      <c r="B2" s="6"/>
      <c r="C2" s="6"/>
      <c r="D2" s="6"/>
      <c r="E2" s="6"/>
      <c r="F2" s="6"/>
      <c r="G2" s="6"/>
      <c r="H2" s="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35">
      <c r="A3" s="5"/>
      <c r="B3" s="5"/>
      <c r="C3" s="5"/>
      <c r="D3" s="5"/>
      <c r="E3" s="5"/>
      <c r="F3" s="5"/>
      <c r="G3" s="5"/>
      <c r="H3" s="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8" x14ac:dyDescent="0.4">
      <c r="A4" s="8" t="s">
        <v>440</v>
      </c>
      <c r="B4" s="8"/>
      <c r="C4" s="8"/>
      <c r="D4" s="8"/>
      <c r="E4" s="8"/>
      <c r="F4" s="8"/>
      <c r="G4" s="8"/>
      <c r="H4" s="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8" x14ac:dyDescent="0.4">
      <c r="A5" s="8" t="s">
        <v>413</v>
      </c>
      <c r="B5" s="8"/>
      <c r="C5" s="8"/>
      <c r="D5" s="8"/>
      <c r="E5" s="8"/>
      <c r="F5" s="8"/>
      <c r="G5" s="8"/>
      <c r="H5" s="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8" x14ac:dyDescent="0.4">
      <c r="A6" s="8"/>
      <c r="B6" s="8"/>
      <c r="C6" s="8"/>
      <c r="D6" s="8"/>
      <c r="E6" s="8"/>
      <c r="F6" s="8"/>
      <c r="G6" s="8"/>
      <c r="H6" s="8"/>
    </row>
    <row r="7" spans="1:25" s="3" customFormat="1" x14ac:dyDescent="0.35">
      <c r="A7" s="18" t="s">
        <v>414</v>
      </c>
      <c r="B7" s="18"/>
      <c r="C7" s="18"/>
      <c r="D7" s="18"/>
      <c r="E7" s="18"/>
      <c r="F7" s="18" t="s">
        <v>489</v>
      </c>
      <c r="G7" s="18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31">
        <v>1200.7</v>
      </c>
    </row>
    <row r="8" spans="1:25" s="3" customFormat="1" x14ac:dyDescent="0.35">
      <c r="A8" s="18" t="s">
        <v>415</v>
      </c>
      <c r="B8" s="18"/>
      <c r="C8" s="18"/>
      <c r="D8" s="18"/>
      <c r="E8" s="18"/>
      <c r="F8" s="18" t="s">
        <v>490</v>
      </c>
      <c r="G8" s="18"/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1">
        <v>1187.4000000000001</v>
      </c>
    </row>
    <row r="9" spans="1:25" s="3" customFormat="1" x14ac:dyDescent="0.35">
      <c r="A9" s="18" t="s">
        <v>416</v>
      </c>
      <c r="B9" s="18"/>
      <c r="C9" s="18"/>
      <c r="D9" s="18"/>
      <c r="E9" s="18"/>
      <c r="F9" s="18" t="s">
        <v>491</v>
      </c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1">
        <v>1187.3</v>
      </c>
    </row>
    <row r="10" spans="1:25" s="3" customForma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31"/>
    </row>
    <row r="11" spans="1:25" s="3" customFormat="1" x14ac:dyDescent="0.35">
      <c r="A11" s="18" t="s">
        <v>461</v>
      </c>
      <c r="B11" s="18"/>
      <c r="C11" s="18"/>
      <c r="D11" s="18"/>
      <c r="E11" s="18"/>
      <c r="F11" s="18" t="s">
        <v>492</v>
      </c>
      <c r="G11" s="18"/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32">
        <v>1060</v>
      </c>
    </row>
    <row r="12" spans="1:25" s="3" customFormat="1" x14ac:dyDescent="0.35">
      <c r="A12" s="18" t="s">
        <v>466</v>
      </c>
      <c r="B12" s="18"/>
      <c r="C12" s="18"/>
      <c r="D12" s="18"/>
      <c r="E12" s="18"/>
      <c r="F12" s="18" t="s">
        <v>493</v>
      </c>
      <c r="G12" s="18"/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32">
        <v>1054</v>
      </c>
    </row>
    <row r="13" spans="1:25" s="3" customFormat="1" x14ac:dyDescent="0.35">
      <c r="A13" s="18" t="s">
        <v>467</v>
      </c>
      <c r="B13" s="18"/>
      <c r="C13" s="18"/>
      <c r="D13" s="18"/>
      <c r="E13" s="18"/>
      <c r="F13" s="18" t="s">
        <v>494</v>
      </c>
      <c r="G13" s="18"/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32">
        <v>1029</v>
      </c>
    </row>
    <row r="14" spans="1:25" s="3" customFormat="1" x14ac:dyDescent="0.35">
      <c r="A14" s="18" t="s">
        <v>417</v>
      </c>
      <c r="B14" s="18"/>
      <c r="C14" s="18"/>
      <c r="D14" s="18"/>
      <c r="E14" s="18"/>
      <c r="F14" s="18"/>
      <c r="G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3" customFormat="1" x14ac:dyDescent="0.35">
      <c r="A15" s="18"/>
      <c r="B15" s="18"/>
      <c r="C15" s="18"/>
      <c r="D15" s="18"/>
      <c r="E15" s="18"/>
      <c r="F15" s="18"/>
      <c r="G15" s="18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3" customFormat="1" x14ac:dyDescent="0.35">
      <c r="A16" s="18" t="s">
        <v>486</v>
      </c>
      <c r="B16" s="18"/>
      <c r="C16" s="18"/>
      <c r="D16" s="18"/>
      <c r="E16" s="18"/>
      <c r="F16" s="18" t="s">
        <v>495</v>
      </c>
      <c r="G16" s="18"/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31">
        <v>1135.5</v>
      </c>
    </row>
    <row r="17" spans="1:25" s="3" customFormat="1" x14ac:dyDescent="0.35">
      <c r="A17" s="18" t="s">
        <v>487</v>
      </c>
      <c r="B17" s="18"/>
      <c r="C17" s="18"/>
      <c r="D17" s="18"/>
      <c r="E17" s="18"/>
      <c r="F17" s="18" t="s">
        <v>496</v>
      </c>
      <c r="G17" s="18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31">
        <v>1132.3</v>
      </c>
    </row>
    <row r="18" spans="1:25" s="3" customFormat="1" x14ac:dyDescent="0.35">
      <c r="A18" s="18" t="s">
        <v>488</v>
      </c>
      <c r="B18" s="18"/>
      <c r="C18" s="18"/>
      <c r="D18" s="18"/>
      <c r="E18" s="18"/>
      <c r="F18" s="18" t="s">
        <v>497</v>
      </c>
      <c r="G18" s="18"/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31">
        <v>1104.8</v>
      </c>
    </row>
    <row r="19" spans="1:25" s="3" customFormat="1" x14ac:dyDescent="0.35">
      <c r="A19" s="18"/>
      <c r="B19" s="18"/>
      <c r="C19" s="18"/>
      <c r="D19" s="18"/>
      <c r="E19" s="18"/>
      <c r="F19" s="18"/>
      <c r="G19" s="18"/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3" customFormat="1" x14ac:dyDescent="0.35">
      <c r="A20" s="18" t="s">
        <v>421</v>
      </c>
      <c r="B20" s="18"/>
      <c r="C20" s="18"/>
      <c r="D20" s="18"/>
      <c r="E20" s="18"/>
      <c r="F20" s="18" t="s">
        <v>498</v>
      </c>
      <c r="G20" s="18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1068</v>
      </c>
    </row>
    <row r="22" spans="1:25" s="3" customFormat="1" x14ac:dyDescent="0.35">
      <c r="A22" s="18" t="s">
        <v>419</v>
      </c>
      <c r="B22" s="18"/>
      <c r="C22" s="18"/>
      <c r="D22" s="18"/>
      <c r="E22" s="18"/>
      <c r="F22" s="18" t="s">
        <v>498</v>
      </c>
      <c r="G22" s="18"/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>
        <v>1068</v>
      </c>
    </row>
    <row r="23" spans="1:25" s="3" customFormat="1" x14ac:dyDescent="0.35">
      <c r="A23" s="18" t="s">
        <v>420</v>
      </c>
      <c r="B23" s="18"/>
      <c r="C23" s="18"/>
      <c r="D23" s="18"/>
      <c r="E23" s="18"/>
      <c r="F23" s="18" t="s">
        <v>499</v>
      </c>
      <c r="G23" s="18"/>
      <c r="H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>
        <v>1033</v>
      </c>
    </row>
    <row r="24" spans="1:25" s="3" customFormat="1" x14ac:dyDescent="0.35">
      <c r="A24" s="18" t="s">
        <v>422</v>
      </c>
      <c r="B24" s="18"/>
      <c r="C24" s="18"/>
      <c r="D24" s="18"/>
      <c r="E24" s="18"/>
      <c r="F24" s="18" t="s">
        <v>500</v>
      </c>
      <c r="G24" s="18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>
        <v>1046</v>
      </c>
    </row>
    <row r="25" spans="1:25" s="3" customFormat="1" x14ac:dyDescent="0.35">
      <c r="A25" s="18" t="s">
        <v>423</v>
      </c>
      <c r="B25" s="18"/>
      <c r="C25" s="18"/>
      <c r="D25" s="18"/>
      <c r="E25" s="18"/>
      <c r="F25" s="18" t="s">
        <v>502</v>
      </c>
      <c r="G25" s="18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>
        <v>1026</v>
      </c>
    </row>
    <row r="26" spans="1:25" s="3" customFormat="1" x14ac:dyDescent="0.35">
      <c r="A26" s="18" t="s">
        <v>426</v>
      </c>
      <c r="B26" s="18"/>
      <c r="C26" s="18"/>
      <c r="D26" s="18"/>
      <c r="E26" s="18"/>
      <c r="F26" s="18" t="s">
        <v>501</v>
      </c>
      <c r="G26" s="18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>
        <v>1010</v>
      </c>
    </row>
    <row r="27" spans="1:25" s="3" customFormat="1" x14ac:dyDescent="0.35">
      <c r="A27" s="18" t="s">
        <v>476</v>
      </c>
      <c r="B27" s="18"/>
      <c r="C27" s="18"/>
      <c r="D27" s="18"/>
      <c r="E27" s="18"/>
      <c r="F27" s="18" t="s">
        <v>503</v>
      </c>
      <c r="G27" s="18"/>
      <c r="H27" s="1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>
        <v>885</v>
      </c>
    </row>
    <row r="28" spans="1:25" ht="18" x14ac:dyDescent="0.4">
      <c r="A28" s="8"/>
      <c r="B28" s="8"/>
      <c r="C28" s="8"/>
      <c r="D28" s="8"/>
      <c r="E28" s="8"/>
      <c r="F28" s="8"/>
      <c r="G28" s="8"/>
      <c r="H28" s="8"/>
    </row>
    <row r="29" spans="1:25" x14ac:dyDescent="0.35">
      <c r="A29" s="4" t="s">
        <v>431</v>
      </c>
      <c r="B29" s="4" t="s">
        <v>157</v>
      </c>
      <c r="C29" s="18" t="s">
        <v>156</v>
      </c>
      <c r="D29" s="18" t="s">
        <v>159</v>
      </c>
      <c r="E29" s="4" t="s">
        <v>160</v>
      </c>
      <c r="F29" s="4" t="s">
        <v>161</v>
      </c>
      <c r="G29" s="4" t="s">
        <v>162</v>
      </c>
      <c r="H29" s="4" t="s">
        <v>163</v>
      </c>
      <c r="I29" s="4">
        <v>1</v>
      </c>
      <c r="J29" s="4">
        <v>2</v>
      </c>
      <c r="K29" s="4">
        <v>3</v>
      </c>
      <c r="L29" s="4">
        <v>4</v>
      </c>
      <c r="M29" s="4">
        <v>5</v>
      </c>
      <c r="N29" s="4">
        <v>6</v>
      </c>
      <c r="O29" s="4" t="s">
        <v>432</v>
      </c>
      <c r="P29" s="4">
        <v>1</v>
      </c>
      <c r="Q29" s="4">
        <v>2</v>
      </c>
      <c r="R29" s="4">
        <v>3</v>
      </c>
      <c r="S29" s="4">
        <v>4</v>
      </c>
      <c r="T29" s="4">
        <v>5</v>
      </c>
      <c r="U29" s="4">
        <v>6</v>
      </c>
      <c r="V29" s="4" t="s">
        <v>433</v>
      </c>
      <c r="W29" s="4" t="s">
        <v>434</v>
      </c>
      <c r="X29" s="4" t="s">
        <v>435</v>
      </c>
      <c r="Y29" s="4" t="s">
        <v>434</v>
      </c>
    </row>
    <row r="30" spans="1:25" x14ac:dyDescent="0.35">
      <c r="A30" s="1">
        <v>1</v>
      </c>
      <c r="B30" s="1">
        <v>235</v>
      </c>
      <c r="C30" s="2" t="s">
        <v>324</v>
      </c>
      <c r="D30" s="2" t="s">
        <v>325</v>
      </c>
      <c r="E30" s="1"/>
      <c r="F30" s="1"/>
      <c r="G30" s="1"/>
      <c r="H30" s="1" t="s">
        <v>61</v>
      </c>
      <c r="I30" s="1">
        <v>96</v>
      </c>
      <c r="J30" s="1">
        <v>91</v>
      </c>
      <c r="K30" s="1">
        <v>92</v>
      </c>
      <c r="L30" s="1">
        <v>91</v>
      </c>
      <c r="M30" s="1">
        <v>93</v>
      </c>
      <c r="N30" s="1">
        <v>91</v>
      </c>
      <c r="O30" s="1">
        <v>554</v>
      </c>
      <c r="P30" s="1">
        <v>97</v>
      </c>
      <c r="Q30" s="1">
        <v>93</v>
      </c>
      <c r="R30" s="1">
        <v>94</v>
      </c>
      <c r="S30" s="1">
        <v>92</v>
      </c>
      <c r="T30" s="1">
        <v>90</v>
      </c>
      <c r="U30" s="1">
        <v>90</v>
      </c>
      <c r="V30" s="1">
        <v>556</v>
      </c>
      <c r="W30" s="1">
        <f t="shared" ref="W30:W59" si="0">SUM(O30+V30)</f>
        <v>1110</v>
      </c>
      <c r="X30" s="29">
        <v>90.7</v>
      </c>
      <c r="Y30" s="30">
        <f t="shared" ref="Y30:Y43" si="1">SUM(W30:X30)</f>
        <v>1200.7</v>
      </c>
    </row>
    <row r="31" spans="1:25" x14ac:dyDescent="0.35">
      <c r="A31" s="1">
        <v>2</v>
      </c>
      <c r="B31" s="1">
        <v>12</v>
      </c>
      <c r="C31" s="2" t="s">
        <v>317</v>
      </c>
      <c r="D31" s="2" t="s">
        <v>318</v>
      </c>
      <c r="E31" s="1">
        <v>18794</v>
      </c>
      <c r="F31" s="1"/>
      <c r="G31" s="1"/>
      <c r="H31" s="1" t="s">
        <v>61</v>
      </c>
      <c r="I31" s="1">
        <v>91</v>
      </c>
      <c r="J31" s="1">
        <v>87</v>
      </c>
      <c r="K31" s="1">
        <v>90</v>
      </c>
      <c r="L31" s="1">
        <v>92</v>
      </c>
      <c r="M31" s="1">
        <v>89</v>
      </c>
      <c r="N31" s="1">
        <v>92</v>
      </c>
      <c r="O31" s="1">
        <v>541</v>
      </c>
      <c r="P31" s="1">
        <v>92</v>
      </c>
      <c r="Q31" s="1">
        <v>92</v>
      </c>
      <c r="R31" s="1">
        <v>92</v>
      </c>
      <c r="S31" s="1">
        <v>88</v>
      </c>
      <c r="T31" s="1">
        <v>91</v>
      </c>
      <c r="U31" s="1">
        <v>92</v>
      </c>
      <c r="V31" s="1">
        <v>547</v>
      </c>
      <c r="W31" s="1">
        <f>SUM(O31+V31)</f>
        <v>1088</v>
      </c>
      <c r="X31" s="29">
        <v>99.4</v>
      </c>
      <c r="Y31" s="30">
        <f t="shared" si="1"/>
        <v>1187.4000000000001</v>
      </c>
    </row>
    <row r="32" spans="1:25" x14ac:dyDescent="0.35">
      <c r="A32" s="1">
        <v>3</v>
      </c>
      <c r="B32" s="1">
        <v>215</v>
      </c>
      <c r="C32" s="2" t="s">
        <v>323</v>
      </c>
      <c r="D32" s="2" t="s">
        <v>103</v>
      </c>
      <c r="E32" s="1">
        <v>1052</v>
      </c>
      <c r="F32" s="1"/>
      <c r="G32" s="1"/>
      <c r="H32" s="1" t="s">
        <v>61</v>
      </c>
      <c r="I32" s="1">
        <v>94</v>
      </c>
      <c r="J32" s="1">
        <v>93</v>
      </c>
      <c r="K32" s="1">
        <v>94</v>
      </c>
      <c r="L32" s="1">
        <v>91</v>
      </c>
      <c r="M32" s="1">
        <v>89</v>
      </c>
      <c r="N32" s="1">
        <v>90</v>
      </c>
      <c r="O32" s="1">
        <v>551</v>
      </c>
      <c r="P32" s="1">
        <v>89</v>
      </c>
      <c r="Q32" s="1">
        <v>94</v>
      </c>
      <c r="R32" s="1">
        <v>90</v>
      </c>
      <c r="S32" s="1">
        <v>86</v>
      </c>
      <c r="T32" s="1">
        <v>91</v>
      </c>
      <c r="U32" s="1">
        <v>90</v>
      </c>
      <c r="V32" s="1">
        <v>540</v>
      </c>
      <c r="W32" s="1">
        <f t="shared" si="0"/>
        <v>1091</v>
      </c>
      <c r="X32" s="29">
        <v>96.3</v>
      </c>
      <c r="Y32" s="30">
        <f t="shared" si="1"/>
        <v>1187.3</v>
      </c>
    </row>
    <row r="33" spans="1:25" x14ac:dyDescent="0.35">
      <c r="A33" s="1">
        <v>4</v>
      </c>
      <c r="B33" s="1">
        <v>236</v>
      </c>
      <c r="C33" s="2" t="s">
        <v>326</v>
      </c>
      <c r="D33" s="2" t="s">
        <v>66</v>
      </c>
      <c r="E33" s="1"/>
      <c r="F33" s="1"/>
      <c r="G33" s="1"/>
      <c r="H33" s="1" t="s">
        <v>61</v>
      </c>
      <c r="I33" s="1">
        <v>93</v>
      </c>
      <c r="J33" s="1">
        <v>89</v>
      </c>
      <c r="K33" s="1">
        <v>86</v>
      </c>
      <c r="L33" s="1">
        <v>91</v>
      </c>
      <c r="M33" s="1">
        <v>88</v>
      </c>
      <c r="N33" s="1">
        <v>87</v>
      </c>
      <c r="O33" s="1">
        <v>534</v>
      </c>
      <c r="P33" s="1">
        <v>92</v>
      </c>
      <c r="Q33" s="1">
        <v>87</v>
      </c>
      <c r="R33" s="1">
        <v>92</v>
      </c>
      <c r="S33" s="1">
        <v>90</v>
      </c>
      <c r="T33" s="1">
        <v>95</v>
      </c>
      <c r="U33" s="1">
        <v>95</v>
      </c>
      <c r="V33" s="1">
        <v>551</v>
      </c>
      <c r="W33" s="1">
        <f t="shared" si="0"/>
        <v>1085</v>
      </c>
      <c r="X33" s="29">
        <v>95.3</v>
      </c>
      <c r="Y33" s="30">
        <f t="shared" si="1"/>
        <v>1180.3</v>
      </c>
    </row>
    <row r="34" spans="1:25" x14ac:dyDescent="0.35">
      <c r="A34" s="1">
        <v>5</v>
      </c>
      <c r="B34" s="1">
        <v>77</v>
      </c>
      <c r="C34" s="2" t="s">
        <v>75</v>
      </c>
      <c r="D34" s="2" t="s">
        <v>319</v>
      </c>
      <c r="E34" s="1">
        <v>31018</v>
      </c>
      <c r="F34" s="1"/>
      <c r="G34" s="1"/>
      <c r="H34" s="1" t="s">
        <v>61</v>
      </c>
      <c r="I34" s="1">
        <v>92</v>
      </c>
      <c r="J34" s="1">
        <v>90</v>
      </c>
      <c r="K34" s="1">
        <v>88</v>
      </c>
      <c r="L34" s="1">
        <v>91</v>
      </c>
      <c r="M34" s="1">
        <v>92</v>
      </c>
      <c r="N34" s="1">
        <v>90</v>
      </c>
      <c r="O34" s="1">
        <v>543</v>
      </c>
      <c r="P34" s="1">
        <v>89</v>
      </c>
      <c r="Q34" s="1">
        <v>88</v>
      </c>
      <c r="R34" s="1">
        <v>89</v>
      </c>
      <c r="S34" s="1">
        <v>92</v>
      </c>
      <c r="T34" s="1">
        <v>92</v>
      </c>
      <c r="U34" s="1">
        <v>91</v>
      </c>
      <c r="V34" s="1">
        <v>541</v>
      </c>
      <c r="W34" s="1">
        <f t="shared" si="0"/>
        <v>1084</v>
      </c>
      <c r="X34" s="29">
        <v>89.5</v>
      </c>
      <c r="Y34" s="30">
        <f t="shared" si="1"/>
        <v>1173.5</v>
      </c>
    </row>
    <row r="35" spans="1:25" x14ac:dyDescent="0.35">
      <c r="A35" s="1">
        <v>6</v>
      </c>
      <c r="B35" s="1">
        <v>95</v>
      </c>
      <c r="C35" s="2" t="s">
        <v>302</v>
      </c>
      <c r="D35" s="2" t="s">
        <v>303</v>
      </c>
      <c r="E35" s="1">
        <v>16058</v>
      </c>
      <c r="F35" s="1"/>
      <c r="G35" s="1" t="s">
        <v>8</v>
      </c>
      <c r="H35" s="1" t="s">
        <v>3</v>
      </c>
      <c r="I35" s="1">
        <v>91</v>
      </c>
      <c r="J35" s="1">
        <v>93</v>
      </c>
      <c r="K35" s="1">
        <v>91</v>
      </c>
      <c r="L35" s="1">
        <v>84</v>
      </c>
      <c r="M35" s="1">
        <v>87</v>
      </c>
      <c r="N35" s="1">
        <v>91</v>
      </c>
      <c r="O35" s="1">
        <v>537</v>
      </c>
      <c r="P35" s="1">
        <v>88</v>
      </c>
      <c r="Q35" s="1">
        <v>91</v>
      </c>
      <c r="R35" s="1">
        <v>89</v>
      </c>
      <c r="S35" s="1">
        <v>86</v>
      </c>
      <c r="T35" s="1">
        <v>90</v>
      </c>
      <c r="U35" s="1">
        <v>87</v>
      </c>
      <c r="V35" s="1">
        <v>531</v>
      </c>
      <c r="W35" s="1">
        <f t="shared" si="0"/>
        <v>1068</v>
      </c>
      <c r="X35" s="29">
        <v>94.3</v>
      </c>
      <c r="Y35" s="30">
        <f t="shared" si="1"/>
        <v>1162.3</v>
      </c>
    </row>
    <row r="36" spans="1:25" x14ac:dyDescent="0.35">
      <c r="A36" s="1">
        <v>7</v>
      </c>
      <c r="B36" s="1">
        <v>243</v>
      </c>
      <c r="C36" s="2" t="s">
        <v>329</v>
      </c>
      <c r="D36" s="2" t="s">
        <v>330</v>
      </c>
      <c r="E36" s="1">
        <v>25674</v>
      </c>
      <c r="F36" s="1"/>
      <c r="G36" s="1" t="s">
        <v>8</v>
      </c>
      <c r="H36" s="1" t="s">
        <v>61</v>
      </c>
      <c r="I36" s="1">
        <v>86</v>
      </c>
      <c r="J36" s="1">
        <v>89</v>
      </c>
      <c r="K36" s="1">
        <v>90</v>
      </c>
      <c r="L36" s="1">
        <v>93</v>
      </c>
      <c r="M36" s="1">
        <v>89</v>
      </c>
      <c r="N36" s="1">
        <v>85</v>
      </c>
      <c r="O36" s="1">
        <v>532</v>
      </c>
      <c r="P36" s="1">
        <v>88</v>
      </c>
      <c r="Q36" s="1">
        <v>89</v>
      </c>
      <c r="R36" s="1">
        <v>85</v>
      </c>
      <c r="S36" s="1">
        <v>92</v>
      </c>
      <c r="T36" s="1">
        <v>88</v>
      </c>
      <c r="U36" s="1">
        <v>87</v>
      </c>
      <c r="V36" s="1">
        <v>529</v>
      </c>
      <c r="W36" s="1">
        <f t="shared" si="0"/>
        <v>1061</v>
      </c>
      <c r="X36" s="29">
        <v>87.6</v>
      </c>
      <c r="Y36" s="30">
        <f t="shared" si="1"/>
        <v>1148.5999999999999</v>
      </c>
    </row>
    <row r="37" spans="1:25" x14ac:dyDescent="0.35">
      <c r="A37" s="1">
        <v>8</v>
      </c>
      <c r="B37" s="1">
        <v>242</v>
      </c>
      <c r="C37" s="2" t="s">
        <v>315</v>
      </c>
      <c r="D37" s="2" t="s">
        <v>316</v>
      </c>
      <c r="E37" s="1">
        <v>15791</v>
      </c>
      <c r="F37" s="1" t="s">
        <v>18</v>
      </c>
      <c r="G37" s="1"/>
      <c r="H37" s="1" t="s">
        <v>3</v>
      </c>
      <c r="I37" s="1">
        <v>87</v>
      </c>
      <c r="J37" s="1">
        <v>86</v>
      </c>
      <c r="K37" s="1">
        <v>90</v>
      </c>
      <c r="L37" s="1">
        <v>91</v>
      </c>
      <c r="M37" s="1">
        <v>95</v>
      </c>
      <c r="N37" s="1">
        <v>87</v>
      </c>
      <c r="O37" s="1">
        <v>536</v>
      </c>
      <c r="P37" s="1">
        <v>89</v>
      </c>
      <c r="Q37" s="1">
        <v>85</v>
      </c>
      <c r="R37" s="1">
        <v>87</v>
      </c>
      <c r="S37" s="1">
        <v>85</v>
      </c>
      <c r="T37" s="1">
        <v>90</v>
      </c>
      <c r="U37" s="1">
        <v>88</v>
      </c>
      <c r="V37" s="1">
        <v>524</v>
      </c>
      <c r="W37" s="1">
        <f t="shared" si="0"/>
        <v>1060</v>
      </c>
      <c r="X37" s="29">
        <v>78.900000000000006</v>
      </c>
      <c r="Y37" s="30">
        <f t="shared" si="1"/>
        <v>1138.9000000000001</v>
      </c>
    </row>
    <row r="38" spans="1:25" x14ac:dyDescent="0.35">
      <c r="A38" s="1">
        <v>9</v>
      </c>
      <c r="B38" s="1">
        <v>124</v>
      </c>
      <c r="C38" s="2" t="s">
        <v>305</v>
      </c>
      <c r="D38" s="2" t="s">
        <v>306</v>
      </c>
      <c r="E38" s="1">
        <v>16754</v>
      </c>
      <c r="F38" s="1" t="s">
        <v>11</v>
      </c>
      <c r="G38" s="1" t="s">
        <v>8</v>
      </c>
      <c r="H38" s="1" t="s">
        <v>3</v>
      </c>
      <c r="I38" s="1">
        <v>92</v>
      </c>
      <c r="J38" s="1">
        <v>84</v>
      </c>
      <c r="K38" s="1">
        <v>87</v>
      </c>
      <c r="L38" s="1">
        <v>94</v>
      </c>
      <c r="M38" s="1">
        <v>84</v>
      </c>
      <c r="N38" s="1">
        <v>92</v>
      </c>
      <c r="O38" s="1">
        <v>533</v>
      </c>
      <c r="P38" s="1">
        <v>84</v>
      </c>
      <c r="Q38" s="1">
        <v>90</v>
      </c>
      <c r="R38" s="1">
        <v>93</v>
      </c>
      <c r="S38" s="1">
        <v>87</v>
      </c>
      <c r="T38" s="1">
        <v>90</v>
      </c>
      <c r="U38" s="1">
        <v>75</v>
      </c>
      <c r="V38" s="1">
        <v>519</v>
      </c>
      <c r="W38" s="1">
        <f t="shared" si="0"/>
        <v>1052</v>
      </c>
      <c r="X38" s="29">
        <v>83.5</v>
      </c>
      <c r="Y38" s="30">
        <f t="shared" si="1"/>
        <v>1135.5</v>
      </c>
    </row>
    <row r="39" spans="1:25" x14ac:dyDescent="0.35">
      <c r="A39" s="1">
        <v>10</v>
      </c>
      <c r="B39" s="1">
        <v>28</v>
      </c>
      <c r="C39" s="2" t="s">
        <v>301</v>
      </c>
      <c r="D39" s="2" t="s">
        <v>50</v>
      </c>
      <c r="E39" s="1">
        <v>28062</v>
      </c>
      <c r="F39" s="1" t="s">
        <v>11</v>
      </c>
      <c r="G39" s="1"/>
      <c r="H39" s="1" t="s">
        <v>3</v>
      </c>
      <c r="I39" s="1">
        <v>86</v>
      </c>
      <c r="J39" s="1">
        <v>88</v>
      </c>
      <c r="K39" s="1">
        <v>90</v>
      </c>
      <c r="L39" s="1">
        <v>91</v>
      </c>
      <c r="M39" s="1">
        <v>88</v>
      </c>
      <c r="N39" s="1">
        <v>90</v>
      </c>
      <c r="O39" s="1">
        <v>533</v>
      </c>
      <c r="P39" s="1">
        <v>80</v>
      </c>
      <c r="Q39" s="1">
        <v>89</v>
      </c>
      <c r="R39" s="1">
        <v>83</v>
      </c>
      <c r="S39" s="1">
        <v>89</v>
      </c>
      <c r="T39" s="1">
        <v>89</v>
      </c>
      <c r="U39" s="1">
        <v>86</v>
      </c>
      <c r="V39" s="1">
        <v>516</v>
      </c>
      <c r="W39" s="1">
        <f t="shared" si="0"/>
        <v>1049</v>
      </c>
      <c r="X39" s="29">
        <v>83.3</v>
      </c>
      <c r="Y39" s="30">
        <f t="shared" si="1"/>
        <v>1132.3</v>
      </c>
    </row>
    <row r="40" spans="1:25" x14ac:dyDescent="0.35">
      <c r="A40" s="1">
        <v>11</v>
      </c>
      <c r="B40" s="1">
        <v>148</v>
      </c>
      <c r="C40" s="2" t="s">
        <v>307</v>
      </c>
      <c r="D40" s="2" t="s">
        <v>81</v>
      </c>
      <c r="E40" s="1">
        <v>30625</v>
      </c>
      <c r="F40" s="1" t="s">
        <v>11</v>
      </c>
      <c r="G40" s="1"/>
      <c r="H40" s="1" t="s">
        <v>3</v>
      </c>
      <c r="I40" s="1">
        <v>82</v>
      </c>
      <c r="J40" s="1">
        <v>78</v>
      </c>
      <c r="K40" s="1">
        <v>89</v>
      </c>
      <c r="L40" s="1">
        <v>92</v>
      </c>
      <c r="M40" s="1">
        <v>86</v>
      </c>
      <c r="N40" s="1">
        <v>79</v>
      </c>
      <c r="O40" s="1">
        <v>506</v>
      </c>
      <c r="P40" s="1">
        <v>87</v>
      </c>
      <c r="Q40" s="1">
        <v>85</v>
      </c>
      <c r="R40" s="1">
        <v>88</v>
      </c>
      <c r="S40" s="1">
        <v>85</v>
      </c>
      <c r="T40" s="1">
        <v>85</v>
      </c>
      <c r="U40" s="1">
        <v>86</v>
      </c>
      <c r="V40" s="1">
        <v>516</v>
      </c>
      <c r="W40" s="1">
        <f t="shared" si="0"/>
        <v>1022</v>
      </c>
      <c r="X40" s="29">
        <v>82.8</v>
      </c>
      <c r="Y40" s="30">
        <f t="shared" si="1"/>
        <v>1104.8</v>
      </c>
    </row>
    <row r="41" spans="1:25" x14ac:dyDescent="0.35">
      <c r="A41" s="1">
        <v>12</v>
      </c>
      <c r="B41" s="1">
        <v>51</v>
      </c>
      <c r="C41" s="2" t="s">
        <v>338</v>
      </c>
      <c r="D41" s="2" t="s">
        <v>339</v>
      </c>
      <c r="E41" s="1">
        <v>30541</v>
      </c>
      <c r="F41" s="1" t="s">
        <v>11</v>
      </c>
      <c r="G41" s="1"/>
      <c r="H41" s="1" t="s">
        <v>166</v>
      </c>
      <c r="I41" s="1">
        <v>86</v>
      </c>
      <c r="J41" s="1">
        <v>85</v>
      </c>
      <c r="K41" s="1">
        <v>88</v>
      </c>
      <c r="L41" s="1">
        <v>90</v>
      </c>
      <c r="M41" s="1">
        <v>83</v>
      </c>
      <c r="N41" s="1">
        <v>82</v>
      </c>
      <c r="O41" s="1">
        <v>514</v>
      </c>
      <c r="P41" s="1">
        <v>75</v>
      </c>
      <c r="Q41" s="1">
        <v>80</v>
      </c>
      <c r="R41" s="1">
        <v>82</v>
      </c>
      <c r="S41" s="1">
        <v>82</v>
      </c>
      <c r="T41" s="1">
        <v>89</v>
      </c>
      <c r="U41" s="1">
        <v>88</v>
      </c>
      <c r="V41" s="1">
        <v>496</v>
      </c>
      <c r="W41" s="1">
        <f t="shared" si="0"/>
        <v>1010</v>
      </c>
      <c r="X41" s="29">
        <v>92.4</v>
      </c>
      <c r="Y41" s="30">
        <f t="shared" si="1"/>
        <v>1102.4000000000001</v>
      </c>
    </row>
    <row r="42" spans="1:25" x14ac:dyDescent="0.35">
      <c r="A42" s="1">
        <v>13</v>
      </c>
      <c r="B42" s="1">
        <v>212</v>
      </c>
      <c r="C42" s="2" t="s">
        <v>337</v>
      </c>
      <c r="D42" s="2" t="s">
        <v>145</v>
      </c>
      <c r="E42" s="1">
        <v>30582</v>
      </c>
      <c r="F42" s="1" t="s">
        <v>2</v>
      </c>
      <c r="G42" s="1"/>
      <c r="H42" s="1" t="s">
        <v>137</v>
      </c>
      <c r="I42" s="1">
        <v>83</v>
      </c>
      <c r="J42" s="1">
        <v>82</v>
      </c>
      <c r="K42" s="1">
        <v>81</v>
      </c>
      <c r="L42" s="1">
        <v>86</v>
      </c>
      <c r="M42" s="1">
        <v>80</v>
      </c>
      <c r="N42" s="1">
        <v>70</v>
      </c>
      <c r="O42" s="1">
        <v>482</v>
      </c>
      <c r="P42" s="1">
        <v>77</v>
      </c>
      <c r="Q42" s="1">
        <v>79</v>
      </c>
      <c r="R42" s="1">
        <v>89</v>
      </c>
      <c r="S42" s="1">
        <v>80</v>
      </c>
      <c r="T42" s="1">
        <v>70</v>
      </c>
      <c r="U42" s="1">
        <v>72</v>
      </c>
      <c r="V42" s="1">
        <v>467</v>
      </c>
      <c r="W42" s="1">
        <f t="shared" si="0"/>
        <v>949</v>
      </c>
      <c r="X42" s="29">
        <v>79.2</v>
      </c>
      <c r="Y42" s="30">
        <f t="shared" si="1"/>
        <v>1028.2</v>
      </c>
    </row>
    <row r="43" spans="1:25" x14ac:dyDescent="0.35">
      <c r="A43" s="1">
        <v>14</v>
      </c>
      <c r="B43" s="1">
        <v>241</v>
      </c>
      <c r="C43" s="2" t="s">
        <v>347</v>
      </c>
      <c r="D43" s="2" t="s">
        <v>348</v>
      </c>
      <c r="E43" s="1">
        <v>31731</v>
      </c>
      <c r="F43" s="1" t="s">
        <v>2</v>
      </c>
      <c r="G43" s="1"/>
      <c r="H43" s="1" t="s">
        <v>293</v>
      </c>
      <c r="I43" s="1">
        <v>55</v>
      </c>
      <c r="J43" s="1">
        <v>71</v>
      </c>
      <c r="K43" s="1">
        <v>67</v>
      </c>
      <c r="L43" s="1">
        <v>72</v>
      </c>
      <c r="M43" s="1">
        <v>57</v>
      </c>
      <c r="N43" s="1">
        <v>71</v>
      </c>
      <c r="O43" s="1">
        <v>393</v>
      </c>
      <c r="P43" s="1">
        <v>73</v>
      </c>
      <c r="Q43" s="1">
        <v>70</v>
      </c>
      <c r="R43" s="1">
        <v>69</v>
      </c>
      <c r="S43" s="1">
        <v>76</v>
      </c>
      <c r="T43" s="1">
        <v>54</v>
      </c>
      <c r="U43" s="1">
        <v>53</v>
      </c>
      <c r="V43" s="1">
        <v>395</v>
      </c>
      <c r="W43" s="1">
        <f t="shared" si="0"/>
        <v>788</v>
      </c>
      <c r="X43" s="29">
        <v>64.599999999999994</v>
      </c>
      <c r="Y43" s="30">
        <f t="shared" si="1"/>
        <v>852.6</v>
      </c>
    </row>
    <row r="44" spans="1:25" x14ac:dyDescent="0.35">
      <c r="A44" s="1">
        <v>15</v>
      </c>
      <c r="B44" s="1">
        <v>141</v>
      </c>
      <c r="C44" s="2" t="s">
        <v>320</v>
      </c>
      <c r="D44" s="2" t="s">
        <v>321</v>
      </c>
      <c r="E44" s="17" t="s">
        <v>322</v>
      </c>
      <c r="F44" s="1"/>
      <c r="G44" s="1"/>
      <c r="H44" s="1" t="s">
        <v>61</v>
      </c>
      <c r="O44" s="1" t="s">
        <v>471</v>
      </c>
      <c r="P44" s="1">
        <v>88</v>
      </c>
      <c r="Q44" s="1">
        <v>86</v>
      </c>
      <c r="R44" s="1">
        <v>91</v>
      </c>
      <c r="S44" s="1">
        <v>87</v>
      </c>
      <c r="T44" s="1">
        <v>90</v>
      </c>
      <c r="U44" s="1">
        <v>90</v>
      </c>
      <c r="V44" s="1">
        <v>532</v>
      </c>
      <c r="W44" s="1">
        <v>532</v>
      </c>
      <c r="X44" s="30"/>
      <c r="Y44" s="30"/>
    </row>
    <row r="45" spans="1:25" x14ac:dyDescent="0.35">
      <c r="A45" s="1">
        <v>16</v>
      </c>
      <c r="B45" s="1">
        <v>154</v>
      </c>
      <c r="C45" s="2" t="s">
        <v>309</v>
      </c>
      <c r="D45" s="2" t="s">
        <v>310</v>
      </c>
      <c r="E45" s="1">
        <v>254</v>
      </c>
      <c r="F45" s="1" t="s">
        <v>97</v>
      </c>
      <c r="G45" s="1"/>
      <c r="H45" s="1" t="s">
        <v>3</v>
      </c>
      <c r="I45" s="1">
        <v>87</v>
      </c>
      <c r="J45" s="1">
        <v>90</v>
      </c>
      <c r="K45" s="1">
        <v>83</v>
      </c>
      <c r="L45" s="1">
        <v>87</v>
      </c>
      <c r="M45" s="1">
        <v>85</v>
      </c>
      <c r="N45" s="1">
        <v>90</v>
      </c>
      <c r="O45" s="1">
        <v>522</v>
      </c>
      <c r="P45" s="1">
        <v>88</v>
      </c>
      <c r="Q45" s="1">
        <v>86</v>
      </c>
      <c r="R45" s="1">
        <v>90</v>
      </c>
      <c r="S45" s="1">
        <v>91</v>
      </c>
      <c r="T45" s="1">
        <v>92</v>
      </c>
      <c r="U45" s="1">
        <v>85</v>
      </c>
      <c r="V45" s="1">
        <v>532</v>
      </c>
      <c r="W45" s="1">
        <f t="shared" si="0"/>
        <v>1054</v>
      </c>
      <c r="X45" s="30"/>
      <c r="Y45" s="30"/>
    </row>
    <row r="46" spans="1:25" x14ac:dyDescent="0.35">
      <c r="A46" s="1">
        <v>17</v>
      </c>
      <c r="B46" s="1">
        <v>240</v>
      </c>
      <c r="C46" s="2" t="s">
        <v>327</v>
      </c>
      <c r="D46" s="2" t="s">
        <v>328</v>
      </c>
      <c r="E46" s="1"/>
      <c r="F46" s="1"/>
      <c r="G46" s="1"/>
      <c r="H46" s="1" t="s">
        <v>61</v>
      </c>
      <c r="I46" s="1">
        <v>86</v>
      </c>
      <c r="J46" s="1">
        <v>88</v>
      </c>
      <c r="K46" s="1">
        <v>88</v>
      </c>
      <c r="L46" s="1">
        <v>90</v>
      </c>
      <c r="M46" s="1">
        <v>82</v>
      </c>
      <c r="N46" s="1">
        <v>94</v>
      </c>
      <c r="O46" s="1">
        <v>528</v>
      </c>
      <c r="P46" s="1">
        <v>90</v>
      </c>
      <c r="Q46" s="1">
        <v>88</v>
      </c>
      <c r="R46" s="1">
        <v>82</v>
      </c>
      <c r="S46" s="1">
        <v>83</v>
      </c>
      <c r="T46" s="1">
        <v>89</v>
      </c>
      <c r="U46" s="1">
        <v>92</v>
      </c>
      <c r="V46" s="1">
        <v>524</v>
      </c>
      <c r="W46" s="1">
        <f t="shared" si="0"/>
        <v>1052</v>
      </c>
      <c r="X46" s="30"/>
      <c r="Y46" s="30"/>
    </row>
    <row r="47" spans="1:25" x14ac:dyDescent="0.35">
      <c r="A47" s="1">
        <v>18</v>
      </c>
      <c r="B47" s="1">
        <v>52</v>
      </c>
      <c r="C47" s="2" t="s">
        <v>333</v>
      </c>
      <c r="D47" s="2" t="s">
        <v>334</v>
      </c>
      <c r="E47" s="1">
        <v>12877</v>
      </c>
      <c r="F47" s="1" t="s">
        <v>18</v>
      </c>
      <c r="G47" s="1"/>
      <c r="H47" s="1" t="s">
        <v>137</v>
      </c>
      <c r="I47" s="1">
        <v>86</v>
      </c>
      <c r="J47" s="1">
        <v>85</v>
      </c>
      <c r="K47" s="1">
        <v>88</v>
      </c>
      <c r="L47" s="1">
        <v>87</v>
      </c>
      <c r="M47" s="1">
        <v>73</v>
      </c>
      <c r="N47" s="1">
        <v>86</v>
      </c>
      <c r="O47" s="1">
        <v>505</v>
      </c>
      <c r="P47" s="1">
        <v>95</v>
      </c>
      <c r="Q47" s="1">
        <v>86</v>
      </c>
      <c r="R47" s="1">
        <v>86</v>
      </c>
      <c r="S47" s="1">
        <v>77</v>
      </c>
      <c r="T47" s="1">
        <v>92</v>
      </c>
      <c r="U47" s="1">
        <v>88</v>
      </c>
      <c r="V47" s="1">
        <v>524</v>
      </c>
      <c r="W47" s="1">
        <f t="shared" si="0"/>
        <v>1029</v>
      </c>
      <c r="X47" s="30"/>
      <c r="Y47" s="30"/>
    </row>
    <row r="48" spans="1:25" x14ac:dyDescent="0.35">
      <c r="A48" s="1">
        <v>19</v>
      </c>
      <c r="B48" s="1">
        <v>207</v>
      </c>
      <c r="C48" s="2" t="s">
        <v>311</v>
      </c>
      <c r="D48" s="2" t="s">
        <v>114</v>
      </c>
      <c r="E48" s="1">
        <v>12043</v>
      </c>
      <c r="F48" s="1" t="s">
        <v>18</v>
      </c>
      <c r="G48" s="1"/>
      <c r="H48" s="1" t="s">
        <v>3</v>
      </c>
      <c r="I48" s="1">
        <v>88</v>
      </c>
      <c r="J48" s="1">
        <v>81</v>
      </c>
      <c r="K48" s="1">
        <v>88</v>
      </c>
      <c r="L48" s="1">
        <v>83</v>
      </c>
      <c r="M48" s="1">
        <v>83</v>
      </c>
      <c r="N48" s="1">
        <v>89</v>
      </c>
      <c r="O48" s="1">
        <v>512</v>
      </c>
      <c r="P48" s="1">
        <v>92</v>
      </c>
      <c r="Q48" s="1">
        <v>82</v>
      </c>
      <c r="R48" s="1">
        <v>86</v>
      </c>
      <c r="S48" s="1">
        <v>84</v>
      </c>
      <c r="T48" s="1">
        <v>88</v>
      </c>
      <c r="U48" s="1">
        <v>89</v>
      </c>
      <c r="V48" s="1">
        <v>521</v>
      </c>
      <c r="W48" s="1">
        <f t="shared" si="0"/>
        <v>1033</v>
      </c>
      <c r="X48" s="30"/>
      <c r="Y48" s="30"/>
    </row>
    <row r="49" spans="1:25" x14ac:dyDescent="0.35">
      <c r="A49" s="1">
        <v>20</v>
      </c>
      <c r="B49" s="1">
        <v>228</v>
      </c>
      <c r="C49" s="2" t="s">
        <v>312</v>
      </c>
      <c r="D49" s="2" t="s">
        <v>313</v>
      </c>
      <c r="E49" s="1">
        <v>9344</v>
      </c>
      <c r="F49" s="1" t="s">
        <v>18</v>
      </c>
      <c r="G49" s="1"/>
      <c r="H49" s="1" t="s">
        <v>3</v>
      </c>
      <c r="I49" s="1">
        <v>85</v>
      </c>
      <c r="J49" s="1">
        <v>89</v>
      </c>
      <c r="K49" s="1">
        <v>87</v>
      </c>
      <c r="L49" s="1">
        <v>93</v>
      </c>
      <c r="M49" s="1">
        <v>89</v>
      </c>
      <c r="N49" s="1">
        <v>83</v>
      </c>
      <c r="O49" s="1">
        <v>526</v>
      </c>
      <c r="P49" s="1">
        <v>89</v>
      </c>
      <c r="Q49" s="1">
        <v>88</v>
      </c>
      <c r="R49" s="1">
        <v>79</v>
      </c>
      <c r="S49" s="1">
        <v>86</v>
      </c>
      <c r="T49" s="1">
        <v>87</v>
      </c>
      <c r="U49" s="1">
        <v>91</v>
      </c>
      <c r="V49" s="1">
        <v>520</v>
      </c>
      <c r="W49" s="1">
        <f t="shared" si="0"/>
        <v>1046</v>
      </c>
      <c r="X49" s="30"/>
      <c r="Y49" s="30"/>
    </row>
    <row r="50" spans="1:25" x14ac:dyDescent="0.35">
      <c r="A50" s="1">
        <v>21</v>
      </c>
      <c r="B50" s="1">
        <v>233</v>
      </c>
      <c r="C50" s="2" t="s">
        <v>57</v>
      </c>
      <c r="D50" s="2" t="s">
        <v>314</v>
      </c>
      <c r="E50" s="1">
        <v>13273</v>
      </c>
      <c r="F50" s="1"/>
      <c r="G50" s="1"/>
      <c r="H50" s="1" t="s">
        <v>3</v>
      </c>
      <c r="I50" s="1">
        <v>87</v>
      </c>
      <c r="J50" s="1">
        <v>88</v>
      </c>
      <c r="K50" s="1">
        <v>90</v>
      </c>
      <c r="L50" s="1">
        <v>87</v>
      </c>
      <c r="M50" s="1">
        <v>86</v>
      </c>
      <c r="N50" s="1">
        <v>84</v>
      </c>
      <c r="O50" s="1">
        <v>522</v>
      </c>
      <c r="P50" s="1">
        <v>84</v>
      </c>
      <c r="Q50" s="1">
        <v>84</v>
      </c>
      <c r="R50" s="1">
        <v>86</v>
      </c>
      <c r="S50" s="1">
        <v>91</v>
      </c>
      <c r="T50" s="1">
        <v>84</v>
      </c>
      <c r="U50" s="1">
        <v>89</v>
      </c>
      <c r="V50" s="1">
        <v>518</v>
      </c>
      <c r="W50" s="1">
        <f t="shared" si="0"/>
        <v>1040</v>
      </c>
      <c r="X50" s="30"/>
      <c r="Y50" s="30"/>
    </row>
    <row r="51" spans="1:25" x14ac:dyDescent="0.35">
      <c r="A51" s="1">
        <v>22</v>
      </c>
      <c r="B51" s="1">
        <v>161</v>
      </c>
      <c r="C51" s="2" t="s">
        <v>308</v>
      </c>
      <c r="D51" s="2" t="s">
        <v>111</v>
      </c>
      <c r="E51" s="1">
        <v>16753</v>
      </c>
      <c r="F51" s="1"/>
      <c r="G51" s="1" t="s">
        <v>8</v>
      </c>
      <c r="H51" s="1" t="s">
        <v>3</v>
      </c>
      <c r="I51" s="1">
        <v>92</v>
      </c>
      <c r="J51" s="1">
        <v>86</v>
      </c>
      <c r="K51" s="1">
        <v>81</v>
      </c>
      <c r="L51" s="1">
        <v>89</v>
      </c>
      <c r="M51" s="1">
        <v>88</v>
      </c>
      <c r="N51" s="1">
        <v>87</v>
      </c>
      <c r="O51" s="1">
        <v>523</v>
      </c>
      <c r="P51" s="1">
        <v>88</v>
      </c>
      <c r="Q51" s="1">
        <v>86</v>
      </c>
      <c r="R51" s="1">
        <v>90</v>
      </c>
      <c r="S51" s="1">
        <v>88</v>
      </c>
      <c r="T51" s="1">
        <v>86</v>
      </c>
      <c r="U51" s="1">
        <v>78</v>
      </c>
      <c r="V51" s="1">
        <v>516</v>
      </c>
      <c r="W51" s="1">
        <f t="shared" si="0"/>
        <v>1039</v>
      </c>
      <c r="X51" s="30"/>
      <c r="Y51" s="30"/>
    </row>
    <row r="52" spans="1:25" x14ac:dyDescent="0.35">
      <c r="A52" s="1">
        <v>23</v>
      </c>
      <c r="B52" s="1">
        <v>97</v>
      </c>
      <c r="C52" s="2" t="s">
        <v>283</v>
      </c>
      <c r="D52" s="2" t="s">
        <v>304</v>
      </c>
      <c r="E52" s="1">
        <v>28258</v>
      </c>
      <c r="F52" s="1"/>
      <c r="G52" s="1" t="s">
        <v>8</v>
      </c>
      <c r="H52" s="1" t="s">
        <v>3</v>
      </c>
      <c r="I52" s="1">
        <v>81</v>
      </c>
      <c r="J52" s="1">
        <v>78</v>
      </c>
      <c r="K52" s="1">
        <v>78</v>
      </c>
      <c r="L52" s="1">
        <v>86</v>
      </c>
      <c r="M52" s="1">
        <v>88</v>
      </c>
      <c r="N52" s="1">
        <v>90</v>
      </c>
      <c r="O52" s="1">
        <v>501</v>
      </c>
      <c r="P52" s="1">
        <v>87</v>
      </c>
      <c r="Q52" s="1">
        <v>88</v>
      </c>
      <c r="R52" s="1">
        <v>82</v>
      </c>
      <c r="S52" s="1">
        <v>85</v>
      </c>
      <c r="T52" s="1">
        <v>84</v>
      </c>
      <c r="U52" s="1">
        <v>83</v>
      </c>
      <c r="V52" s="1">
        <v>509</v>
      </c>
      <c r="W52" s="1">
        <f t="shared" si="0"/>
        <v>1010</v>
      </c>
      <c r="X52" s="30"/>
      <c r="Y52" s="30"/>
    </row>
    <row r="53" spans="1:25" x14ac:dyDescent="0.35">
      <c r="A53" s="1">
        <v>24</v>
      </c>
      <c r="B53" s="1">
        <v>20</v>
      </c>
      <c r="C53" s="2" t="s">
        <v>331</v>
      </c>
      <c r="D53" s="2" t="s">
        <v>332</v>
      </c>
      <c r="E53" s="1">
        <v>31154</v>
      </c>
      <c r="F53" s="1" t="s">
        <v>18</v>
      </c>
      <c r="G53" s="1"/>
      <c r="H53" s="1" t="s">
        <v>137</v>
      </c>
      <c r="I53" s="1">
        <v>88</v>
      </c>
      <c r="J53" s="1">
        <v>89</v>
      </c>
      <c r="K53" s="1">
        <v>89</v>
      </c>
      <c r="L53" s="1">
        <v>81</v>
      </c>
      <c r="M53" s="1">
        <v>83</v>
      </c>
      <c r="N53" s="1">
        <v>88</v>
      </c>
      <c r="O53" s="1">
        <v>518</v>
      </c>
      <c r="P53" s="1">
        <v>89</v>
      </c>
      <c r="Q53" s="1">
        <v>87</v>
      </c>
      <c r="R53" s="1">
        <v>83</v>
      </c>
      <c r="S53" s="1">
        <v>83</v>
      </c>
      <c r="T53" s="1">
        <v>84</v>
      </c>
      <c r="U53" s="1">
        <v>82</v>
      </c>
      <c r="V53" s="1">
        <v>508</v>
      </c>
      <c r="W53" s="1">
        <f t="shared" si="0"/>
        <v>1026</v>
      </c>
      <c r="X53" s="30"/>
      <c r="Y53" s="30"/>
    </row>
    <row r="54" spans="1:25" x14ac:dyDescent="0.35">
      <c r="A54" s="1">
        <v>25</v>
      </c>
      <c r="B54" s="1">
        <v>117</v>
      </c>
      <c r="C54" s="2" t="s">
        <v>87</v>
      </c>
      <c r="D54" s="2" t="s">
        <v>341</v>
      </c>
      <c r="E54" s="1">
        <v>101</v>
      </c>
      <c r="F54" s="1" t="s">
        <v>26</v>
      </c>
      <c r="G54" s="1"/>
      <c r="H54" s="1" t="s">
        <v>166</v>
      </c>
      <c r="I54" s="1">
        <v>84</v>
      </c>
      <c r="J54" s="1">
        <v>84</v>
      </c>
      <c r="K54" s="1">
        <v>78</v>
      </c>
      <c r="L54" s="1">
        <v>80</v>
      </c>
      <c r="M54" s="1">
        <v>85</v>
      </c>
      <c r="N54" s="1">
        <v>83</v>
      </c>
      <c r="O54" s="1">
        <v>494</v>
      </c>
      <c r="P54" s="1">
        <v>89</v>
      </c>
      <c r="Q54" s="1">
        <v>82</v>
      </c>
      <c r="R54" s="1">
        <v>82</v>
      </c>
      <c r="S54" s="1">
        <v>83</v>
      </c>
      <c r="T54" s="1">
        <v>84</v>
      </c>
      <c r="U54" s="1">
        <v>87</v>
      </c>
      <c r="V54" s="1">
        <v>507</v>
      </c>
      <c r="W54" s="1">
        <f t="shared" si="0"/>
        <v>1001</v>
      </c>
      <c r="X54" s="30"/>
      <c r="Y54" s="30"/>
    </row>
    <row r="55" spans="1:25" x14ac:dyDescent="0.35">
      <c r="A55" s="1">
        <v>26</v>
      </c>
      <c r="B55" s="1">
        <v>87</v>
      </c>
      <c r="C55" s="2" t="s">
        <v>335</v>
      </c>
      <c r="D55" s="2" t="s">
        <v>336</v>
      </c>
      <c r="E55" s="1">
        <v>26517</v>
      </c>
      <c r="F55" s="1" t="s">
        <v>18</v>
      </c>
      <c r="G55" s="1"/>
      <c r="H55" s="1" t="s">
        <v>137</v>
      </c>
      <c r="I55" s="1">
        <v>78</v>
      </c>
      <c r="J55" s="1">
        <v>88</v>
      </c>
      <c r="K55" s="1">
        <v>88</v>
      </c>
      <c r="L55" s="1">
        <v>87</v>
      </c>
      <c r="M55" s="1">
        <v>83</v>
      </c>
      <c r="N55" s="1">
        <v>86</v>
      </c>
      <c r="O55" s="1">
        <v>510</v>
      </c>
      <c r="P55" s="1">
        <v>81</v>
      </c>
      <c r="Q55" s="1">
        <v>82</v>
      </c>
      <c r="R55" s="1">
        <v>88</v>
      </c>
      <c r="S55" s="1">
        <v>85</v>
      </c>
      <c r="T55" s="1">
        <v>86</v>
      </c>
      <c r="U55" s="1">
        <v>83</v>
      </c>
      <c r="V55" s="1">
        <v>505</v>
      </c>
      <c r="W55" s="1">
        <f t="shared" si="0"/>
        <v>1015</v>
      </c>
      <c r="X55" s="30"/>
      <c r="Y55" s="30"/>
    </row>
    <row r="56" spans="1:25" x14ac:dyDescent="0.35">
      <c r="A56" s="1">
        <v>27</v>
      </c>
      <c r="B56" s="1">
        <v>129</v>
      </c>
      <c r="C56" s="2" t="s">
        <v>342</v>
      </c>
      <c r="D56" s="2" t="s">
        <v>343</v>
      </c>
      <c r="E56" s="1">
        <v>28572</v>
      </c>
      <c r="F56" s="1" t="s">
        <v>97</v>
      </c>
      <c r="G56" s="1"/>
      <c r="H56" s="1" t="s">
        <v>166</v>
      </c>
      <c r="I56" s="1">
        <v>76</v>
      </c>
      <c r="J56" s="1">
        <v>85</v>
      </c>
      <c r="K56" s="1">
        <v>79</v>
      </c>
      <c r="L56" s="1">
        <v>80</v>
      </c>
      <c r="M56" s="1">
        <v>84</v>
      </c>
      <c r="N56" s="1">
        <v>79</v>
      </c>
      <c r="O56" s="1">
        <v>483</v>
      </c>
      <c r="P56" s="1">
        <v>78</v>
      </c>
      <c r="Q56" s="1">
        <v>83</v>
      </c>
      <c r="R56" s="1">
        <v>83</v>
      </c>
      <c r="S56" s="1">
        <v>81</v>
      </c>
      <c r="T56" s="1">
        <v>76</v>
      </c>
      <c r="U56" s="1">
        <v>83</v>
      </c>
      <c r="V56" s="1">
        <v>484</v>
      </c>
      <c r="W56" s="1">
        <f t="shared" si="0"/>
        <v>967</v>
      </c>
      <c r="X56" s="30"/>
      <c r="Y56" s="30"/>
    </row>
    <row r="57" spans="1:25" x14ac:dyDescent="0.35">
      <c r="A57" s="1">
        <v>28</v>
      </c>
      <c r="B57" s="1">
        <v>178</v>
      </c>
      <c r="C57" s="2" t="s">
        <v>346</v>
      </c>
      <c r="D57" s="2" t="s">
        <v>10</v>
      </c>
      <c r="E57" s="1">
        <v>591</v>
      </c>
      <c r="F57" s="1" t="s">
        <v>26</v>
      </c>
      <c r="G57" s="1"/>
      <c r="H57" s="1" t="s">
        <v>293</v>
      </c>
      <c r="I57" s="1">
        <v>72</v>
      </c>
      <c r="J57" s="1">
        <v>67</v>
      </c>
      <c r="K57" s="1">
        <v>70</v>
      </c>
      <c r="L57" s="1">
        <v>76</v>
      </c>
      <c r="M57" s="1">
        <v>71</v>
      </c>
      <c r="N57" s="1">
        <v>77</v>
      </c>
      <c r="O57" s="1">
        <v>433</v>
      </c>
      <c r="P57" s="1">
        <v>70</v>
      </c>
      <c r="Q57" s="1">
        <v>83</v>
      </c>
      <c r="R57" s="1">
        <v>75</v>
      </c>
      <c r="S57" s="1">
        <v>73</v>
      </c>
      <c r="T57" s="1">
        <v>83</v>
      </c>
      <c r="U57" s="1">
        <v>68</v>
      </c>
      <c r="V57" s="1">
        <v>452</v>
      </c>
      <c r="W57" s="1">
        <f t="shared" si="0"/>
        <v>885</v>
      </c>
      <c r="X57" s="30"/>
      <c r="Y57" s="30"/>
    </row>
    <row r="58" spans="1:25" x14ac:dyDescent="0.35">
      <c r="A58" s="1">
        <v>29</v>
      </c>
      <c r="B58" s="1">
        <v>104</v>
      </c>
      <c r="C58" s="2" t="s">
        <v>340</v>
      </c>
      <c r="D58" s="2" t="s">
        <v>36</v>
      </c>
      <c r="E58" s="1">
        <v>10717</v>
      </c>
      <c r="F58" s="1" t="s">
        <v>18</v>
      </c>
      <c r="G58" s="1"/>
      <c r="H58" s="1" t="s">
        <v>166</v>
      </c>
      <c r="I58" s="1">
        <v>79</v>
      </c>
      <c r="J58" s="1">
        <v>81</v>
      </c>
      <c r="K58" s="1">
        <v>74</v>
      </c>
      <c r="L58" s="1">
        <v>75</v>
      </c>
      <c r="M58" s="1">
        <v>80</v>
      </c>
      <c r="N58" s="1">
        <v>70</v>
      </c>
      <c r="O58" s="1">
        <v>459</v>
      </c>
      <c r="P58" s="1">
        <v>74</v>
      </c>
      <c r="Q58" s="1">
        <v>78</v>
      </c>
      <c r="R58" s="1">
        <v>73</v>
      </c>
      <c r="S58" s="1">
        <v>75</v>
      </c>
      <c r="T58" s="1">
        <v>68</v>
      </c>
      <c r="U58" s="1">
        <v>72</v>
      </c>
      <c r="V58" s="1">
        <v>440</v>
      </c>
      <c r="W58" s="1">
        <f t="shared" si="0"/>
        <v>899</v>
      </c>
      <c r="X58" s="30"/>
      <c r="Y58" s="30"/>
    </row>
    <row r="59" spans="1:25" x14ac:dyDescent="0.35">
      <c r="A59" s="1">
        <v>30</v>
      </c>
      <c r="B59" s="1">
        <v>223</v>
      </c>
      <c r="C59" s="2" t="s">
        <v>525</v>
      </c>
      <c r="D59" s="2" t="s">
        <v>345</v>
      </c>
      <c r="E59" s="1">
        <v>938</v>
      </c>
      <c r="F59" s="1" t="s">
        <v>26</v>
      </c>
      <c r="G59" s="1"/>
      <c r="H59" s="1" t="s">
        <v>72</v>
      </c>
      <c r="I59" s="1">
        <v>49</v>
      </c>
      <c r="J59" s="1">
        <v>63</v>
      </c>
      <c r="K59" s="1">
        <v>69</v>
      </c>
      <c r="L59" s="1">
        <v>61</v>
      </c>
      <c r="M59" s="1">
        <v>59</v>
      </c>
      <c r="N59" s="1">
        <v>64</v>
      </c>
      <c r="O59" s="1">
        <v>365</v>
      </c>
      <c r="P59" s="1">
        <v>74</v>
      </c>
      <c r="Q59" s="1">
        <v>54</v>
      </c>
      <c r="R59" s="1">
        <v>59</v>
      </c>
      <c r="S59" s="1">
        <v>61</v>
      </c>
      <c r="T59" s="1">
        <v>67</v>
      </c>
      <c r="U59" s="1">
        <v>49</v>
      </c>
      <c r="V59" s="1">
        <v>364</v>
      </c>
      <c r="W59" s="1">
        <f t="shared" si="0"/>
        <v>729</v>
      </c>
      <c r="X59" s="30"/>
      <c r="Y59" s="30"/>
    </row>
    <row r="61" spans="1:25" x14ac:dyDescent="0.35">
      <c r="B61" s="2" t="s">
        <v>526</v>
      </c>
    </row>
  </sheetData>
  <phoneticPr fontId="0" type="noConversion"/>
  <printOptions horizontalCentered="1"/>
  <pageMargins left="0" right="0" top="1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workbookViewId="0"/>
  </sheetViews>
  <sheetFormatPr defaultColWidth="9" defaultRowHeight="15.5" x14ac:dyDescent="0.35"/>
  <cols>
    <col min="1" max="1" width="4.453125" customWidth="1"/>
    <col min="2" max="2" width="5.1796875" bestFit="1" customWidth="1"/>
    <col min="3" max="3" width="15.81640625" bestFit="1" customWidth="1"/>
    <col min="4" max="4" width="12.81640625" bestFit="1" customWidth="1"/>
    <col min="5" max="5" width="7.7265625" hidden="1" customWidth="1"/>
    <col min="6" max="6" width="5.54296875" bestFit="1" customWidth="1"/>
    <col min="7" max="7" width="5" bestFit="1" customWidth="1"/>
    <col min="8" max="8" width="7.453125" bestFit="1" customWidth="1"/>
    <col min="9" max="11" width="3.81640625" style="1" hidden="1" customWidth="1"/>
    <col min="12" max="12" width="5.1796875" style="1" hidden="1" customWidth="1"/>
    <col min="13" max="13" width="3.81640625" style="1" hidden="1" customWidth="1"/>
    <col min="14" max="14" width="7.7265625" style="1" hidden="1" customWidth="1"/>
    <col min="15" max="16" width="3.81640625" style="1" hidden="1" customWidth="1"/>
    <col min="17" max="17" width="5.453125" style="1" hidden="1" customWidth="1"/>
    <col min="18" max="18" width="5.1796875" style="1" bestFit="1" customWidth="1"/>
    <col min="19" max="20" width="5.1796875" style="1" hidden="1" customWidth="1"/>
    <col min="21" max="21" width="3.81640625" style="1" hidden="1" customWidth="1"/>
    <col min="22" max="24" width="5.1796875" style="1" hidden="1" customWidth="1"/>
    <col min="25" max="25" width="3.81640625" style="1" hidden="1" customWidth="1"/>
    <col min="26" max="26" width="5.453125" style="1" hidden="1" customWidth="1"/>
    <col min="27" max="27" width="5.1796875" style="1" bestFit="1" customWidth="1"/>
    <col min="28" max="28" width="6.7265625" style="1" bestFit="1" customWidth="1"/>
    <col min="29" max="29" width="7" style="1" bestFit="1" customWidth="1"/>
    <col min="30" max="30" width="8.26953125" style="1" bestFit="1" customWidth="1"/>
  </cols>
  <sheetData>
    <row r="1" spans="1:32" ht="20" x14ac:dyDescent="0.4">
      <c r="A1" s="6" t="s">
        <v>154</v>
      </c>
      <c r="B1" s="6"/>
      <c r="C1" s="6"/>
      <c r="D1" s="6"/>
      <c r="E1" s="6"/>
      <c r="F1" s="6"/>
      <c r="G1" s="6"/>
      <c r="H1" s="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2" ht="20" x14ac:dyDescent="0.4">
      <c r="A2" s="6" t="s">
        <v>155</v>
      </c>
      <c r="B2" s="6"/>
      <c r="C2" s="6"/>
      <c r="D2" s="6"/>
      <c r="E2" s="6"/>
      <c r="F2" s="6"/>
      <c r="G2" s="6"/>
      <c r="H2" s="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2" x14ac:dyDescent="0.35">
      <c r="A3" s="5"/>
      <c r="B3" s="5"/>
      <c r="C3" s="5"/>
      <c r="D3" s="5"/>
      <c r="E3" s="5"/>
      <c r="F3" s="5"/>
      <c r="G3" s="5"/>
      <c r="H3" s="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2" ht="18" x14ac:dyDescent="0.4">
      <c r="A4" s="8" t="s">
        <v>448</v>
      </c>
      <c r="B4" s="8"/>
      <c r="C4" s="8"/>
      <c r="D4" s="8"/>
      <c r="E4" s="8"/>
      <c r="F4" s="8"/>
      <c r="G4" s="8"/>
      <c r="H4" s="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2" ht="18" x14ac:dyDescent="0.4">
      <c r="A5" s="8" t="s">
        <v>445</v>
      </c>
      <c r="B5" s="8"/>
      <c r="C5" s="8"/>
      <c r="D5" s="8"/>
      <c r="E5" s="8"/>
      <c r="F5" s="8"/>
      <c r="G5" s="8"/>
      <c r="H5" s="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2" ht="18" x14ac:dyDescent="0.4">
      <c r="A6" s="8"/>
      <c r="B6" s="8"/>
      <c r="C6" s="8"/>
      <c r="D6" s="8"/>
      <c r="E6" s="8"/>
      <c r="F6" s="8"/>
      <c r="G6" s="8"/>
      <c r="H6" s="8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F6" s="18"/>
    </row>
    <row r="7" spans="1:32" s="3" customFormat="1" x14ac:dyDescent="0.35">
      <c r="A7" s="18" t="s">
        <v>414</v>
      </c>
      <c r="B7" s="18"/>
      <c r="C7" s="18"/>
      <c r="D7" s="18"/>
      <c r="E7" s="18"/>
      <c r="F7" s="18" t="s">
        <v>560</v>
      </c>
      <c r="G7" s="18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D7" s="35">
        <v>1365.2</v>
      </c>
      <c r="AF7" s="18"/>
    </row>
    <row r="8" spans="1:32" s="3" customFormat="1" x14ac:dyDescent="0.35">
      <c r="A8" s="18" t="s">
        <v>415</v>
      </c>
      <c r="B8" s="18"/>
      <c r="C8" s="18"/>
      <c r="D8" s="18"/>
      <c r="E8" s="18"/>
      <c r="F8" s="18" t="s">
        <v>561</v>
      </c>
      <c r="G8" s="18"/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AD8" s="35">
        <v>1339.3</v>
      </c>
      <c r="AF8" s="18"/>
    </row>
    <row r="9" spans="1:32" s="3" customFormat="1" x14ac:dyDescent="0.35">
      <c r="A9" s="18" t="s">
        <v>416</v>
      </c>
      <c r="B9" s="18"/>
      <c r="C9" s="18"/>
      <c r="D9" s="18"/>
      <c r="E9" s="18"/>
      <c r="F9" s="18" t="s">
        <v>564</v>
      </c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D9" s="35">
        <v>1338.4</v>
      </c>
      <c r="AF9" s="18"/>
    </row>
    <row r="10" spans="1:32" s="3" customForma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AF10" s="18"/>
    </row>
    <row r="11" spans="1:32" s="3" customFormat="1" x14ac:dyDescent="0.35">
      <c r="A11" s="18" t="s">
        <v>486</v>
      </c>
      <c r="B11" s="18"/>
      <c r="C11" s="18"/>
      <c r="D11" s="18"/>
      <c r="E11" s="18"/>
      <c r="F11" s="18" t="s">
        <v>564</v>
      </c>
      <c r="G11" s="18"/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AD11" s="35">
        <v>1338.4</v>
      </c>
      <c r="AF11" s="18"/>
    </row>
    <row r="12" spans="1:32" s="3" customFormat="1" x14ac:dyDescent="0.35">
      <c r="A12" s="18" t="s">
        <v>487</v>
      </c>
      <c r="B12" s="18"/>
      <c r="C12" s="18"/>
      <c r="D12" s="18"/>
      <c r="E12" s="18"/>
      <c r="F12" s="18" t="s">
        <v>559</v>
      </c>
      <c r="G12" s="18"/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AD12" s="3">
        <v>773.7</v>
      </c>
      <c r="AF12" s="18"/>
    </row>
    <row r="13" spans="1:32" s="3" customFormat="1" x14ac:dyDescent="0.35">
      <c r="A13" s="18"/>
      <c r="B13" s="18"/>
      <c r="C13" s="18"/>
      <c r="D13" s="18"/>
      <c r="E13" s="18"/>
      <c r="F13" s="18"/>
      <c r="G13" s="18"/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AF13" s="18"/>
    </row>
    <row r="14" spans="1:32" s="3" customFormat="1" x14ac:dyDescent="0.35">
      <c r="A14" s="18" t="s">
        <v>461</v>
      </c>
      <c r="B14" s="18"/>
      <c r="C14" s="18"/>
      <c r="D14" s="18"/>
      <c r="E14" s="18"/>
      <c r="F14" s="18" t="s">
        <v>492</v>
      </c>
      <c r="G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AD14" s="3">
        <v>1094</v>
      </c>
      <c r="AF14" s="18"/>
    </row>
    <row r="15" spans="1:32" s="3" customFormat="1" x14ac:dyDescent="0.35">
      <c r="A15" s="18" t="s">
        <v>466</v>
      </c>
      <c r="B15" s="18"/>
      <c r="C15" s="18"/>
      <c r="D15" s="18"/>
      <c r="E15" s="18"/>
      <c r="F15" s="18" t="s">
        <v>494</v>
      </c>
      <c r="G15" s="18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AD15" s="3">
        <v>1079</v>
      </c>
      <c r="AF15" s="18"/>
    </row>
    <row r="16" spans="1:32" s="3" customFormat="1" x14ac:dyDescent="0.35">
      <c r="A16" s="18" t="s">
        <v>467</v>
      </c>
      <c r="B16" s="18"/>
      <c r="C16" s="18"/>
      <c r="D16" s="18"/>
      <c r="E16" s="18"/>
      <c r="F16" s="18" t="s">
        <v>562</v>
      </c>
      <c r="G16" s="18"/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AD16" s="3">
        <v>1052</v>
      </c>
      <c r="AF16" s="18"/>
    </row>
    <row r="17" spans="1:32" s="3" customFormat="1" x14ac:dyDescent="0.35">
      <c r="A17" s="18"/>
      <c r="B17" s="18"/>
      <c r="C17" s="18"/>
      <c r="D17" s="18"/>
      <c r="E17" s="18"/>
      <c r="F17" s="18"/>
      <c r="G17" s="18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AF17" s="18"/>
    </row>
    <row r="18" spans="1:32" s="3" customFormat="1" x14ac:dyDescent="0.35">
      <c r="A18" s="18" t="s">
        <v>478</v>
      </c>
      <c r="B18" s="18"/>
      <c r="C18" s="18"/>
      <c r="D18" s="18"/>
      <c r="E18" s="18"/>
      <c r="F18" s="18" t="s">
        <v>563</v>
      </c>
      <c r="G18" s="18"/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AD18" s="3">
        <v>960</v>
      </c>
      <c r="AF18" s="18"/>
    </row>
    <row r="19" spans="1:32" s="3" customFormat="1" x14ac:dyDescent="0.35">
      <c r="A19" s="18"/>
      <c r="B19" s="18"/>
      <c r="C19" s="18"/>
      <c r="D19" s="18"/>
      <c r="E19" s="18"/>
      <c r="F19" s="18"/>
      <c r="G19" s="18"/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32" x14ac:dyDescent="0.35">
      <c r="A20" s="4" t="s">
        <v>431</v>
      </c>
      <c r="B20" s="4" t="s">
        <v>157</v>
      </c>
      <c r="C20" s="18" t="s">
        <v>156</v>
      </c>
      <c r="D20" s="18" t="s">
        <v>159</v>
      </c>
      <c r="E20" s="4" t="s">
        <v>160</v>
      </c>
      <c r="F20" s="4" t="s">
        <v>161</v>
      </c>
      <c r="G20" s="4" t="s">
        <v>162</v>
      </c>
      <c r="H20" s="4" t="s">
        <v>163</v>
      </c>
      <c r="I20" s="4">
        <v>1</v>
      </c>
      <c r="J20" s="4">
        <v>2</v>
      </c>
      <c r="K20" s="4">
        <v>3</v>
      </c>
      <c r="L20" s="4" t="s">
        <v>441</v>
      </c>
      <c r="M20" s="4">
        <v>1</v>
      </c>
      <c r="N20" s="4"/>
      <c r="O20" s="4">
        <v>2</v>
      </c>
      <c r="P20" s="4">
        <v>3</v>
      </c>
      <c r="Q20" s="4" t="s">
        <v>442</v>
      </c>
      <c r="R20" s="4" t="s">
        <v>432</v>
      </c>
      <c r="S20" s="4">
        <v>1</v>
      </c>
      <c r="T20" s="4">
        <v>2</v>
      </c>
      <c r="U20" s="4">
        <v>3</v>
      </c>
      <c r="V20" s="4" t="s">
        <v>441</v>
      </c>
      <c r="W20" s="4">
        <v>1</v>
      </c>
      <c r="X20" s="4">
        <v>2</v>
      </c>
      <c r="Y20" s="4">
        <v>3</v>
      </c>
      <c r="Z20" s="4" t="s">
        <v>442</v>
      </c>
      <c r="AA20" s="4" t="s">
        <v>433</v>
      </c>
      <c r="AB20" s="4" t="s">
        <v>434</v>
      </c>
      <c r="AC20" s="4" t="s">
        <v>435</v>
      </c>
      <c r="AD20" s="4" t="s">
        <v>434</v>
      </c>
    </row>
    <row r="21" spans="1:32" ht="20.149999999999999" customHeight="1" x14ac:dyDescent="0.35">
      <c r="A21" s="16">
        <v>1</v>
      </c>
      <c r="B21" s="1">
        <v>184</v>
      </c>
      <c r="C21" s="2" t="s">
        <v>375</v>
      </c>
      <c r="D21" s="2" t="s">
        <v>376</v>
      </c>
      <c r="E21" s="1"/>
      <c r="F21" s="1"/>
      <c r="G21" s="1"/>
      <c r="H21" s="1" t="s">
        <v>61</v>
      </c>
      <c r="I21" s="1">
        <v>97</v>
      </c>
      <c r="J21" s="1">
        <v>97</v>
      </c>
      <c r="K21" s="1">
        <v>97</v>
      </c>
      <c r="L21" s="1">
        <f t="shared" ref="L21:L31" si="0">SUM(I21:K21)</f>
        <v>291</v>
      </c>
      <c r="M21" s="1">
        <v>99</v>
      </c>
      <c r="O21" s="1">
        <v>93</v>
      </c>
      <c r="P21" s="1">
        <v>94</v>
      </c>
      <c r="Q21" s="1">
        <f t="shared" ref="Q21:Q31" si="1">SUM(M21:P21)</f>
        <v>286</v>
      </c>
      <c r="R21" s="1">
        <f t="shared" ref="R21:R31" si="2">SUM(Q21,L21)</f>
        <v>577</v>
      </c>
      <c r="S21" s="1">
        <v>98</v>
      </c>
      <c r="T21" s="34">
        <v>100</v>
      </c>
      <c r="U21" s="1">
        <v>96</v>
      </c>
      <c r="V21" s="1">
        <f t="shared" ref="V21:V31" si="3">SUM(S21:U21)</f>
        <v>294</v>
      </c>
      <c r="W21" s="1">
        <v>99</v>
      </c>
      <c r="X21" s="34">
        <v>100</v>
      </c>
      <c r="Y21" s="1">
        <v>97</v>
      </c>
      <c r="Z21" s="1">
        <f t="shared" ref="Z21:Z31" si="4">SUM(W21:Y21)</f>
        <v>296</v>
      </c>
      <c r="AA21" s="1">
        <f t="shared" ref="AA21:AA31" si="5">SUM(Z21,V21)</f>
        <v>590</v>
      </c>
      <c r="AB21" s="1">
        <f t="shared" ref="AB21:AB31" si="6">SUM(AA21,R21)</f>
        <v>1167</v>
      </c>
      <c r="AC21" s="29">
        <v>198.2</v>
      </c>
      <c r="AD21" s="29">
        <f>SUM(AB21:AC21)</f>
        <v>1365.2</v>
      </c>
    </row>
    <row r="22" spans="1:32" ht="20.149999999999999" customHeight="1" x14ac:dyDescent="0.35">
      <c r="A22" s="16">
        <v>2</v>
      </c>
      <c r="B22" s="1">
        <v>237</v>
      </c>
      <c r="C22" s="2" t="s">
        <v>377</v>
      </c>
      <c r="D22" s="2" t="s">
        <v>341</v>
      </c>
      <c r="E22" s="1"/>
      <c r="F22" s="1"/>
      <c r="G22" s="1"/>
      <c r="H22" s="1" t="s">
        <v>61</v>
      </c>
      <c r="I22" s="1">
        <v>98</v>
      </c>
      <c r="J22" s="1">
        <v>99</v>
      </c>
      <c r="K22" s="1">
        <v>94</v>
      </c>
      <c r="L22" s="1">
        <f t="shared" si="0"/>
        <v>291</v>
      </c>
      <c r="M22" s="1">
        <v>99</v>
      </c>
      <c r="O22" s="1">
        <v>97</v>
      </c>
      <c r="P22" s="1">
        <v>90</v>
      </c>
      <c r="Q22" s="1">
        <f t="shared" si="1"/>
        <v>286</v>
      </c>
      <c r="R22" s="1">
        <f t="shared" si="2"/>
        <v>577</v>
      </c>
      <c r="S22" s="1">
        <v>97</v>
      </c>
      <c r="T22" s="1">
        <v>97</v>
      </c>
      <c r="U22" s="1">
        <v>96</v>
      </c>
      <c r="V22" s="1">
        <f t="shared" si="3"/>
        <v>290</v>
      </c>
      <c r="W22" s="1">
        <v>98</v>
      </c>
      <c r="X22" s="1">
        <v>95</v>
      </c>
      <c r="Y22" s="1">
        <v>89</v>
      </c>
      <c r="Z22" s="1">
        <f t="shared" si="4"/>
        <v>282</v>
      </c>
      <c r="AA22" s="1">
        <f t="shared" si="5"/>
        <v>572</v>
      </c>
      <c r="AB22" s="1">
        <f t="shared" si="6"/>
        <v>1149</v>
      </c>
      <c r="AC22" s="29">
        <v>190.3</v>
      </c>
      <c r="AD22" s="29">
        <f t="shared" ref="AD22:AD32" si="7">SUM(AB22:AC22)</f>
        <v>1339.3</v>
      </c>
    </row>
    <row r="23" spans="1:32" ht="20.149999999999999" customHeight="1" x14ac:dyDescent="0.35">
      <c r="A23" s="16">
        <v>3</v>
      </c>
      <c r="B23" s="1">
        <v>239</v>
      </c>
      <c r="C23" s="2" t="s">
        <v>379</v>
      </c>
      <c r="D23" s="2" t="s">
        <v>380</v>
      </c>
      <c r="E23" s="1"/>
      <c r="F23" s="1" t="s">
        <v>11</v>
      </c>
      <c r="G23" s="1"/>
      <c r="H23" s="1" t="s">
        <v>61</v>
      </c>
      <c r="I23" s="1">
        <v>98</v>
      </c>
      <c r="J23" s="1">
        <v>96</v>
      </c>
      <c r="K23" s="1">
        <v>92</v>
      </c>
      <c r="L23" s="1">
        <f t="shared" si="0"/>
        <v>286</v>
      </c>
      <c r="M23" s="1">
        <v>99</v>
      </c>
      <c r="O23" s="1">
        <v>94</v>
      </c>
      <c r="P23" s="1">
        <v>96</v>
      </c>
      <c r="Q23" s="1">
        <f t="shared" si="1"/>
        <v>289</v>
      </c>
      <c r="R23" s="1">
        <f t="shared" si="2"/>
        <v>575</v>
      </c>
      <c r="S23" s="1">
        <v>97</v>
      </c>
      <c r="T23" s="1">
        <v>95</v>
      </c>
      <c r="U23" s="1">
        <v>92</v>
      </c>
      <c r="V23" s="1">
        <f t="shared" si="3"/>
        <v>284</v>
      </c>
      <c r="W23" s="34">
        <v>100</v>
      </c>
      <c r="X23" s="1">
        <v>97</v>
      </c>
      <c r="Y23" s="1">
        <v>89</v>
      </c>
      <c r="Z23" s="1">
        <f t="shared" si="4"/>
        <v>286</v>
      </c>
      <c r="AA23" s="1">
        <f t="shared" si="5"/>
        <v>570</v>
      </c>
      <c r="AB23" s="1">
        <f t="shared" si="6"/>
        <v>1145</v>
      </c>
      <c r="AC23" s="29">
        <v>193.4</v>
      </c>
      <c r="AD23" s="29">
        <f t="shared" si="7"/>
        <v>1338.4</v>
      </c>
    </row>
    <row r="24" spans="1:32" ht="20.149999999999999" customHeight="1" x14ac:dyDescent="0.35">
      <c r="A24" s="16">
        <v>4</v>
      </c>
      <c r="B24" s="1">
        <v>238</v>
      </c>
      <c r="C24" s="2" t="s">
        <v>378</v>
      </c>
      <c r="D24" s="2" t="s">
        <v>10</v>
      </c>
      <c r="E24" s="1"/>
      <c r="F24" s="1"/>
      <c r="G24" s="1"/>
      <c r="H24" s="1" t="s">
        <v>61</v>
      </c>
      <c r="I24" s="1">
        <v>96</v>
      </c>
      <c r="J24" s="1">
        <v>94</v>
      </c>
      <c r="K24" s="1">
        <v>91</v>
      </c>
      <c r="L24" s="1">
        <f t="shared" si="0"/>
        <v>281</v>
      </c>
      <c r="M24" s="1">
        <v>94</v>
      </c>
      <c r="O24" s="1">
        <v>96</v>
      </c>
      <c r="P24" s="1">
        <v>93</v>
      </c>
      <c r="Q24" s="1">
        <f t="shared" si="1"/>
        <v>283</v>
      </c>
      <c r="R24" s="1">
        <f t="shared" si="2"/>
        <v>564</v>
      </c>
      <c r="S24" s="1">
        <v>98</v>
      </c>
      <c r="T24" s="1">
        <v>98</v>
      </c>
      <c r="U24" s="1">
        <v>92</v>
      </c>
      <c r="V24" s="1">
        <f t="shared" si="3"/>
        <v>288</v>
      </c>
      <c r="W24" s="1">
        <v>98</v>
      </c>
      <c r="X24" s="1">
        <v>95</v>
      </c>
      <c r="Y24" s="1">
        <v>89</v>
      </c>
      <c r="Z24" s="1">
        <f t="shared" si="4"/>
        <v>282</v>
      </c>
      <c r="AA24" s="1">
        <f t="shared" si="5"/>
        <v>570</v>
      </c>
      <c r="AB24" s="1">
        <f t="shared" si="6"/>
        <v>1134</v>
      </c>
      <c r="AC24" s="29">
        <v>191.4</v>
      </c>
      <c r="AD24" s="29">
        <f t="shared" si="7"/>
        <v>1325.4</v>
      </c>
    </row>
    <row r="25" spans="1:32" ht="20.149999999999999" customHeight="1" x14ac:dyDescent="0.35">
      <c r="A25" s="16">
        <v>5</v>
      </c>
      <c r="B25" s="1">
        <v>15</v>
      </c>
      <c r="C25" s="2" t="s">
        <v>374</v>
      </c>
      <c r="D25" s="2" t="s">
        <v>341</v>
      </c>
      <c r="E25" s="1">
        <v>66</v>
      </c>
      <c r="F25" s="1"/>
      <c r="G25" s="1"/>
      <c r="H25" s="1" t="s">
        <v>61</v>
      </c>
      <c r="I25" s="1">
        <v>98</v>
      </c>
      <c r="J25" s="1">
        <v>96</v>
      </c>
      <c r="K25" s="1">
        <v>89</v>
      </c>
      <c r="L25" s="1">
        <f t="shared" si="0"/>
        <v>283</v>
      </c>
      <c r="M25" s="1">
        <v>98</v>
      </c>
      <c r="O25" s="1">
        <v>97</v>
      </c>
      <c r="P25" s="1">
        <v>81</v>
      </c>
      <c r="Q25" s="1">
        <f t="shared" si="1"/>
        <v>276</v>
      </c>
      <c r="R25" s="1">
        <f t="shared" si="2"/>
        <v>559</v>
      </c>
      <c r="S25" s="34">
        <v>100</v>
      </c>
      <c r="T25" s="1">
        <v>96</v>
      </c>
      <c r="U25" s="1">
        <v>93</v>
      </c>
      <c r="V25" s="1">
        <f t="shared" si="3"/>
        <v>289</v>
      </c>
      <c r="W25" s="1">
        <v>99</v>
      </c>
      <c r="X25" s="1">
        <v>94</v>
      </c>
      <c r="Y25" s="1">
        <v>90</v>
      </c>
      <c r="Z25" s="1">
        <f t="shared" si="4"/>
        <v>283</v>
      </c>
      <c r="AA25" s="1">
        <f t="shared" si="5"/>
        <v>572</v>
      </c>
      <c r="AB25" s="1">
        <f t="shared" si="6"/>
        <v>1131</v>
      </c>
      <c r="AC25" s="29">
        <v>188</v>
      </c>
      <c r="AD25" s="29">
        <f t="shared" si="7"/>
        <v>1319</v>
      </c>
    </row>
    <row r="26" spans="1:32" ht="20.149999999999999" customHeight="1" x14ac:dyDescent="0.35">
      <c r="A26" s="16">
        <v>6</v>
      </c>
      <c r="B26" s="1">
        <v>242</v>
      </c>
      <c r="C26" s="2" t="s">
        <v>315</v>
      </c>
      <c r="D26" s="2" t="s">
        <v>316</v>
      </c>
      <c r="E26" s="1">
        <v>15791</v>
      </c>
      <c r="F26" s="1" t="s">
        <v>18</v>
      </c>
      <c r="G26" s="1"/>
      <c r="H26" s="1" t="s">
        <v>3</v>
      </c>
      <c r="I26" s="1">
        <v>93</v>
      </c>
      <c r="J26" s="1">
        <v>91</v>
      </c>
      <c r="K26" s="1">
        <v>91</v>
      </c>
      <c r="L26" s="1">
        <f t="shared" si="0"/>
        <v>275</v>
      </c>
      <c r="M26" s="1">
        <v>92</v>
      </c>
      <c r="O26" s="1">
        <v>93</v>
      </c>
      <c r="P26" s="1">
        <v>92</v>
      </c>
      <c r="Q26" s="1">
        <f t="shared" si="1"/>
        <v>277</v>
      </c>
      <c r="R26" s="1">
        <f t="shared" si="2"/>
        <v>552</v>
      </c>
      <c r="S26" s="1">
        <v>88</v>
      </c>
      <c r="T26" s="1">
        <v>94</v>
      </c>
      <c r="U26" s="1">
        <v>84</v>
      </c>
      <c r="V26" s="1">
        <f t="shared" si="3"/>
        <v>266</v>
      </c>
      <c r="W26" s="1">
        <v>95</v>
      </c>
      <c r="X26" s="1">
        <v>92</v>
      </c>
      <c r="Y26" s="1">
        <v>89</v>
      </c>
      <c r="Z26" s="1">
        <f t="shared" si="4"/>
        <v>276</v>
      </c>
      <c r="AA26" s="1">
        <f t="shared" si="5"/>
        <v>542</v>
      </c>
      <c r="AB26" s="1">
        <f t="shared" si="6"/>
        <v>1094</v>
      </c>
      <c r="AC26" s="29">
        <v>186.8</v>
      </c>
      <c r="AD26" s="29">
        <f t="shared" si="7"/>
        <v>1280.8</v>
      </c>
    </row>
    <row r="27" spans="1:32" ht="20.149999999999999" customHeight="1" x14ac:dyDescent="0.35">
      <c r="A27" s="16">
        <v>7</v>
      </c>
      <c r="B27" s="1">
        <v>138</v>
      </c>
      <c r="C27" s="2" t="s">
        <v>362</v>
      </c>
      <c r="D27" s="2" t="s">
        <v>363</v>
      </c>
      <c r="E27" s="1">
        <v>30249</v>
      </c>
      <c r="F27" s="1"/>
      <c r="G27" s="1" t="s">
        <v>19</v>
      </c>
      <c r="H27" s="1" t="s">
        <v>61</v>
      </c>
      <c r="I27" s="1">
        <v>97</v>
      </c>
      <c r="J27" s="1">
        <v>93</v>
      </c>
      <c r="K27" s="1">
        <v>96</v>
      </c>
      <c r="L27" s="1">
        <f t="shared" si="0"/>
        <v>286</v>
      </c>
      <c r="M27" s="1">
        <v>98</v>
      </c>
      <c r="O27" s="1">
        <v>98</v>
      </c>
      <c r="P27" s="1">
        <v>95</v>
      </c>
      <c r="Q27" s="1">
        <f t="shared" si="1"/>
        <v>291</v>
      </c>
      <c r="R27" s="1">
        <f t="shared" si="2"/>
        <v>577</v>
      </c>
      <c r="S27" s="1">
        <v>97</v>
      </c>
      <c r="T27" s="1">
        <v>96</v>
      </c>
      <c r="U27" s="1">
        <v>95</v>
      </c>
      <c r="V27" s="1">
        <f t="shared" si="3"/>
        <v>288</v>
      </c>
      <c r="W27" s="1">
        <v>98</v>
      </c>
      <c r="X27" s="1">
        <v>98</v>
      </c>
      <c r="Y27" s="1">
        <v>97</v>
      </c>
      <c r="Z27" s="1">
        <f t="shared" si="4"/>
        <v>293</v>
      </c>
      <c r="AA27" s="1">
        <f t="shared" si="5"/>
        <v>581</v>
      </c>
      <c r="AB27" s="1">
        <f t="shared" si="6"/>
        <v>1158</v>
      </c>
      <c r="AC27" s="29"/>
      <c r="AD27" s="29"/>
    </row>
    <row r="28" spans="1:32" ht="20.149999999999999" customHeight="1" x14ac:dyDescent="0.35">
      <c r="A28" s="16">
        <v>8</v>
      </c>
      <c r="B28" s="1">
        <v>52</v>
      </c>
      <c r="C28" s="2" t="s">
        <v>333</v>
      </c>
      <c r="D28" s="2" t="s">
        <v>334</v>
      </c>
      <c r="E28" s="1">
        <v>12877</v>
      </c>
      <c r="F28" s="1" t="s">
        <v>18</v>
      </c>
      <c r="G28" s="1"/>
      <c r="H28" s="1" t="s">
        <v>137</v>
      </c>
      <c r="I28" s="1">
        <v>96</v>
      </c>
      <c r="J28" s="1">
        <v>89</v>
      </c>
      <c r="K28" s="1">
        <v>73</v>
      </c>
      <c r="L28" s="1">
        <f t="shared" si="0"/>
        <v>258</v>
      </c>
      <c r="M28" s="1">
        <v>98</v>
      </c>
      <c r="O28" s="1">
        <v>93</v>
      </c>
      <c r="P28" s="1">
        <v>84</v>
      </c>
      <c r="Q28" s="1">
        <f t="shared" si="1"/>
        <v>275</v>
      </c>
      <c r="R28" s="1">
        <f t="shared" si="2"/>
        <v>533</v>
      </c>
      <c r="S28" s="1">
        <v>96</v>
      </c>
      <c r="T28" s="1">
        <v>91</v>
      </c>
      <c r="U28" s="1">
        <v>82</v>
      </c>
      <c r="V28" s="1">
        <f t="shared" si="3"/>
        <v>269</v>
      </c>
      <c r="W28" s="1">
        <v>95</v>
      </c>
      <c r="X28" s="1">
        <v>97</v>
      </c>
      <c r="Y28" s="1">
        <v>85</v>
      </c>
      <c r="Z28" s="1">
        <f t="shared" si="4"/>
        <v>277</v>
      </c>
      <c r="AA28" s="1">
        <f t="shared" si="5"/>
        <v>546</v>
      </c>
      <c r="AB28" s="1">
        <f t="shared" si="6"/>
        <v>1079</v>
      </c>
      <c r="AC28" s="29"/>
      <c r="AD28" s="29"/>
    </row>
    <row r="29" spans="1:32" ht="20.149999999999999" customHeight="1" x14ac:dyDescent="0.35">
      <c r="A29" s="16">
        <v>9</v>
      </c>
      <c r="B29" s="1">
        <v>243</v>
      </c>
      <c r="C29" s="2" t="s">
        <v>329</v>
      </c>
      <c r="D29" s="2" t="s">
        <v>330</v>
      </c>
      <c r="E29" s="1">
        <v>25674</v>
      </c>
      <c r="F29" s="1"/>
      <c r="G29" s="1" t="s">
        <v>8</v>
      </c>
      <c r="H29" s="1" t="s">
        <v>61</v>
      </c>
      <c r="I29" s="1">
        <v>91</v>
      </c>
      <c r="J29" s="1">
        <v>93</v>
      </c>
      <c r="K29" s="1">
        <v>71</v>
      </c>
      <c r="L29" s="1">
        <f t="shared" si="0"/>
        <v>255</v>
      </c>
      <c r="M29" s="1">
        <v>93</v>
      </c>
      <c r="O29" s="1">
        <v>96</v>
      </c>
      <c r="P29" s="1">
        <v>82</v>
      </c>
      <c r="Q29" s="1">
        <f t="shared" si="1"/>
        <v>271</v>
      </c>
      <c r="R29" s="1">
        <f t="shared" si="2"/>
        <v>526</v>
      </c>
      <c r="S29" s="1">
        <v>95</v>
      </c>
      <c r="T29" s="1">
        <v>94</v>
      </c>
      <c r="U29" s="1">
        <v>79</v>
      </c>
      <c r="V29" s="1">
        <f t="shared" si="3"/>
        <v>268</v>
      </c>
      <c r="W29" s="1">
        <v>98</v>
      </c>
      <c r="X29" s="1">
        <v>94</v>
      </c>
      <c r="Y29" s="1">
        <v>83</v>
      </c>
      <c r="Z29" s="1">
        <f t="shared" si="4"/>
        <v>275</v>
      </c>
      <c r="AA29" s="1">
        <f t="shared" si="5"/>
        <v>543</v>
      </c>
      <c r="AB29" s="1">
        <f t="shared" si="6"/>
        <v>1069</v>
      </c>
      <c r="AD29" s="29"/>
    </row>
    <row r="30" spans="1:32" ht="20.149999999999999" customHeight="1" x14ac:dyDescent="0.35">
      <c r="A30" s="16">
        <v>10</v>
      </c>
      <c r="B30" s="1">
        <v>10</v>
      </c>
      <c r="C30" s="2" t="s">
        <v>381</v>
      </c>
      <c r="D30" s="2" t="s">
        <v>34</v>
      </c>
      <c r="E30" s="1">
        <v>1296</v>
      </c>
      <c r="F30" s="1" t="s">
        <v>26</v>
      </c>
      <c r="G30" s="1"/>
      <c r="H30" s="1" t="s">
        <v>137</v>
      </c>
      <c r="I30" s="1">
        <v>87</v>
      </c>
      <c r="J30" s="1">
        <v>89</v>
      </c>
      <c r="K30" s="1">
        <v>72</v>
      </c>
      <c r="L30" s="1">
        <f t="shared" si="0"/>
        <v>248</v>
      </c>
      <c r="M30" s="1">
        <v>88</v>
      </c>
      <c r="O30" s="1">
        <v>92</v>
      </c>
      <c r="P30" s="1">
        <v>91</v>
      </c>
      <c r="Q30" s="1">
        <f t="shared" si="1"/>
        <v>271</v>
      </c>
      <c r="R30" s="1">
        <f t="shared" si="2"/>
        <v>519</v>
      </c>
      <c r="S30" s="1">
        <v>93</v>
      </c>
      <c r="T30" s="1">
        <v>90</v>
      </c>
      <c r="U30" s="1">
        <v>80</v>
      </c>
      <c r="V30" s="1">
        <f t="shared" si="3"/>
        <v>263</v>
      </c>
      <c r="W30" s="1">
        <v>93</v>
      </c>
      <c r="X30" s="1">
        <v>91</v>
      </c>
      <c r="Y30" s="1">
        <v>86</v>
      </c>
      <c r="Z30" s="1">
        <f t="shared" si="4"/>
        <v>270</v>
      </c>
      <c r="AA30" s="1">
        <f t="shared" si="5"/>
        <v>533</v>
      </c>
      <c r="AB30" s="1">
        <f t="shared" si="6"/>
        <v>1052</v>
      </c>
    </row>
    <row r="31" spans="1:32" ht="20.149999999999999" customHeight="1" x14ac:dyDescent="0.35">
      <c r="A31" s="16">
        <v>11</v>
      </c>
      <c r="B31" s="1">
        <v>233</v>
      </c>
      <c r="C31" s="2" t="s">
        <v>57</v>
      </c>
      <c r="D31" s="2" t="s">
        <v>314</v>
      </c>
      <c r="E31" s="1">
        <v>13273</v>
      </c>
      <c r="F31" s="1"/>
      <c r="G31" s="1"/>
      <c r="H31" s="1" t="s">
        <v>3</v>
      </c>
      <c r="I31" s="1">
        <v>83</v>
      </c>
      <c r="J31" s="1">
        <v>85</v>
      </c>
      <c r="K31" s="1">
        <v>63</v>
      </c>
      <c r="L31" s="1">
        <f t="shared" si="0"/>
        <v>231</v>
      </c>
      <c r="M31" s="1">
        <v>92</v>
      </c>
      <c r="O31" s="1">
        <v>93</v>
      </c>
      <c r="P31" s="1">
        <v>46</v>
      </c>
      <c r="Q31" s="1">
        <f t="shared" si="1"/>
        <v>231</v>
      </c>
      <c r="R31" s="1">
        <f t="shared" si="2"/>
        <v>462</v>
      </c>
      <c r="S31" s="1">
        <v>92</v>
      </c>
      <c r="T31" s="1">
        <v>93</v>
      </c>
      <c r="U31" s="1">
        <v>41</v>
      </c>
      <c r="V31" s="1">
        <f t="shared" si="3"/>
        <v>226</v>
      </c>
      <c r="W31" s="1">
        <v>94</v>
      </c>
      <c r="X31" s="1">
        <v>90</v>
      </c>
      <c r="Y31" s="1">
        <v>88</v>
      </c>
      <c r="Z31" s="1">
        <f t="shared" si="4"/>
        <v>272</v>
      </c>
      <c r="AA31" s="1">
        <f t="shared" si="5"/>
        <v>498</v>
      </c>
      <c r="AB31" s="1">
        <f t="shared" si="6"/>
        <v>960</v>
      </c>
    </row>
    <row r="32" spans="1:32" ht="20.149999999999999" customHeight="1" x14ac:dyDescent="0.35">
      <c r="A32" s="16">
        <v>12</v>
      </c>
      <c r="B32" s="1">
        <v>241</v>
      </c>
      <c r="C32" s="2" t="s">
        <v>347</v>
      </c>
      <c r="D32" s="2" t="s">
        <v>348</v>
      </c>
      <c r="E32" s="1">
        <v>31731</v>
      </c>
      <c r="F32" s="1" t="s">
        <v>2</v>
      </c>
      <c r="G32" s="1"/>
      <c r="H32" s="1" t="s">
        <v>293</v>
      </c>
      <c r="I32" s="1">
        <v>47</v>
      </c>
      <c r="J32" s="1">
        <v>64</v>
      </c>
      <c r="K32" s="1">
        <v>48</v>
      </c>
      <c r="L32" s="1">
        <f>SUM(I32:K32)</f>
        <v>159</v>
      </c>
      <c r="M32" s="1">
        <v>57</v>
      </c>
      <c r="O32" s="1">
        <v>77</v>
      </c>
      <c r="P32" s="1">
        <v>35</v>
      </c>
      <c r="Q32" s="1">
        <f>SUM(M32:P32)</f>
        <v>169</v>
      </c>
      <c r="R32" s="1">
        <f>SUM(Q32,L32)</f>
        <v>328</v>
      </c>
      <c r="S32" s="1">
        <v>67</v>
      </c>
      <c r="T32" s="1">
        <v>54</v>
      </c>
      <c r="U32" s="1">
        <v>52</v>
      </c>
      <c r="V32" s="1">
        <f>SUM(S32:U32)</f>
        <v>173</v>
      </c>
      <c r="W32" s="1">
        <v>76</v>
      </c>
      <c r="X32" s="1">
        <v>65</v>
      </c>
      <c r="Y32" s="1">
        <v>42</v>
      </c>
      <c r="Z32" s="1">
        <f>SUM(W32:Y32)</f>
        <v>183</v>
      </c>
      <c r="AA32" s="1">
        <f>SUM(Z32,V32)</f>
        <v>356</v>
      </c>
      <c r="AB32" s="1">
        <f>SUM(AA32,R32)</f>
        <v>684</v>
      </c>
      <c r="AC32" s="29">
        <v>89.7</v>
      </c>
      <c r="AD32" s="29">
        <f t="shared" si="7"/>
        <v>773.7</v>
      </c>
    </row>
  </sheetData>
  <phoneticPr fontId="0" type="noConversion"/>
  <printOptions horizontalCentered="1"/>
  <pageMargins left="0" right="0" top="1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/>
  </sheetViews>
  <sheetFormatPr defaultRowHeight="15.5" x14ac:dyDescent="0.35"/>
  <cols>
    <col min="1" max="1" width="5.26953125" customWidth="1"/>
    <col min="2" max="2" width="5.1796875" bestFit="1" customWidth="1"/>
    <col min="3" max="3" width="14.1796875" bestFit="1" customWidth="1"/>
    <col min="4" max="4" width="9.26953125" bestFit="1" customWidth="1"/>
    <col min="5" max="5" width="0" hidden="1" customWidth="1"/>
    <col min="6" max="6" width="5.54296875" bestFit="1" customWidth="1"/>
    <col min="7" max="7" width="5" bestFit="1" customWidth="1"/>
    <col min="8" max="8" width="7.453125" bestFit="1" customWidth="1"/>
    <col min="9" max="9" width="3.81640625" style="2" hidden="1" customWidth="1"/>
    <col min="10" max="11" width="5.1796875" style="2" hidden="1" customWidth="1"/>
    <col min="12" max="14" width="3.7265625" style="2" hidden="1" customWidth="1"/>
    <col min="15" max="15" width="5.1796875" style="2" bestFit="1" customWidth="1"/>
    <col min="16" max="21" width="3.7265625" style="2" hidden="1" customWidth="1"/>
    <col min="22" max="22" width="5.1796875" style="2" bestFit="1" customWidth="1"/>
    <col min="23" max="23" width="6.7265625" style="2" bestFit="1" customWidth="1"/>
    <col min="24" max="25" width="9.1796875" style="2" customWidth="1"/>
  </cols>
  <sheetData>
    <row r="1" spans="1:25" ht="20" x14ac:dyDescent="0.4">
      <c r="A1" s="6" t="s">
        <v>154</v>
      </c>
      <c r="B1" s="6"/>
      <c r="C1" s="6"/>
      <c r="D1" s="6"/>
      <c r="E1" s="6"/>
      <c r="F1" s="6"/>
      <c r="G1" s="6"/>
      <c r="H1" s="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5" ht="20" x14ac:dyDescent="0.4">
      <c r="A2" s="6" t="s">
        <v>155</v>
      </c>
      <c r="B2" s="6"/>
      <c r="C2" s="6"/>
      <c r="D2" s="6"/>
      <c r="E2" s="6"/>
      <c r="F2" s="6"/>
      <c r="G2" s="6"/>
      <c r="H2" s="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5" ht="20" x14ac:dyDescent="0.4">
      <c r="A3" s="6"/>
      <c r="B3" s="6"/>
      <c r="C3" s="6"/>
      <c r="D3" s="6"/>
      <c r="E3" s="6"/>
      <c r="F3" s="6"/>
      <c r="G3" s="6"/>
      <c r="H3" s="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5" ht="18" x14ac:dyDescent="0.4">
      <c r="A4" s="8" t="s">
        <v>601</v>
      </c>
      <c r="B4" s="8"/>
      <c r="C4" s="8"/>
      <c r="D4" s="8"/>
      <c r="E4" s="8"/>
      <c r="F4" s="8"/>
      <c r="G4" s="8"/>
      <c r="H4" s="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5" ht="18" x14ac:dyDescent="0.4">
      <c r="A5" s="26" t="s">
        <v>462</v>
      </c>
      <c r="B5" s="44"/>
      <c r="C5" s="8"/>
      <c r="D5" s="8"/>
      <c r="E5" s="8"/>
      <c r="F5" s="8"/>
      <c r="G5" s="8"/>
      <c r="H5" s="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5" s="2" customFormat="1" x14ac:dyDescent="0.35">
      <c r="A6" s="5"/>
      <c r="B6" s="5"/>
      <c r="C6" s="5"/>
      <c r="D6" s="5"/>
      <c r="E6" s="5"/>
      <c r="F6" s="5"/>
      <c r="G6" s="5"/>
      <c r="H6" s="5"/>
    </row>
    <row r="7" spans="1:25" s="3" customFormat="1" x14ac:dyDescent="0.35">
      <c r="A7" s="18" t="s">
        <v>414</v>
      </c>
      <c r="B7" s="18"/>
      <c r="C7" s="18"/>
      <c r="D7" s="18"/>
      <c r="E7" s="18"/>
      <c r="F7" s="18" t="s">
        <v>602</v>
      </c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>
        <v>1137</v>
      </c>
      <c r="X7" s="4"/>
      <c r="Y7" s="4"/>
    </row>
    <row r="8" spans="1:25" s="3" customFormat="1" x14ac:dyDescent="0.35">
      <c r="A8" s="18" t="s">
        <v>415</v>
      </c>
      <c r="B8" s="18"/>
      <c r="C8" s="18"/>
      <c r="D8" s="18"/>
      <c r="E8" s="18"/>
      <c r="F8" s="18" t="s">
        <v>603</v>
      </c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>
        <v>1135</v>
      </c>
      <c r="X8" s="4"/>
      <c r="Y8" s="4"/>
    </row>
    <row r="9" spans="1:25" s="3" customFormat="1" x14ac:dyDescent="0.35">
      <c r="A9" s="18" t="s">
        <v>416</v>
      </c>
      <c r="B9" s="18"/>
      <c r="C9" s="18"/>
      <c r="D9" s="18"/>
      <c r="E9" s="18"/>
      <c r="F9" s="18" t="s">
        <v>561</v>
      </c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>
        <v>1130</v>
      </c>
      <c r="X9" s="4"/>
      <c r="Y9" s="4"/>
    </row>
    <row r="10" spans="1:25" s="3" customFormat="1" x14ac:dyDescent="0.35">
      <c r="A10" s="18"/>
      <c r="B10" s="18"/>
      <c r="C10" s="18"/>
      <c r="D10" s="18"/>
      <c r="E10" s="18"/>
      <c r="F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3" customFormat="1" x14ac:dyDescent="0.35">
      <c r="A11" s="18" t="s">
        <v>486</v>
      </c>
      <c r="B11" s="18"/>
      <c r="C11" s="18"/>
      <c r="D11" s="18"/>
      <c r="E11" s="18"/>
      <c r="F11" s="3" t="s">
        <v>564</v>
      </c>
      <c r="W11" s="3">
        <v>1112</v>
      </c>
      <c r="X11" s="4"/>
      <c r="Y11" s="4"/>
    </row>
    <row r="12" spans="1:25" s="3" customFormat="1" x14ac:dyDescent="0.35">
      <c r="A12" s="18" t="s">
        <v>487</v>
      </c>
      <c r="B12" s="18"/>
      <c r="C12" s="18"/>
      <c r="D12" s="18"/>
      <c r="E12" s="18"/>
      <c r="F12" s="18" t="s">
        <v>497</v>
      </c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>
        <v>1079</v>
      </c>
      <c r="X12" s="4"/>
      <c r="Y12" s="4"/>
    </row>
    <row r="13" spans="1:25" s="3" customFormat="1" x14ac:dyDescent="0.35">
      <c r="A13" s="18" t="s">
        <v>488</v>
      </c>
      <c r="B13" s="18"/>
      <c r="C13" s="18"/>
      <c r="D13" s="18"/>
      <c r="E13" s="18"/>
      <c r="F13" s="18" t="s">
        <v>501</v>
      </c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>
        <v>1025</v>
      </c>
      <c r="X13" s="4"/>
      <c r="Y13" s="4"/>
    </row>
    <row r="14" spans="1:25" s="3" customFormat="1" x14ac:dyDescent="0.35">
      <c r="A14" s="18"/>
      <c r="B14" s="18"/>
      <c r="C14" s="18"/>
      <c r="D14" s="18"/>
      <c r="E14" s="18"/>
      <c r="F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3" customFormat="1" x14ac:dyDescent="0.35">
      <c r="A15" s="18" t="s">
        <v>461</v>
      </c>
      <c r="B15" s="18"/>
      <c r="C15" s="18"/>
      <c r="D15" s="18"/>
      <c r="E15" s="18"/>
      <c r="F15" s="18" t="s">
        <v>604</v>
      </c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>
        <v>1071</v>
      </c>
      <c r="X15" s="4"/>
      <c r="Y15" s="4"/>
    </row>
    <row r="16" spans="1:25" s="3" customFormat="1" x14ac:dyDescent="0.35">
      <c r="A16" s="18" t="s">
        <v>466</v>
      </c>
      <c r="B16" s="18"/>
      <c r="C16" s="18"/>
      <c r="D16" s="18"/>
      <c r="E16" s="18"/>
      <c r="F16" s="3" t="s">
        <v>492</v>
      </c>
      <c r="W16" s="3">
        <v>1049</v>
      </c>
      <c r="X16" s="4"/>
      <c r="Y16" s="4"/>
    </row>
    <row r="17" spans="1:25" s="3" customFormat="1" x14ac:dyDescent="0.35">
      <c r="A17" s="18" t="s">
        <v>467</v>
      </c>
      <c r="B17" s="18"/>
      <c r="C17" s="18"/>
      <c r="D17" s="18"/>
      <c r="E17" s="18"/>
      <c r="F17" s="18" t="s">
        <v>589</v>
      </c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>
        <v>1019</v>
      </c>
      <c r="X17" s="4"/>
      <c r="Y17" s="4"/>
    </row>
    <row r="18" spans="1:25" s="2" customFormat="1" x14ac:dyDescent="0.35"/>
    <row r="19" spans="1:25" s="3" customFormat="1" x14ac:dyDescent="0.35">
      <c r="A19" s="18" t="s">
        <v>463</v>
      </c>
      <c r="B19" s="18"/>
      <c r="C19" s="18"/>
      <c r="D19" s="18"/>
      <c r="E19" s="18"/>
      <c r="F19" s="18" t="s">
        <v>497</v>
      </c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>
        <v>1079</v>
      </c>
      <c r="X19" s="4"/>
      <c r="Y19" s="4"/>
    </row>
    <row r="20" spans="1:25" x14ac:dyDescent="0.35">
      <c r="A20" s="5"/>
      <c r="B20" s="5"/>
      <c r="C20" s="5"/>
      <c r="D20" s="5"/>
      <c r="E20" s="5"/>
      <c r="F20" s="5"/>
      <c r="G20" s="5"/>
      <c r="H20" s="5"/>
    </row>
    <row r="21" spans="1:25" x14ac:dyDescent="0.35">
      <c r="A21" s="4" t="s">
        <v>431</v>
      </c>
      <c r="B21" s="4" t="s">
        <v>157</v>
      </c>
      <c r="C21" s="18" t="s">
        <v>156</v>
      </c>
      <c r="D21" s="18" t="s">
        <v>159</v>
      </c>
      <c r="E21" s="4" t="s">
        <v>160</v>
      </c>
      <c r="F21" s="4" t="s">
        <v>161</v>
      </c>
      <c r="G21" s="4" t="s">
        <v>162</v>
      </c>
      <c r="H21" s="4" t="s">
        <v>163</v>
      </c>
      <c r="I21" s="24">
        <v>150</v>
      </c>
      <c r="J21" s="25"/>
      <c r="K21" s="24">
        <v>20</v>
      </c>
      <c r="L21" s="25"/>
      <c r="M21" s="24">
        <v>10</v>
      </c>
      <c r="N21" s="25"/>
      <c r="O21" s="4" t="s">
        <v>432</v>
      </c>
      <c r="P21" s="24">
        <v>150</v>
      </c>
      <c r="Q21" s="25"/>
      <c r="R21" s="24">
        <v>20</v>
      </c>
      <c r="S21" s="25"/>
      <c r="T21" s="24">
        <v>10</v>
      </c>
      <c r="U21" s="25"/>
      <c r="V21" s="4" t="s">
        <v>433</v>
      </c>
      <c r="W21" s="4" t="s">
        <v>434</v>
      </c>
    </row>
    <row r="22" spans="1:25" ht="20.149999999999999" customHeight="1" x14ac:dyDescent="0.35">
      <c r="A22" s="1">
        <v>1</v>
      </c>
      <c r="B22" s="1">
        <v>236</v>
      </c>
      <c r="C22" s="2" t="s">
        <v>326</v>
      </c>
      <c r="D22" s="2" t="s">
        <v>66</v>
      </c>
      <c r="E22" s="1"/>
      <c r="F22" s="1"/>
      <c r="H22" s="1" t="s">
        <v>61</v>
      </c>
      <c r="I22" s="2">
        <v>97</v>
      </c>
      <c r="J22" s="43">
        <v>100</v>
      </c>
      <c r="K22" s="2">
        <v>97</v>
      </c>
      <c r="L22" s="2">
        <v>97</v>
      </c>
      <c r="M22" s="2">
        <v>93</v>
      </c>
      <c r="N22" s="2">
        <v>86</v>
      </c>
      <c r="O22" s="2">
        <f t="shared" ref="O22:O35" si="0">SUM(I22:N22)</f>
        <v>570</v>
      </c>
      <c r="P22" s="2">
        <v>97</v>
      </c>
      <c r="Q22" s="2">
        <v>99</v>
      </c>
      <c r="R22" s="2">
        <v>96</v>
      </c>
      <c r="S22" s="2">
        <v>96</v>
      </c>
      <c r="T22" s="2">
        <v>87</v>
      </c>
      <c r="U22" s="2">
        <v>92</v>
      </c>
      <c r="V22" s="2">
        <f t="shared" ref="V22:V35" si="1">SUM(P22:U22)</f>
        <v>567</v>
      </c>
      <c r="W22" s="2">
        <f t="shared" ref="W22:W35" si="2">SUM(V22,O22)</f>
        <v>1137</v>
      </c>
    </row>
    <row r="23" spans="1:25" ht="20.149999999999999" customHeight="1" x14ac:dyDescent="0.35">
      <c r="A23" s="1">
        <v>2</v>
      </c>
      <c r="B23" s="1">
        <v>15</v>
      </c>
      <c r="C23" s="2" t="s">
        <v>374</v>
      </c>
      <c r="D23" s="2" t="s">
        <v>341</v>
      </c>
      <c r="E23" s="1">
        <v>66</v>
      </c>
      <c r="F23" s="1"/>
      <c r="H23" s="1" t="s">
        <v>61</v>
      </c>
      <c r="I23" s="2">
        <v>95</v>
      </c>
      <c r="J23" s="2">
        <v>98</v>
      </c>
      <c r="K23" s="43">
        <v>100</v>
      </c>
      <c r="L23" s="2">
        <v>94</v>
      </c>
      <c r="M23" s="2">
        <v>93</v>
      </c>
      <c r="N23" s="2">
        <v>91</v>
      </c>
      <c r="O23" s="2">
        <f t="shared" si="0"/>
        <v>571</v>
      </c>
      <c r="P23" s="2">
        <v>95</v>
      </c>
      <c r="Q23" s="2">
        <v>95</v>
      </c>
      <c r="R23" s="2">
        <v>96</v>
      </c>
      <c r="S23" s="2">
        <v>97</v>
      </c>
      <c r="T23" s="2">
        <v>91</v>
      </c>
      <c r="U23" s="2">
        <v>90</v>
      </c>
      <c r="V23" s="2">
        <f t="shared" si="1"/>
        <v>564</v>
      </c>
      <c r="W23" s="2">
        <f t="shared" si="2"/>
        <v>1135</v>
      </c>
    </row>
    <row r="24" spans="1:25" ht="20.149999999999999" customHeight="1" x14ac:dyDescent="0.35">
      <c r="A24" s="1">
        <v>3</v>
      </c>
      <c r="B24" s="1">
        <v>138</v>
      </c>
      <c r="C24" s="2" t="s">
        <v>362</v>
      </c>
      <c r="D24" s="2" t="s">
        <v>363</v>
      </c>
      <c r="E24" s="1">
        <v>30249</v>
      </c>
      <c r="F24" s="1"/>
      <c r="G24" s="1" t="s">
        <v>19</v>
      </c>
      <c r="H24" s="1" t="s">
        <v>141</v>
      </c>
      <c r="I24" s="2">
        <v>95</v>
      </c>
      <c r="J24" s="2">
        <v>94</v>
      </c>
      <c r="K24" s="2">
        <v>91</v>
      </c>
      <c r="L24" s="2">
        <v>96</v>
      </c>
      <c r="M24" s="2">
        <v>93</v>
      </c>
      <c r="N24" s="2">
        <v>94</v>
      </c>
      <c r="O24" s="2">
        <f t="shared" si="0"/>
        <v>563</v>
      </c>
      <c r="P24" s="2">
        <v>97</v>
      </c>
      <c r="Q24" s="2">
        <v>96</v>
      </c>
      <c r="R24" s="2">
        <v>94</v>
      </c>
      <c r="S24" s="2">
        <v>95</v>
      </c>
      <c r="T24" s="2">
        <v>94</v>
      </c>
      <c r="U24" s="2">
        <v>94</v>
      </c>
      <c r="V24" s="2">
        <f t="shared" si="1"/>
        <v>570</v>
      </c>
      <c r="W24" s="2">
        <f t="shared" si="2"/>
        <v>1133</v>
      </c>
    </row>
    <row r="25" spans="1:25" ht="20.149999999999999" customHeight="1" x14ac:dyDescent="0.35">
      <c r="A25" s="1">
        <v>4</v>
      </c>
      <c r="B25" s="1">
        <v>237</v>
      </c>
      <c r="C25" s="2" t="s">
        <v>377</v>
      </c>
      <c r="D25" s="2" t="s">
        <v>341</v>
      </c>
      <c r="E25" s="1"/>
      <c r="F25" s="1"/>
      <c r="H25" s="1" t="s">
        <v>61</v>
      </c>
      <c r="I25" s="2">
        <v>95</v>
      </c>
      <c r="J25" s="2">
        <v>96</v>
      </c>
      <c r="K25" s="2">
        <v>96</v>
      </c>
      <c r="L25" s="2">
        <v>95</v>
      </c>
      <c r="M25" s="2">
        <v>91</v>
      </c>
      <c r="N25" s="2">
        <v>95</v>
      </c>
      <c r="O25" s="2">
        <f t="shared" si="0"/>
        <v>568</v>
      </c>
      <c r="P25" s="2">
        <v>95</v>
      </c>
      <c r="Q25" s="2">
        <v>96</v>
      </c>
      <c r="R25" s="2">
        <v>94</v>
      </c>
      <c r="S25" s="2">
        <v>95</v>
      </c>
      <c r="T25" s="2">
        <v>89</v>
      </c>
      <c r="U25" s="2">
        <v>93</v>
      </c>
      <c r="V25" s="2">
        <f t="shared" si="1"/>
        <v>562</v>
      </c>
      <c r="W25" s="2">
        <f t="shared" si="2"/>
        <v>1130</v>
      </c>
    </row>
    <row r="26" spans="1:25" ht="20.149999999999999" customHeight="1" x14ac:dyDescent="0.35">
      <c r="A26" s="1">
        <v>5</v>
      </c>
      <c r="B26" s="1">
        <v>240</v>
      </c>
      <c r="C26" s="2" t="s">
        <v>327</v>
      </c>
      <c r="D26" s="2" t="s">
        <v>328</v>
      </c>
      <c r="E26" s="1"/>
      <c r="F26" s="1"/>
      <c r="H26" s="1" t="s">
        <v>61</v>
      </c>
      <c r="I26" s="2">
        <v>93</v>
      </c>
      <c r="J26" s="2">
        <v>95</v>
      </c>
      <c r="K26" s="2">
        <v>92</v>
      </c>
      <c r="L26" s="2">
        <v>97</v>
      </c>
      <c r="M26" s="2">
        <v>91</v>
      </c>
      <c r="N26" s="2">
        <v>95</v>
      </c>
      <c r="O26" s="2">
        <f t="shared" si="0"/>
        <v>563</v>
      </c>
      <c r="P26" s="2">
        <v>95</v>
      </c>
      <c r="Q26" s="2">
        <v>97</v>
      </c>
      <c r="R26" s="2">
        <v>95</v>
      </c>
      <c r="S26" s="2">
        <v>93</v>
      </c>
      <c r="T26" s="2">
        <v>88</v>
      </c>
      <c r="U26" s="2">
        <v>95</v>
      </c>
      <c r="V26" s="2">
        <f t="shared" si="1"/>
        <v>563</v>
      </c>
      <c r="W26" s="2">
        <f t="shared" si="2"/>
        <v>1126</v>
      </c>
    </row>
    <row r="27" spans="1:25" ht="20.149999999999999" customHeight="1" x14ac:dyDescent="0.35">
      <c r="A27" s="1">
        <v>6</v>
      </c>
      <c r="B27" s="1">
        <v>239</v>
      </c>
      <c r="C27" s="2" t="s">
        <v>379</v>
      </c>
      <c r="D27" s="2" t="s">
        <v>380</v>
      </c>
      <c r="E27" s="1"/>
      <c r="F27" s="1" t="s">
        <v>11</v>
      </c>
      <c r="H27" s="1" t="s">
        <v>61</v>
      </c>
      <c r="I27" s="2">
        <v>95</v>
      </c>
      <c r="J27" s="2">
        <v>95</v>
      </c>
      <c r="K27" s="2">
        <v>93</v>
      </c>
      <c r="L27" s="2">
        <v>93</v>
      </c>
      <c r="M27" s="2">
        <v>90</v>
      </c>
      <c r="N27" s="2">
        <v>91</v>
      </c>
      <c r="O27" s="2">
        <f t="shared" si="0"/>
        <v>557</v>
      </c>
      <c r="P27" s="2">
        <v>91</v>
      </c>
      <c r="Q27" s="2">
        <v>91</v>
      </c>
      <c r="R27" s="2">
        <v>95</v>
      </c>
      <c r="S27" s="2">
        <v>93</v>
      </c>
      <c r="T27" s="2">
        <v>91</v>
      </c>
      <c r="U27" s="2">
        <v>94</v>
      </c>
      <c r="V27" s="2">
        <f t="shared" si="1"/>
        <v>555</v>
      </c>
      <c r="W27" s="2">
        <f t="shared" si="2"/>
        <v>1112</v>
      </c>
    </row>
    <row r="28" spans="1:25" ht="20.149999999999999" customHeight="1" x14ac:dyDescent="0.35">
      <c r="A28" s="1">
        <v>7</v>
      </c>
      <c r="B28" s="1">
        <v>235</v>
      </c>
      <c r="C28" s="2" t="s">
        <v>324</v>
      </c>
      <c r="D28" s="2" t="s">
        <v>325</v>
      </c>
      <c r="E28" s="1"/>
      <c r="F28" s="1"/>
      <c r="H28" s="1" t="s">
        <v>61</v>
      </c>
      <c r="I28" s="2">
        <v>93</v>
      </c>
      <c r="J28" s="2">
        <v>93</v>
      </c>
      <c r="K28" s="2">
        <v>94</v>
      </c>
      <c r="L28" s="2">
        <v>92</v>
      </c>
      <c r="M28" s="2">
        <v>94</v>
      </c>
      <c r="N28" s="2">
        <v>91</v>
      </c>
      <c r="O28" s="2">
        <f t="shared" si="0"/>
        <v>557</v>
      </c>
      <c r="P28" s="2">
        <v>96</v>
      </c>
      <c r="Q28" s="2">
        <v>97</v>
      </c>
      <c r="R28" s="2">
        <v>89</v>
      </c>
      <c r="S28" s="2">
        <v>94</v>
      </c>
      <c r="T28" s="2">
        <v>89</v>
      </c>
      <c r="U28" s="2">
        <v>88</v>
      </c>
      <c r="V28" s="2">
        <f t="shared" si="1"/>
        <v>553</v>
      </c>
      <c r="W28" s="2">
        <f t="shared" si="2"/>
        <v>1110</v>
      </c>
    </row>
    <row r="29" spans="1:25" ht="20.149999999999999" customHeight="1" x14ac:dyDescent="0.35">
      <c r="A29" s="1">
        <v>8</v>
      </c>
      <c r="B29" s="1">
        <v>243</v>
      </c>
      <c r="C29" s="2" t="s">
        <v>329</v>
      </c>
      <c r="D29" s="2" t="s">
        <v>330</v>
      </c>
      <c r="E29" s="1">
        <v>25674</v>
      </c>
      <c r="G29" s="1" t="s">
        <v>8</v>
      </c>
      <c r="H29" s="1" t="s">
        <v>61</v>
      </c>
      <c r="I29" s="2">
        <v>93</v>
      </c>
      <c r="J29" s="2">
        <v>94</v>
      </c>
      <c r="K29" s="2">
        <v>92</v>
      </c>
      <c r="L29" s="2">
        <v>95</v>
      </c>
      <c r="M29" s="2">
        <v>90</v>
      </c>
      <c r="N29" s="2">
        <v>90</v>
      </c>
      <c r="O29" s="2">
        <f t="shared" si="0"/>
        <v>554</v>
      </c>
      <c r="P29" s="2">
        <v>98</v>
      </c>
      <c r="Q29" s="2">
        <v>89</v>
      </c>
      <c r="R29" s="2">
        <v>93</v>
      </c>
      <c r="S29" s="2">
        <v>89</v>
      </c>
      <c r="T29" s="2">
        <v>89</v>
      </c>
      <c r="U29" s="2">
        <v>92</v>
      </c>
      <c r="V29" s="2">
        <f t="shared" si="1"/>
        <v>550</v>
      </c>
      <c r="W29" s="2">
        <f t="shared" si="2"/>
        <v>1104</v>
      </c>
    </row>
    <row r="30" spans="1:25" ht="20.149999999999999" customHeight="1" x14ac:dyDescent="0.35">
      <c r="A30" s="1">
        <v>9</v>
      </c>
      <c r="B30" s="1">
        <v>148</v>
      </c>
      <c r="C30" s="2" t="s">
        <v>307</v>
      </c>
      <c r="D30" s="2" t="s">
        <v>81</v>
      </c>
      <c r="E30" s="1">
        <v>30625</v>
      </c>
      <c r="F30" s="1" t="s">
        <v>11</v>
      </c>
      <c r="H30" s="1" t="s">
        <v>3</v>
      </c>
      <c r="I30" s="2">
        <v>95</v>
      </c>
      <c r="J30" s="2">
        <v>96</v>
      </c>
      <c r="K30" s="2">
        <v>90</v>
      </c>
      <c r="L30" s="2">
        <v>84</v>
      </c>
      <c r="M30" s="2">
        <v>82</v>
      </c>
      <c r="N30" s="2">
        <v>84</v>
      </c>
      <c r="O30" s="2">
        <f t="shared" si="0"/>
        <v>531</v>
      </c>
      <c r="P30" s="2">
        <v>90</v>
      </c>
      <c r="Q30" s="2">
        <v>94</v>
      </c>
      <c r="R30" s="2">
        <v>91</v>
      </c>
      <c r="S30" s="2">
        <v>90</v>
      </c>
      <c r="T30" s="2">
        <v>92</v>
      </c>
      <c r="U30" s="2">
        <v>91</v>
      </c>
      <c r="V30" s="2">
        <f t="shared" si="1"/>
        <v>548</v>
      </c>
      <c r="W30" s="2">
        <f t="shared" si="2"/>
        <v>1079</v>
      </c>
    </row>
    <row r="31" spans="1:25" ht="20.149999999999999" customHeight="1" x14ac:dyDescent="0.35">
      <c r="A31" s="1">
        <v>10</v>
      </c>
      <c r="B31" s="1">
        <v>20</v>
      </c>
      <c r="C31" s="2" t="s">
        <v>331</v>
      </c>
      <c r="D31" s="2" t="s">
        <v>332</v>
      </c>
      <c r="E31" s="1">
        <v>31154</v>
      </c>
      <c r="F31" s="1" t="s">
        <v>18</v>
      </c>
      <c r="H31" s="1" t="s">
        <v>137</v>
      </c>
      <c r="I31" s="2">
        <v>91</v>
      </c>
      <c r="J31" s="2">
        <v>90</v>
      </c>
      <c r="K31" s="2">
        <v>84</v>
      </c>
      <c r="L31" s="2">
        <v>89</v>
      </c>
      <c r="M31" s="2">
        <v>90</v>
      </c>
      <c r="N31" s="2">
        <v>83</v>
      </c>
      <c r="O31" s="2">
        <f t="shared" si="0"/>
        <v>527</v>
      </c>
      <c r="P31" s="2">
        <v>98</v>
      </c>
      <c r="Q31" s="2">
        <v>97</v>
      </c>
      <c r="R31" s="2">
        <v>92</v>
      </c>
      <c r="S31" s="2">
        <v>92</v>
      </c>
      <c r="T31" s="2">
        <v>77</v>
      </c>
      <c r="U31" s="2">
        <v>88</v>
      </c>
      <c r="V31" s="2">
        <f t="shared" si="1"/>
        <v>544</v>
      </c>
      <c r="W31" s="2">
        <f t="shared" si="2"/>
        <v>1071</v>
      </c>
    </row>
    <row r="32" spans="1:25" ht="20.149999999999999" customHeight="1" x14ac:dyDescent="0.35">
      <c r="A32" s="1">
        <v>11</v>
      </c>
      <c r="B32" s="1">
        <v>238</v>
      </c>
      <c r="C32" s="2" t="s">
        <v>378</v>
      </c>
      <c r="D32" s="2" t="s">
        <v>10</v>
      </c>
      <c r="E32" s="1"/>
      <c r="F32" s="1"/>
      <c r="H32" s="1" t="s">
        <v>61</v>
      </c>
      <c r="I32" s="2">
        <v>96</v>
      </c>
      <c r="J32" s="2">
        <v>91</v>
      </c>
      <c r="K32" s="2">
        <v>57</v>
      </c>
      <c r="L32" s="2">
        <v>91</v>
      </c>
      <c r="M32" s="2">
        <v>88</v>
      </c>
      <c r="N32" s="2">
        <v>83</v>
      </c>
      <c r="O32" s="2">
        <f t="shared" si="0"/>
        <v>506</v>
      </c>
      <c r="P32" s="2">
        <v>95</v>
      </c>
      <c r="Q32" s="2">
        <v>98</v>
      </c>
      <c r="R32" s="2">
        <v>91</v>
      </c>
      <c r="S32" s="2">
        <v>92</v>
      </c>
      <c r="T32" s="2">
        <v>79</v>
      </c>
      <c r="U32" s="2">
        <v>91</v>
      </c>
      <c r="V32" s="2">
        <f t="shared" si="1"/>
        <v>546</v>
      </c>
      <c r="W32" s="2">
        <f t="shared" si="2"/>
        <v>1052</v>
      </c>
    </row>
    <row r="33" spans="1:23" ht="20.149999999999999" customHeight="1" x14ac:dyDescent="0.35">
      <c r="A33" s="1">
        <v>12</v>
      </c>
      <c r="B33" s="1">
        <v>242</v>
      </c>
      <c r="C33" s="2" t="s">
        <v>315</v>
      </c>
      <c r="D33" s="2" t="s">
        <v>316</v>
      </c>
      <c r="E33" s="1">
        <v>15791</v>
      </c>
      <c r="F33" s="1" t="s">
        <v>18</v>
      </c>
      <c r="H33" s="1" t="s">
        <v>3</v>
      </c>
      <c r="I33" s="2">
        <v>90</v>
      </c>
      <c r="J33" s="2">
        <v>92</v>
      </c>
      <c r="K33" s="2">
        <v>89</v>
      </c>
      <c r="L33" s="2">
        <v>84</v>
      </c>
      <c r="M33" s="2">
        <v>89</v>
      </c>
      <c r="N33" s="2">
        <v>80</v>
      </c>
      <c r="O33" s="2">
        <f t="shared" si="0"/>
        <v>524</v>
      </c>
      <c r="P33" s="2">
        <v>94</v>
      </c>
      <c r="Q33" s="2">
        <v>97</v>
      </c>
      <c r="R33" s="2">
        <v>84</v>
      </c>
      <c r="S33" s="2">
        <v>81</v>
      </c>
      <c r="T33" s="2">
        <v>82</v>
      </c>
      <c r="U33" s="2">
        <v>87</v>
      </c>
      <c r="V33" s="2">
        <f t="shared" si="1"/>
        <v>525</v>
      </c>
      <c r="W33" s="2">
        <f t="shared" si="2"/>
        <v>1049</v>
      </c>
    </row>
    <row r="34" spans="1:23" ht="20.149999999999999" customHeight="1" x14ac:dyDescent="0.35">
      <c r="A34" s="1">
        <v>13</v>
      </c>
      <c r="B34" s="1">
        <v>51</v>
      </c>
      <c r="C34" s="2" t="s">
        <v>338</v>
      </c>
      <c r="D34" s="2" t="s">
        <v>339</v>
      </c>
      <c r="E34" s="1">
        <v>30541</v>
      </c>
      <c r="F34" s="1" t="s">
        <v>11</v>
      </c>
      <c r="H34" s="1" t="s">
        <v>141</v>
      </c>
      <c r="I34" s="2">
        <v>91</v>
      </c>
      <c r="J34" s="2">
        <v>90</v>
      </c>
      <c r="K34" s="2">
        <v>81</v>
      </c>
      <c r="L34" s="2">
        <v>87</v>
      </c>
      <c r="M34" s="2">
        <v>74</v>
      </c>
      <c r="N34" s="2">
        <v>87</v>
      </c>
      <c r="O34" s="2">
        <f t="shared" si="0"/>
        <v>510</v>
      </c>
      <c r="P34" s="2">
        <v>88</v>
      </c>
      <c r="Q34" s="2">
        <v>94</v>
      </c>
      <c r="R34" s="2">
        <v>90</v>
      </c>
      <c r="S34" s="2">
        <v>78</v>
      </c>
      <c r="T34" s="2">
        <v>81</v>
      </c>
      <c r="U34" s="2">
        <v>84</v>
      </c>
      <c r="V34" s="2">
        <f t="shared" si="1"/>
        <v>515</v>
      </c>
      <c r="W34" s="2">
        <f t="shared" si="2"/>
        <v>1025</v>
      </c>
    </row>
    <row r="35" spans="1:23" ht="20.149999999999999" customHeight="1" x14ac:dyDescent="0.35">
      <c r="A35" s="1">
        <v>14</v>
      </c>
      <c r="B35" s="1">
        <v>129</v>
      </c>
      <c r="C35" s="2" t="s">
        <v>342</v>
      </c>
      <c r="D35" s="2" t="s">
        <v>343</v>
      </c>
      <c r="E35" s="1">
        <v>28572</v>
      </c>
      <c r="F35" s="1" t="s">
        <v>97</v>
      </c>
      <c r="H35" s="1" t="s">
        <v>141</v>
      </c>
      <c r="I35" s="2">
        <v>89</v>
      </c>
      <c r="J35" s="2">
        <v>88</v>
      </c>
      <c r="K35" s="2">
        <v>81</v>
      </c>
      <c r="L35" s="2">
        <v>87</v>
      </c>
      <c r="M35" s="2">
        <v>85</v>
      </c>
      <c r="N35" s="2">
        <v>81</v>
      </c>
      <c r="O35" s="2">
        <f t="shared" si="0"/>
        <v>511</v>
      </c>
      <c r="P35" s="2">
        <v>90</v>
      </c>
      <c r="Q35" s="2">
        <v>84</v>
      </c>
      <c r="R35" s="2">
        <v>76</v>
      </c>
      <c r="S35" s="2">
        <v>84</v>
      </c>
      <c r="T35" s="2">
        <v>85</v>
      </c>
      <c r="U35" s="2">
        <v>89</v>
      </c>
      <c r="V35" s="2">
        <f t="shared" si="1"/>
        <v>508</v>
      </c>
      <c r="W35" s="2">
        <f t="shared" si="2"/>
        <v>1019</v>
      </c>
    </row>
  </sheetData>
  <phoneticPr fontId="0" type="noConversion"/>
  <printOptions horizontalCentered="1"/>
  <pageMargins left="0.37" right="0.31" top="0.51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/>
  </sheetViews>
  <sheetFormatPr defaultRowHeight="15.5" x14ac:dyDescent="0.35"/>
  <cols>
    <col min="1" max="1" width="5.7265625" bestFit="1" customWidth="1"/>
    <col min="2" max="2" width="5.1796875" bestFit="1" customWidth="1"/>
    <col min="3" max="3" width="15.81640625" bestFit="1" customWidth="1"/>
    <col min="4" max="4" width="11.26953125" bestFit="1" customWidth="1"/>
    <col min="5" max="5" width="0" hidden="1" customWidth="1"/>
    <col min="6" max="6" width="5.54296875" bestFit="1" customWidth="1"/>
    <col min="7" max="7" width="5" bestFit="1" customWidth="1"/>
    <col min="8" max="8" width="7.453125" bestFit="1" customWidth="1"/>
    <col min="9" max="9" width="5.1796875" style="1" hidden="1" customWidth="1"/>
    <col min="10" max="10" width="3.81640625" style="1" hidden="1" customWidth="1"/>
    <col min="11" max="11" width="5.1796875" style="1" hidden="1" customWidth="1"/>
    <col min="12" max="12" width="5" style="1" hidden="1" customWidth="1"/>
    <col min="13" max="15" width="3.81640625" style="1" hidden="1" customWidth="1"/>
    <col min="16" max="16" width="5.1796875" style="1" hidden="1" customWidth="1"/>
    <col min="17" max="17" width="5.7265625" style="1" customWidth="1"/>
    <col min="18" max="23" width="3.81640625" style="1" hidden="1" customWidth="1"/>
    <col min="24" max="24" width="5.1796875" style="1" hidden="1" customWidth="1"/>
    <col min="25" max="30" width="3.81640625" style="1" hidden="1" customWidth="1"/>
    <col min="31" max="31" width="5.1796875" style="1" hidden="1" customWidth="1"/>
    <col min="32" max="32" width="5.7265625" style="1" customWidth="1"/>
    <col min="33" max="33" width="8.7265625" style="1" customWidth="1"/>
  </cols>
  <sheetData>
    <row r="1" spans="1:33" ht="20" x14ac:dyDescent="0.4">
      <c r="A1" s="6" t="s">
        <v>154</v>
      </c>
      <c r="B1" s="6"/>
      <c r="C1" s="6"/>
      <c r="D1" s="6"/>
      <c r="E1" s="6"/>
      <c r="F1" s="6"/>
      <c r="G1" s="6"/>
      <c r="H1" s="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3" ht="20" x14ac:dyDescent="0.4">
      <c r="A2" s="6" t="s">
        <v>155</v>
      </c>
      <c r="B2" s="6"/>
      <c r="C2" s="6"/>
      <c r="D2" s="6"/>
      <c r="E2" s="6"/>
      <c r="F2" s="6"/>
      <c r="G2" s="6"/>
      <c r="H2" s="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3" ht="18" x14ac:dyDescent="0.4">
      <c r="A3" s="8" t="s">
        <v>600</v>
      </c>
      <c r="B3" s="8"/>
      <c r="C3" s="8"/>
      <c r="D3" s="8"/>
      <c r="E3" s="8"/>
      <c r="F3" s="8"/>
      <c r="G3" s="8"/>
      <c r="H3" s="8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18" x14ac:dyDescent="0.4">
      <c r="A4" s="22" t="s">
        <v>460</v>
      </c>
      <c r="B4" s="8"/>
      <c r="C4" s="8"/>
      <c r="D4" s="8"/>
      <c r="E4" s="8"/>
      <c r="F4" s="8"/>
      <c r="G4" s="8"/>
      <c r="H4" s="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s="2" customFormat="1" x14ac:dyDescent="0.35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" customFormat="1" x14ac:dyDescent="0.35">
      <c r="A6" s="18" t="s">
        <v>414</v>
      </c>
      <c r="B6" s="5"/>
      <c r="C6" s="5"/>
      <c r="D6" s="5"/>
      <c r="E6" s="5"/>
      <c r="F6" s="45" t="s">
        <v>603</v>
      </c>
      <c r="H6" s="4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4">
        <v>1161</v>
      </c>
    </row>
    <row r="7" spans="1:33" s="2" customFormat="1" x14ac:dyDescent="0.35">
      <c r="A7" s="18" t="s">
        <v>415</v>
      </c>
      <c r="B7" s="5"/>
      <c r="C7" s="5"/>
      <c r="D7" s="5"/>
      <c r="E7" s="5"/>
      <c r="F7" s="45" t="s">
        <v>561</v>
      </c>
      <c r="H7" s="4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4">
        <v>1158</v>
      </c>
    </row>
    <row r="8" spans="1:33" s="2" customFormat="1" x14ac:dyDescent="0.35">
      <c r="A8" s="18" t="s">
        <v>416</v>
      </c>
      <c r="B8" s="5"/>
      <c r="C8" s="5"/>
      <c r="D8" s="5"/>
      <c r="E8" s="5"/>
      <c r="F8" s="45" t="s">
        <v>602</v>
      </c>
      <c r="H8" s="4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4">
        <v>1157</v>
      </c>
    </row>
    <row r="9" spans="1:33" s="2" customFormat="1" x14ac:dyDescent="0.35">
      <c r="A9" s="18"/>
      <c r="B9" s="5"/>
      <c r="C9" s="5"/>
      <c r="D9" s="5"/>
      <c r="E9" s="5"/>
      <c r="F9" s="45"/>
      <c r="H9" s="4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2" customFormat="1" x14ac:dyDescent="0.35">
      <c r="A10" s="18" t="s">
        <v>461</v>
      </c>
      <c r="B10" s="5"/>
      <c r="C10" s="5"/>
      <c r="D10" s="5"/>
      <c r="E10" s="5"/>
      <c r="F10" s="45" t="s">
        <v>492</v>
      </c>
      <c r="H10" s="4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4">
        <v>1122</v>
      </c>
    </row>
    <row r="11" spans="1:33" s="2" customFormat="1" x14ac:dyDescent="0.35">
      <c r="A11" s="18"/>
      <c r="B11" s="5"/>
      <c r="C11" s="5"/>
      <c r="D11" s="5"/>
      <c r="E11" s="5"/>
      <c r="F11" s="5"/>
      <c r="G11" s="5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35">
      <c r="A12" s="4" t="s">
        <v>431</v>
      </c>
      <c r="B12" s="4" t="s">
        <v>157</v>
      </c>
      <c r="C12" s="18" t="s">
        <v>156</v>
      </c>
      <c r="D12" s="18" t="s">
        <v>159</v>
      </c>
      <c r="E12" s="4" t="s">
        <v>160</v>
      </c>
      <c r="F12" s="4" t="s">
        <v>161</v>
      </c>
      <c r="G12" s="4" t="s">
        <v>162</v>
      </c>
      <c r="H12" s="4" t="s">
        <v>163</v>
      </c>
      <c r="I12" s="4">
        <v>1</v>
      </c>
      <c r="J12" s="4">
        <v>2</v>
      </c>
      <c r="K12" s="4">
        <v>3</v>
      </c>
      <c r="L12" s="4" t="s">
        <v>438</v>
      </c>
      <c r="M12" s="4">
        <v>1</v>
      </c>
      <c r="N12" s="4">
        <v>2</v>
      </c>
      <c r="O12" s="4">
        <v>3</v>
      </c>
      <c r="P12" s="4" t="s">
        <v>439</v>
      </c>
      <c r="Q12" s="4" t="s">
        <v>432</v>
      </c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4">
        <v>6</v>
      </c>
      <c r="X12" s="4" t="s">
        <v>438</v>
      </c>
      <c r="Y12" s="4">
        <v>1</v>
      </c>
      <c r="Z12" s="4">
        <v>2</v>
      </c>
      <c r="AA12" s="4">
        <v>3</v>
      </c>
      <c r="AB12" s="4">
        <v>4</v>
      </c>
      <c r="AC12" s="4">
        <v>5</v>
      </c>
      <c r="AD12" s="4">
        <v>6</v>
      </c>
      <c r="AE12" s="4" t="s">
        <v>439</v>
      </c>
      <c r="AF12" s="4" t="s">
        <v>433</v>
      </c>
      <c r="AG12" s="4" t="s">
        <v>434</v>
      </c>
    </row>
    <row r="13" spans="1:33" ht="20.149999999999999" customHeight="1" x14ac:dyDescent="0.35">
      <c r="A13" s="1">
        <v>1</v>
      </c>
      <c r="B13" s="1">
        <v>15</v>
      </c>
      <c r="C13" s="2" t="s">
        <v>374</v>
      </c>
      <c r="D13" s="2" t="s">
        <v>341</v>
      </c>
      <c r="E13" s="1">
        <v>66</v>
      </c>
      <c r="F13" s="1"/>
      <c r="H13" s="1" t="s">
        <v>61</v>
      </c>
      <c r="I13" s="1">
        <v>96</v>
      </c>
      <c r="J13" s="1">
        <v>99</v>
      </c>
      <c r="K13" s="1">
        <v>97</v>
      </c>
      <c r="L13" s="1">
        <f t="shared" ref="L13:L19" si="0">SUM(I13:K13)</f>
        <v>292</v>
      </c>
      <c r="M13" s="1">
        <v>99</v>
      </c>
      <c r="N13" s="1">
        <v>94</v>
      </c>
      <c r="O13" s="1">
        <v>92</v>
      </c>
      <c r="P13" s="1">
        <f t="shared" ref="P13:P19" si="1">SUM(M13:O13)</f>
        <v>285</v>
      </c>
      <c r="Q13" s="1">
        <f t="shared" ref="Q13:Q19" si="2">L13+P13</f>
        <v>577</v>
      </c>
      <c r="R13" s="1">
        <v>48</v>
      </c>
      <c r="S13" s="1">
        <v>49</v>
      </c>
      <c r="T13" s="1">
        <v>48</v>
      </c>
      <c r="U13" s="34">
        <v>50</v>
      </c>
      <c r="V13" s="1">
        <v>49</v>
      </c>
      <c r="W13" s="1">
        <v>49</v>
      </c>
      <c r="X13" s="1">
        <f t="shared" ref="X13:X19" si="3">SUM(R13:W13)</f>
        <v>293</v>
      </c>
      <c r="Y13" s="34">
        <v>50</v>
      </c>
      <c r="Z13" s="34">
        <v>50</v>
      </c>
      <c r="AA13" s="1">
        <v>48</v>
      </c>
      <c r="AB13" s="1">
        <v>48</v>
      </c>
      <c r="AC13" s="1">
        <v>47</v>
      </c>
      <c r="AD13" s="1">
        <v>48</v>
      </c>
      <c r="AE13" s="1">
        <f t="shared" ref="AE13:AE19" si="4">SUM(Y13:AD13)</f>
        <v>291</v>
      </c>
      <c r="AF13" s="1">
        <f t="shared" ref="AF13:AF19" si="5">SUM(AE13,X13)</f>
        <v>584</v>
      </c>
      <c r="AG13" s="1">
        <f t="shared" ref="AG13:AG19" si="6">AF13+Q13</f>
        <v>1161</v>
      </c>
    </row>
    <row r="14" spans="1:33" ht="20.149999999999999" customHeight="1" x14ac:dyDescent="0.35">
      <c r="A14" s="1">
        <v>2</v>
      </c>
      <c r="B14" s="1">
        <v>237</v>
      </c>
      <c r="C14" s="2" t="s">
        <v>377</v>
      </c>
      <c r="D14" s="2" t="s">
        <v>341</v>
      </c>
      <c r="E14" s="1"/>
      <c r="F14" s="1"/>
      <c r="H14" s="1" t="s">
        <v>61</v>
      </c>
      <c r="I14" s="1">
        <v>96</v>
      </c>
      <c r="J14" s="1">
        <v>96</v>
      </c>
      <c r="K14" s="1">
        <v>95</v>
      </c>
      <c r="L14" s="1">
        <f t="shared" si="0"/>
        <v>287</v>
      </c>
      <c r="M14" s="1">
        <v>97</v>
      </c>
      <c r="N14" s="1">
        <v>99</v>
      </c>
      <c r="O14" s="1">
        <v>98</v>
      </c>
      <c r="P14" s="1">
        <f t="shared" si="1"/>
        <v>294</v>
      </c>
      <c r="Q14" s="1">
        <f t="shared" si="2"/>
        <v>581</v>
      </c>
      <c r="R14" s="1">
        <v>47</v>
      </c>
      <c r="S14" s="1">
        <v>48</v>
      </c>
      <c r="T14" s="1">
        <v>49</v>
      </c>
      <c r="U14" s="1">
        <v>47</v>
      </c>
      <c r="V14" s="1">
        <v>48</v>
      </c>
      <c r="W14" s="1">
        <v>48</v>
      </c>
      <c r="X14" s="1">
        <f t="shared" si="3"/>
        <v>287</v>
      </c>
      <c r="Y14" s="1">
        <v>47</v>
      </c>
      <c r="Z14" s="1">
        <v>48</v>
      </c>
      <c r="AA14" s="34">
        <v>50</v>
      </c>
      <c r="AB14" s="1">
        <v>50</v>
      </c>
      <c r="AC14" s="1">
        <v>46</v>
      </c>
      <c r="AD14" s="1">
        <v>49</v>
      </c>
      <c r="AE14" s="1">
        <f t="shared" si="4"/>
        <v>290</v>
      </c>
      <c r="AF14" s="1">
        <f t="shared" si="5"/>
        <v>577</v>
      </c>
      <c r="AG14" s="1">
        <f t="shared" si="6"/>
        <v>1158</v>
      </c>
    </row>
    <row r="15" spans="1:33" ht="20.149999999999999" customHeight="1" x14ac:dyDescent="0.35">
      <c r="A15" s="1">
        <v>3</v>
      </c>
      <c r="B15" s="1">
        <v>236</v>
      </c>
      <c r="C15" s="2" t="s">
        <v>326</v>
      </c>
      <c r="D15" s="2" t="s">
        <v>66</v>
      </c>
      <c r="E15" s="1"/>
      <c r="F15" s="1"/>
      <c r="H15" s="1" t="s">
        <v>61</v>
      </c>
      <c r="I15" s="34">
        <v>100</v>
      </c>
      <c r="J15" s="1">
        <v>97</v>
      </c>
      <c r="K15" s="1">
        <v>99</v>
      </c>
      <c r="L15" s="1">
        <f t="shared" si="0"/>
        <v>296</v>
      </c>
      <c r="M15" s="1">
        <v>93</v>
      </c>
      <c r="N15" s="1">
        <v>96</v>
      </c>
      <c r="O15" s="1">
        <v>99</v>
      </c>
      <c r="P15" s="1">
        <f t="shared" si="1"/>
        <v>288</v>
      </c>
      <c r="Q15" s="1">
        <f t="shared" si="2"/>
        <v>584</v>
      </c>
      <c r="R15" s="1">
        <v>45</v>
      </c>
      <c r="S15" s="1">
        <v>49</v>
      </c>
      <c r="T15" s="1">
        <v>48</v>
      </c>
      <c r="U15" s="1">
        <v>49</v>
      </c>
      <c r="V15" s="1">
        <v>46</v>
      </c>
      <c r="W15" s="1">
        <v>50</v>
      </c>
      <c r="X15" s="1">
        <f t="shared" si="3"/>
        <v>287</v>
      </c>
      <c r="Y15" s="34">
        <v>50</v>
      </c>
      <c r="Z15" s="1">
        <v>49</v>
      </c>
      <c r="AA15" s="1">
        <v>48</v>
      </c>
      <c r="AB15" s="1">
        <v>50</v>
      </c>
      <c r="AC15" s="1">
        <v>44</v>
      </c>
      <c r="AD15" s="1">
        <v>45</v>
      </c>
      <c r="AE15" s="1">
        <f t="shared" si="4"/>
        <v>286</v>
      </c>
      <c r="AF15" s="1">
        <f t="shared" si="5"/>
        <v>573</v>
      </c>
      <c r="AG15" s="1">
        <f t="shared" si="6"/>
        <v>1157</v>
      </c>
    </row>
    <row r="16" spans="1:33" ht="20.149999999999999" customHeight="1" x14ac:dyDescent="0.35">
      <c r="A16" s="1">
        <v>4</v>
      </c>
      <c r="B16" s="1">
        <v>238</v>
      </c>
      <c r="C16" s="2" t="s">
        <v>378</v>
      </c>
      <c r="D16" s="2" t="s">
        <v>10</v>
      </c>
      <c r="E16" s="1"/>
      <c r="F16" s="1"/>
      <c r="H16" s="1" t="s">
        <v>61</v>
      </c>
      <c r="I16" s="1">
        <v>96</v>
      </c>
      <c r="J16" s="1">
        <v>96</v>
      </c>
      <c r="K16" s="1">
        <v>92</v>
      </c>
      <c r="L16" s="1">
        <f t="shared" si="0"/>
        <v>284</v>
      </c>
      <c r="M16" s="1">
        <v>97</v>
      </c>
      <c r="N16" s="1">
        <v>92</v>
      </c>
      <c r="O16" s="1">
        <v>98</v>
      </c>
      <c r="P16" s="1">
        <f t="shared" si="1"/>
        <v>287</v>
      </c>
      <c r="Q16" s="1">
        <f t="shared" si="2"/>
        <v>571</v>
      </c>
      <c r="R16" s="1">
        <v>47</v>
      </c>
      <c r="S16" s="1">
        <v>46</v>
      </c>
      <c r="T16" s="1">
        <v>49</v>
      </c>
      <c r="U16" s="1">
        <v>46</v>
      </c>
      <c r="V16" s="1">
        <v>48</v>
      </c>
      <c r="W16" s="1">
        <v>50</v>
      </c>
      <c r="X16" s="1">
        <f t="shared" si="3"/>
        <v>286</v>
      </c>
      <c r="Y16" s="1">
        <v>48</v>
      </c>
      <c r="Z16" s="1">
        <v>49</v>
      </c>
      <c r="AA16" s="1">
        <v>48</v>
      </c>
      <c r="AB16" s="1">
        <v>48</v>
      </c>
      <c r="AC16" s="1">
        <v>48</v>
      </c>
      <c r="AD16" s="1">
        <v>48</v>
      </c>
      <c r="AE16" s="1">
        <f t="shared" si="4"/>
        <v>289</v>
      </c>
      <c r="AF16" s="1">
        <f t="shared" si="5"/>
        <v>575</v>
      </c>
      <c r="AG16" s="1">
        <f t="shared" si="6"/>
        <v>1146</v>
      </c>
    </row>
    <row r="17" spans="1:33" ht="20.149999999999999" customHeight="1" x14ac:dyDescent="0.35">
      <c r="A17" s="1">
        <v>5</v>
      </c>
      <c r="B17" s="1">
        <v>235</v>
      </c>
      <c r="C17" s="2" t="s">
        <v>324</v>
      </c>
      <c r="D17" s="2" t="s">
        <v>325</v>
      </c>
      <c r="E17" s="1"/>
      <c r="F17" s="1"/>
      <c r="H17" s="1" t="s">
        <v>61</v>
      </c>
      <c r="I17" s="1">
        <v>94</v>
      </c>
      <c r="J17" s="1">
        <v>97</v>
      </c>
      <c r="K17" s="1">
        <v>97</v>
      </c>
      <c r="L17" s="1">
        <f t="shared" si="0"/>
        <v>288</v>
      </c>
      <c r="M17" s="1">
        <v>89</v>
      </c>
      <c r="N17" s="1">
        <v>94</v>
      </c>
      <c r="O17" s="1">
        <v>93</v>
      </c>
      <c r="P17" s="1">
        <f t="shared" si="1"/>
        <v>276</v>
      </c>
      <c r="Q17" s="1">
        <f t="shared" si="2"/>
        <v>564</v>
      </c>
      <c r="R17" s="1">
        <v>47</v>
      </c>
      <c r="S17" s="1">
        <v>46</v>
      </c>
      <c r="T17" s="1">
        <v>49</v>
      </c>
      <c r="U17" s="1">
        <v>49</v>
      </c>
      <c r="V17" s="1">
        <v>48</v>
      </c>
      <c r="W17" s="1">
        <v>48</v>
      </c>
      <c r="X17" s="1">
        <f t="shared" si="3"/>
        <v>287</v>
      </c>
      <c r="Y17" s="1">
        <v>49</v>
      </c>
      <c r="Z17" s="1">
        <v>46</v>
      </c>
      <c r="AA17" s="1">
        <v>49</v>
      </c>
      <c r="AB17" s="1">
        <v>49</v>
      </c>
      <c r="AC17" s="1">
        <v>46</v>
      </c>
      <c r="AD17" s="1">
        <v>45</v>
      </c>
      <c r="AE17" s="1">
        <f t="shared" si="4"/>
        <v>284</v>
      </c>
      <c r="AF17" s="1">
        <f t="shared" si="5"/>
        <v>571</v>
      </c>
      <c r="AG17" s="1">
        <f t="shared" si="6"/>
        <v>1135</v>
      </c>
    </row>
    <row r="18" spans="1:33" ht="20.149999999999999" customHeight="1" x14ac:dyDescent="0.35">
      <c r="A18" s="1">
        <v>6</v>
      </c>
      <c r="B18" s="1">
        <v>242</v>
      </c>
      <c r="C18" s="2" t="s">
        <v>315</v>
      </c>
      <c r="D18" s="2" t="s">
        <v>316</v>
      </c>
      <c r="E18" s="1">
        <v>15791</v>
      </c>
      <c r="F18" s="1" t="s">
        <v>18</v>
      </c>
      <c r="H18" s="1" t="s">
        <v>3</v>
      </c>
      <c r="I18" s="1">
        <v>92</v>
      </c>
      <c r="J18" s="1">
        <v>90</v>
      </c>
      <c r="K18" s="1">
        <v>95</v>
      </c>
      <c r="L18" s="1">
        <f t="shared" si="0"/>
        <v>277</v>
      </c>
      <c r="M18" s="1">
        <v>92</v>
      </c>
      <c r="N18" s="1">
        <v>94</v>
      </c>
      <c r="O18" s="1">
        <v>99</v>
      </c>
      <c r="P18" s="1">
        <f t="shared" si="1"/>
        <v>285</v>
      </c>
      <c r="Q18" s="1">
        <f t="shared" si="2"/>
        <v>562</v>
      </c>
      <c r="R18" s="1">
        <v>45</v>
      </c>
      <c r="S18" s="1">
        <v>49</v>
      </c>
      <c r="T18" s="1">
        <v>47</v>
      </c>
      <c r="U18" s="1">
        <v>45</v>
      </c>
      <c r="V18" s="1">
        <v>46</v>
      </c>
      <c r="W18" s="1">
        <v>47</v>
      </c>
      <c r="X18" s="1">
        <f t="shared" si="3"/>
        <v>279</v>
      </c>
      <c r="Y18" s="1">
        <v>49</v>
      </c>
      <c r="Z18" s="1">
        <v>44</v>
      </c>
      <c r="AA18" s="1">
        <v>48</v>
      </c>
      <c r="AB18" s="1">
        <v>46</v>
      </c>
      <c r="AC18" s="1">
        <v>48</v>
      </c>
      <c r="AD18" s="1">
        <v>46</v>
      </c>
      <c r="AE18" s="1">
        <f t="shared" si="4"/>
        <v>281</v>
      </c>
      <c r="AF18" s="1">
        <f t="shared" si="5"/>
        <v>560</v>
      </c>
      <c r="AG18" s="1">
        <f t="shared" si="6"/>
        <v>1122</v>
      </c>
    </row>
    <row r="19" spans="1:33" ht="20.149999999999999" customHeight="1" x14ac:dyDescent="0.35">
      <c r="A19" s="1">
        <v>7</v>
      </c>
      <c r="B19" s="1">
        <v>240</v>
      </c>
      <c r="C19" s="2" t="s">
        <v>327</v>
      </c>
      <c r="D19" s="2" t="s">
        <v>328</v>
      </c>
      <c r="E19" s="1"/>
      <c r="F19" s="1"/>
      <c r="H19" s="1" t="s">
        <v>61</v>
      </c>
      <c r="I19" s="1">
        <v>97</v>
      </c>
      <c r="J19" s="1">
        <v>95</v>
      </c>
      <c r="K19" s="1">
        <v>93</v>
      </c>
      <c r="L19" s="1">
        <f t="shared" si="0"/>
        <v>285</v>
      </c>
      <c r="M19" s="1">
        <v>75</v>
      </c>
      <c r="N19" s="1">
        <v>54</v>
      </c>
      <c r="O19" s="1">
        <v>93</v>
      </c>
      <c r="P19" s="1">
        <f t="shared" si="1"/>
        <v>222</v>
      </c>
      <c r="Q19" s="1">
        <f t="shared" si="2"/>
        <v>507</v>
      </c>
      <c r="R19" s="1">
        <v>47</v>
      </c>
      <c r="S19" s="1">
        <v>47</v>
      </c>
      <c r="T19" s="1">
        <v>50</v>
      </c>
      <c r="U19" s="1">
        <v>48</v>
      </c>
      <c r="V19" s="1">
        <v>45</v>
      </c>
      <c r="W19" s="1">
        <v>45</v>
      </c>
      <c r="X19" s="1">
        <f t="shared" si="3"/>
        <v>282</v>
      </c>
      <c r="Y19" s="1">
        <v>47</v>
      </c>
      <c r="Z19" s="1">
        <v>48</v>
      </c>
      <c r="AA19" s="34">
        <v>50</v>
      </c>
      <c r="AB19" s="1">
        <v>47</v>
      </c>
      <c r="AC19" s="1">
        <v>48</v>
      </c>
      <c r="AD19" s="1">
        <v>48</v>
      </c>
      <c r="AE19" s="1">
        <f t="shared" si="4"/>
        <v>288</v>
      </c>
      <c r="AF19" s="1">
        <f t="shared" si="5"/>
        <v>570</v>
      </c>
      <c r="AG19" s="1">
        <f t="shared" si="6"/>
        <v>1077</v>
      </c>
    </row>
    <row r="20" spans="1:33" ht="20.149999999999999" customHeight="1" x14ac:dyDescent="0.35">
      <c r="A20" s="1"/>
    </row>
    <row r="21" spans="1:33" ht="20.149999999999999" customHeight="1" x14ac:dyDescent="0.35">
      <c r="A21" s="1"/>
      <c r="B21" s="1"/>
      <c r="C21" s="2"/>
      <c r="D21" s="2"/>
      <c r="E21" s="1"/>
      <c r="F21" s="1"/>
      <c r="H21" s="1"/>
    </row>
    <row r="22" spans="1:33" ht="20.149999999999999" customHeight="1" x14ac:dyDescent="0.35">
      <c r="A22" s="1"/>
      <c r="B22" s="1"/>
      <c r="C22" s="19"/>
      <c r="D22" s="19"/>
      <c r="E22" s="1"/>
      <c r="F22" s="1"/>
    </row>
    <row r="23" spans="1:33" ht="18" x14ac:dyDescent="0.4">
      <c r="A23" s="8" t="s">
        <v>616</v>
      </c>
      <c r="B23" s="8"/>
      <c r="C23" s="8"/>
      <c r="D23" s="8"/>
      <c r="E23" s="8"/>
      <c r="F23" s="8"/>
      <c r="G23" s="8"/>
      <c r="H23" s="8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8" x14ac:dyDescent="0.4">
      <c r="A24" s="22" t="s">
        <v>460</v>
      </c>
      <c r="B24" s="8"/>
      <c r="C24" s="8"/>
      <c r="D24" s="8"/>
      <c r="E24" s="8"/>
      <c r="F24" s="8"/>
      <c r="G24" s="8"/>
      <c r="H24" s="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s="2" customFormat="1" x14ac:dyDescent="0.35">
      <c r="A25" s="5"/>
      <c r="B25" s="5"/>
      <c r="C25" s="5"/>
      <c r="D25" s="5"/>
      <c r="E25" s="5"/>
      <c r="F25" s="5"/>
      <c r="G25" s="5"/>
      <c r="H25" s="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2" customFormat="1" x14ac:dyDescent="0.35">
      <c r="A26" s="18" t="s">
        <v>414</v>
      </c>
      <c r="B26" s="5"/>
      <c r="C26" s="5"/>
      <c r="D26" s="45"/>
      <c r="E26" s="45"/>
      <c r="F26" s="45" t="s">
        <v>564</v>
      </c>
      <c r="H26" s="4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">
        <v>1158</v>
      </c>
    </row>
    <row r="27" spans="1:33" s="2" customFormat="1" x14ac:dyDescent="0.35">
      <c r="A27" s="18" t="s">
        <v>415</v>
      </c>
      <c r="B27" s="5"/>
      <c r="C27" s="5"/>
      <c r="D27" s="45"/>
      <c r="E27" s="45"/>
      <c r="F27" s="45" t="s">
        <v>497</v>
      </c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">
        <v>1138</v>
      </c>
    </row>
    <row r="28" spans="1:33" s="2" customFormat="1" x14ac:dyDescent="0.35">
      <c r="A28" s="18" t="s">
        <v>416</v>
      </c>
      <c r="B28" s="5"/>
      <c r="C28" s="5"/>
      <c r="D28" s="45"/>
      <c r="E28" s="45"/>
      <c r="F28" s="45" t="s">
        <v>586</v>
      </c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">
        <v>1063</v>
      </c>
    </row>
    <row r="29" spans="1:33" s="2" customFormat="1" x14ac:dyDescent="0.35">
      <c r="A29" s="5"/>
      <c r="B29" s="5"/>
      <c r="C29" s="5"/>
      <c r="D29" s="5"/>
      <c r="E29" s="5"/>
      <c r="F29" s="5"/>
      <c r="G29" s="5"/>
      <c r="H29" s="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35">
      <c r="A30" s="4" t="s">
        <v>431</v>
      </c>
      <c r="B30" s="4" t="s">
        <v>157</v>
      </c>
      <c r="C30" s="18" t="s">
        <v>156</v>
      </c>
      <c r="D30" s="18" t="s">
        <v>159</v>
      </c>
      <c r="E30" s="4" t="s">
        <v>160</v>
      </c>
      <c r="F30" s="4" t="s">
        <v>161</v>
      </c>
      <c r="G30" s="4" t="s">
        <v>162</v>
      </c>
      <c r="H30" s="4" t="s">
        <v>163</v>
      </c>
      <c r="I30" s="4">
        <v>1</v>
      </c>
      <c r="J30" s="4">
        <v>2</v>
      </c>
      <c r="K30" s="4">
        <v>3</v>
      </c>
      <c r="L30" s="4" t="s">
        <v>438</v>
      </c>
      <c r="M30" s="4">
        <v>1</v>
      </c>
      <c r="N30" s="4">
        <v>2</v>
      </c>
      <c r="O30" s="4">
        <v>3</v>
      </c>
      <c r="P30" s="4" t="s">
        <v>439</v>
      </c>
      <c r="Q30" s="4" t="s">
        <v>432</v>
      </c>
      <c r="R30" s="4">
        <v>1</v>
      </c>
      <c r="S30" s="4">
        <v>2</v>
      </c>
      <c r="T30" s="4">
        <v>3</v>
      </c>
      <c r="U30" s="4">
        <v>4</v>
      </c>
      <c r="V30" s="4">
        <v>5</v>
      </c>
      <c r="W30" s="4">
        <v>6</v>
      </c>
      <c r="X30" s="4" t="s">
        <v>438</v>
      </c>
      <c r="Y30" s="4">
        <v>1</v>
      </c>
      <c r="Z30" s="4">
        <v>2</v>
      </c>
      <c r="AA30" s="4">
        <v>3</v>
      </c>
      <c r="AB30" s="4">
        <v>4</v>
      </c>
      <c r="AC30" s="4">
        <v>5</v>
      </c>
      <c r="AD30" s="4">
        <v>6</v>
      </c>
      <c r="AE30" s="4" t="s">
        <v>439</v>
      </c>
      <c r="AF30" s="4" t="s">
        <v>433</v>
      </c>
      <c r="AG30" s="4" t="s">
        <v>434</v>
      </c>
    </row>
    <row r="31" spans="1:33" ht="20.149999999999999" customHeight="1" x14ac:dyDescent="0.35">
      <c r="A31" s="1">
        <v>1</v>
      </c>
      <c r="B31" s="1">
        <v>239</v>
      </c>
      <c r="C31" s="2" t="s">
        <v>379</v>
      </c>
      <c r="D31" s="2" t="s">
        <v>380</v>
      </c>
      <c r="E31" s="1"/>
      <c r="F31" s="1" t="s">
        <v>11</v>
      </c>
      <c r="H31" s="1" t="s">
        <v>61</v>
      </c>
      <c r="I31" s="1">
        <v>93</v>
      </c>
      <c r="J31" s="1">
        <v>95</v>
      </c>
      <c r="K31" s="34">
        <v>100</v>
      </c>
      <c r="L31" s="1">
        <f>SUM(I31:K31)</f>
        <v>288</v>
      </c>
      <c r="M31" s="1">
        <v>96</v>
      </c>
      <c r="N31" s="1">
        <v>99</v>
      </c>
      <c r="O31" s="1">
        <v>96</v>
      </c>
      <c r="P31" s="1">
        <f>SUM(M31:O31)</f>
        <v>291</v>
      </c>
      <c r="Q31" s="1">
        <f>L31+P31</f>
        <v>579</v>
      </c>
      <c r="R31" s="1">
        <v>47</v>
      </c>
      <c r="S31" s="1">
        <v>49</v>
      </c>
      <c r="T31" s="1">
        <v>47</v>
      </c>
      <c r="U31" s="1">
        <v>46</v>
      </c>
      <c r="V31" s="1">
        <v>49</v>
      </c>
      <c r="W31" s="1">
        <v>49</v>
      </c>
      <c r="X31" s="1">
        <f>SUM(R31:W31)</f>
        <v>287</v>
      </c>
      <c r="Y31" s="1">
        <v>48</v>
      </c>
      <c r="Z31" s="1">
        <v>48</v>
      </c>
      <c r="AA31" s="1">
        <v>49</v>
      </c>
      <c r="AB31" s="1">
        <v>50</v>
      </c>
      <c r="AC31" s="1">
        <v>48</v>
      </c>
      <c r="AD31" s="1">
        <v>49</v>
      </c>
      <c r="AE31" s="1">
        <f>SUM(Y31:AD31)</f>
        <v>292</v>
      </c>
      <c r="AF31" s="1">
        <f>SUM(AE31,X31)</f>
        <v>579</v>
      </c>
      <c r="AG31" s="1">
        <f>AF31+Q31</f>
        <v>1158</v>
      </c>
    </row>
    <row r="32" spans="1:33" x14ac:dyDescent="0.35">
      <c r="A32" s="1">
        <v>2</v>
      </c>
      <c r="B32" s="1">
        <v>148</v>
      </c>
      <c r="C32" s="2" t="s">
        <v>307</v>
      </c>
      <c r="D32" s="2" t="s">
        <v>81</v>
      </c>
      <c r="E32" s="1">
        <v>30625</v>
      </c>
      <c r="F32" s="1" t="s">
        <v>11</v>
      </c>
      <c r="G32" s="1"/>
      <c r="H32" s="1" t="s">
        <v>141</v>
      </c>
      <c r="I32" s="1">
        <v>92</v>
      </c>
      <c r="J32" s="1">
        <v>94</v>
      </c>
      <c r="K32" s="1">
        <v>96</v>
      </c>
      <c r="L32" s="1">
        <f>SUM(I32:K32)</f>
        <v>282</v>
      </c>
      <c r="M32" s="1">
        <v>95</v>
      </c>
      <c r="N32" s="1">
        <v>97</v>
      </c>
      <c r="O32" s="1">
        <v>93</v>
      </c>
      <c r="P32" s="1">
        <f>SUM(M32:O32)</f>
        <v>285</v>
      </c>
      <c r="Q32" s="1">
        <f>L32+P32</f>
        <v>567</v>
      </c>
      <c r="R32" s="1">
        <v>47</v>
      </c>
      <c r="S32" s="1">
        <v>47</v>
      </c>
      <c r="T32" s="1">
        <v>46</v>
      </c>
      <c r="U32" s="1">
        <v>48</v>
      </c>
      <c r="V32" s="1">
        <v>50</v>
      </c>
      <c r="W32" s="1">
        <v>48</v>
      </c>
      <c r="X32" s="1">
        <f>SUM(R32:W32)</f>
        <v>286</v>
      </c>
      <c r="Y32" s="1">
        <v>49</v>
      </c>
      <c r="Z32" s="1">
        <v>45</v>
      </c>
      <c r="AA32" s="1">
        <v>48</v>
      </c>
      <c r="AB32" s="1">
        <v>48</v>
      </c>
      <c r="AC32" s="1">
        <v>48</v>
      </c>
      <c r="AD32" s="1">
        <v>47</v>
      </c>
      <c r="AE32" s="1">
        <f>SUM(Y32:AD32)</f>
        <v>285</v>
      </c>
      <c r="AF32" s="1">
        <f>SUM(AE32,X32)</f>
        <v>571</v>
      </c>
      <c r="AG32" s="1">
        <f>AF32+Q32</f>
        <v>1138</v>
      </c>
    </row>
    <row r="33" spans="1:33" x14ac:dyDescent="0.35">
      <c r="A33" s="1">
        <v>3</v>
      </c>
      <c r="B33" s="1">
        <v>248</v>
      </c>
      <c r="C33" s="2" t="s">
        <v>529</v>
      </c>
      <c r="D33" s="2" t="s">
        <v>44</v>
      </c>
      <c r="E33" s="1">
        <v>112788</v>
      </c>
      <c r="F33" s="1" t="s">
        <v>64</v>
      </c>
      <c r="H33" s="1" t="s">
        <v>293</v>
      </c>
      <c r="I33" s="1">
        <v>83</v>
      </c>
      <c r="J33" s="1">
        <v>93</v>
      </c>
      <c r="K33" s="1">
        <v>87</v>
      </c>
      <c r="L33" s="1">
        <f>SUM(I33:K33)</f>
        <v>263</v>
      </c>
      <c r="M33" s="1">
        <v>90</v>
      </c>
      <c r="N33" s="1">
        <v>88</v>
      </c>
      <c r="O33" s="1">
        <v>94</v>
      </c>
      <c r="P33" s="1">
        <f>SUM(M33:O33)</f>
        <v>272</v>
      </c>
      <c r="Q33" s="1">
        <f>L33+P33</f>
        <v>535</v>
      </c>
      <c r="R33" s="1">
        <v>44</v>
      </c>
      <c r="S33" s="1">
        <v>44</v>
      </c>
      <c r="T33" s="1">
        <v>44</v>
      </c>
      <c r="U33" s="1">
        <v>44</v>
      </c>
      <c r="V33" s="1">
        <v>42</v>
      </c>
      <c r="W33" s="1">
        <v>45</v>
      </c>
      <c r="X33" s="1">
        <f>SUM(R33:W33)</f>
        <v>263</v>
      </c>
      <c r="Y33" s="1">
        <v>44</v>
      </c>
      <c r="Z33" s="1">
        <v>44</v>
      </c>
      <c r="AA33" s="1">
        <v>45</v>
      </c>
      <c r="AB33" s="1">
        <v>42</v>
      </c>
      <c r="AC33" s="1">
        <v>47</v>
      </c>
      <c r="AD33" s="1">
        <v>43</v>
      </c>
      <c r="AE33" s="1">
        <f>SUM(Y33:AD33)</f>
        <v>265</v>
      </c>
      <c r="AF33" s="1">
        <f>SUM(AE33,X33)</f>
        <v>528</v>
      </c>
      <c r="AG33" s="1">
        <f>AF33+Q33</f>
        <v>1063</v>
      </c>
    </row>
  </sheetData>
  <phoneticPr fontId="0" type="noConversion"/>
  <conditionalFormatting sqref="R1:Z12 G13:AE19 R20:Z30 R34:Z65536 H31:AF33">
    <cfRule type="cellIs" dxfId="6" priority="1" stopIfTrue="1" operator="equal">
      <formula>50</formula>
    </cfRule>
  </conditionalFormatting>
  <conditionalFormatting sqref="H34:Q65536 AA1:AD12 H1:Q12 H20:Q30 AA20:AD30 AA34:AD65536">
    <cfRule type="cellIs" dxfId="5" priority="2" stopIfTrue="1" operator="equal">
      <formula>100</formula>
    </cfRule>
  </conditionalFormatting>
  <printOptions horizontalCentered="1"/>
  <pageMargins left="0" right="0" top="1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workbookViewId="0"/>
  </sheetViews>
  <sheetFormatPr defaultColWidth="9.1796875" defaultRowHeight="15.5" x14ac:dyDescent="0.35"/>
  <cols>
    <col min="1" max="1" width="4.81640625" style="2" bestFit="1" customWidth="1"/>
    <col min="2" max="2" width="5.1796875" style="2" bestFit="1" customWidth="1"/>
    <col min="3" max="3" width="19" style="2" bestFit="1" customWidth="1"/>
    <col min="4" max="4" width="12.453125" style="2" bestFit="1" customWidth="1"/>
    <col min="5" max="5" width="11.453125" style="2" hidden="1" customWidth="1"/>
    <col min="6" max="6" width="5.54296875" style="2" bestFit="1" customWidth="1"/>
    <col min="7" max="7" width="5.1796875" style="2" bestFit="1" customWidth="1"/>
    <col min="8" max="8" width="7.453125" style="2" bestFit="1" customWidth="1"/>
    <col min="9" max="12" width="5.1796875" style="1" hidden="1" customWidth="1"/>
    <col min="13" max="13" width="5.1796875" style="1" bestFit="1" customWidth="1"/>
    <col min="14" max="17" width="5.1796875" style="1" hidden="1" customWidth="1"/>
    <col min="18" max="18" width="6.26953125" style="1" customWidth="1"/>
    <col min="19" max="19" width="6.7265625" style="1" bestFit="1" customWidth="1"/>
    <col min="20" max="21" width="7" style="1" bestFit="1" customWidth="1"/>
    <col min="22" max="22" width="5.7265625" style="2" bestFit="1" customWidth="1"/>
    <col min="23" max="16384" width="9.1796875" style="2"/>
  </cols>
  <sheetData>
    <row r="1" spans="1:25" ht="20" x14ac:dyDescent="0.4">
      <c r="A1" s="6" t="s">
        <v>154</v>
      </c>
      <c r="B1" s="6"/>
      <c r="C1" s="6"/>
      <c r="D1" s="6"/>
      <c r="E1" s="6"/>
      <c r="F1" s="6"/>
      <c r="G1" s="6"/>
      <c r="H1" s="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5" ht="20" x14ac:dyDescent="0.4">
      <c r="A2" s="6" t="s">
        <v>155</v>
      </c>
      <c r="B2" s="6"/>
      <c r="C2" s="6"/>
      <c r="D2" s="6"/>
      <c r="E2" s="6"/>
      <c r="F2" s="6"/>
      <c r="G2" s="6"/>
      <c r="H2" s="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5" x14ac:dyDescent="0.35">
      <c r="A3" s="5"/>
      <c r="B3" s="5"/>
      <c r="C3" s="5"/>
      <c r="D3" s="5"/>
      <c r="E3" s="5"/>
      <c r="F3" s="5"/>
      <c r="G3" s="5"/>
      <c r="H3" s="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5" ht="18" x14ac:dyDescent="0.4">
      <c r="A4" s="8" t="s">
        <v>436</v>
      </c>
      <c r="B4" s="8"/>
      <c r="C4" s="8"/>
      <c r="D4" s="8"/>
      <c r="E4" s="8"/>
      <c r="F4" s="8"/>
      <c r="G4" s="8"/>
      <c r="H4" s="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5" ht="18" x14ac:dyDescent="0.4">
      <c r="A5" s="8" t="s">
        <v>413</v>
      </c>
      <c r="B5" s="8"/>
      <c r="C5" s="8"/>
      <c r="D5" s="8"/>
      <c r="E5" s="8"/>
      <c r="F5" s="8"/>
      <c r="G5" s="8"/>
      <c r="H5" s="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5" ht="18" x14ac:dyDescent="0.4">
      <c r="A6" s="8"/>
      <c r="B6" s="8"/>
      <c r="C6" s="8"/>
      <c r="D6" s="8"/>
      <c r="E6" s="8"/>
      <c r="F6" s="8"/>
      <c r="G6" s="8"/>
      <c r="H6" s="8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5" s="3" customFormat="1" x14ac:dyDescent="0.35">
      <c r="A7" s="18" t="s">
        <v>414</v>
      </c>
      <c r="B7" s="18"/>
      <c r="C7" s="18"/>
      <c r="D7" s="18"/>
      <c r="E7" s="18"/>
      <c r="F7" s="18" t="s">
        <v>544</v>
      </c>
      <c r="G7" s="18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1">
        <v>894.9</v>
      </c>
      <c r="V7" s="4"/>
      <c r="W7" s="4"/>
      <c r="X7" s="4"/>
      <c r="Y7" s="4"/>
    </row>
    <row r="8" spans="1:25" s="3" customFormat="1" x14ac:dyDescent="0.35">
      <c r="A8" s="18" t="s">
        <v>415</v>
      </c>
      <c r="B8" s="18"/>
      <c r="C8" s="18"/>
      <c r="D8" s="18"/>
      <c r="E8" s="18"/>
      <c r="F8" s="18" t="s">
        <v>545</v>
      </c>
      <c r="G8" s="18"/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1">
        <v>893.3</v>
      </c>
      <c r="V8" s="4"/>
      <c r="W8" s="4"/>
      <c r="X8" s="4"/>
      <c r="Y8" s="4"/>
    </row>
    <row r="9" spans="1:25" s="3" customFormat="1" x14ac:dyDescent="0.35">
      <c r="A9" s="18" t="s">
        <v>416</v>
      </c>
      <c r="B9" s="18"/>
      <c r="C9" s="18"/>
      <c r="D9" s="18"/>
      <c r="E9" s="18"/>
      <c r="F9" s="18" t="s">
        <v>531</v>
      </c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31">
        <v>890.7</v>
      </c>
      <c r="V9" s="4"/>
      <c r="W9" s="4"/>
      <c r="X9" s="4"/>
      <c r="Y9" s="4"/>
    </row>
    <row r="10" spans="1:25" s="3" customForma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1"/>
      <c r="V10" s="4"/>
      <c r="W10" s="4"/>
      <c r="X10" s="4"/>
      <c r="Y10" s="4"/>
    </row>
    <row r="11" spans="1:25" s="3" customFormat="1" x14ac:dyDescent="0.35">
      <c r="A11" s="18" t="s">
        <v>486</v>
      </c>
      <c r="B11" s="18"/>
      <c r="C11" s="18"/>
      <c r="D11" s="18"/>
      <c r="E11" s="18"/>
      <c r="F11" s="18" t="s">
        <v>546</v>
      </c>
      <c r="G11" s="18"/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31">
        <v>886.7</v>
      </c>
      <c r="V11" s="4"/>
      <c r="W11" s="4"/>
      <c r="X11" s="4"/>
      <c r="Y11" s="4"/>
    </row>
    <row r="12" spans="1:25" s="3" customFormat="1" x14ac:dyDescent="0.35">
      <c r="A12" s="18" t="s">
        <v>487</v>
      </c>
      <c r="B12" s="18"/>
      <c r="C12" s="18"/>
      <c r="D12" s="18"/>
      <c r="E12" s="18"/>
      <c r="F12" s="18" t="s">
        <v>547</v>
      </c>
      <c r="G12" s="18"/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31">
        <v>883.8</v>
      </c>
      <c r="V12" s="4"/>
      <c r="W12" s="4"/>
      <c r="X12" s="4"/>
      <c r="Y12" s="4"/>
    </row>
    <row r="13" spans="1:25" s="3" customFormat="1" x14ac:dyDescent="0.35">
      <c r="A13" s="18" t="s">
        <v>488</v>
      </c>
      <c r="B13" s="18"/>
      <c r="C13" s="18"/>
      <c r="D13" s="18"/>
      <c r="E13" s="18"/>
      <c r="F13" s="18" t="s">
        <v>548</v>
      </c>
      <c r="G13" s="18"/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31">
        <v>883.4</v>
      </c>
      <c r="V13" s="4"/>
      <c r="W13" s="4"/>
      <c r="X13" s="4"/>
      <c r="Y13" s="4"/>
    </row>
    <row r="14" spans="1:25" s="3" customFormat="1" x14ac:dyDescent="0.35">
      <c r="A14" s="18"/>
      <c r="B14" s="18"/>
      <c r="C14" s="18"/>
      <c r="D14" s="18"/>
      <c r="E14" s="18"/>
      <c r="F14" s="18"/>
      <c r="G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3" customFormat="1" x14ac:dyDescent="0.35">
      <c r="A15" s="18" t="s">
        <v>504</v>
      </c>
      <c r="B15" s="18"/>
      <c r="C15" s="18"/>
      <c r="D15" s="18"/>
      <c r="E15" s="18"/>
      <c r="F15" s="18" t="s">
        <v>534</v>
      </c>
      <c r="G15" s="18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>
        <v>780</v>
      </c>
      <c r="V15" s="4"/>
      <c r="W15" s="4"/>
      <c r="X15" s="4"/>
      <c r="Y15" s="4"/>
    </row>
    <row r="16" spans="1:25" s="3" customFormat="1" x14ac:dyDescent="0.35">
      <c r="A16" s="18" t="s">
        <v>530</v>
      </c>
      <c r="B16" s="18"/>
      <c r="C16" s="18"/>
      <c r="D16" s="18"/>
      <c r="E16" s="18"/>
      <c r="F16" s="18" t="s">
        <v>535</v>
      </c>
      <c r="G16" s="18"/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763</v>
      </c>
      <c r="V16" s="4"/>
      <c r="W16" s="4"/>
      <c r="X16" s="4"/>
      <c r="Y16" s="4"/>
    </row>
    <row r="17" spans="1:25" s="3" customFormat="1" x14ac:dyDescent="0.35">
      <c r="A17" s="18"/>
      <c r="B17" s="18"/>
      <c r="C17" s="18"/>
      <c r="D17" s="18"/>
      <c r="E17" s="18"/>
      <c r="F17" s="18"/>
      <c r="G17" s="18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s="3" customFormat="1" x14ac:dyDescent="0.35">
      <c r="A18" s="18" t="s">
        <v>472</v>
      </c>
      <c r="B18" s="18"/>
      <c r="C18" s="18"/>
      <c r="D18" s="18"/>
      <c r="E18" s="18"/>
      <c r="F18" s="18" t="s">
        <v>533</v>
      </c>
      <c r="G18" s="18"/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>
        <v>797</v>
      </c>
      <c r="V18" s="4"/>
      <c r="W18" s="4"/>
      <c r="X18" s="4"/>
      <c r="Y18" s="4"/>
    </row>
    <row r="19" spans="1:25" s="3" customFormat="1" x14ac:dyDescent="0.35">
      <c r="A19" s="18" t="s">
        <v>421</v>
      </c>
      <c r="B19" s="18"/>
      <c r="C19" s="18"/>
      <c r="D19" s="18"/>
      <c r="E19" s="18"/>
      <c r="F19" s="18" t="s">
        <v>532</v>
      </c>
      <c r="G19" s="18"/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>
        <v>784</v>
      </c>
      <c r="V19" s="4"/>
      <c r="W19" s="4"/>
      <c r="X19" s="4"/>
      <c r="Y19" s="4"/>
    </row>
    <row r="20" spans="1:25" s="3" customFormat="1" x14ac:dyDescent="0.35">
      <c r="A20" s="18"/>
      <c r="B20" s="18"/>
      <c r="C20" s="18"/>
      <c r="D20" s="18"/>
      <c r="E20" s="18"/>
      <c r="V20" s="4"/>
      <c r="W20" s="4"/>
      <c r="X20" s="4"/>
      <c r="Y20" s="4"/>
    </row>
    <row r="21" spans="1:25" s="3" customFormat="1" x14ac:dyDescent="0.35">
      <c r="A21" s="18" t="s">
        <v>473</v>
      </c>
      <c r="B21" s="18"/>
      <c r="C21" s="18"/>
      <c r="D21" s="18"/>
      <c r="E21" s="18"/>
      <c r="F21" s="18" t="s">
        <v>536</v>
      </c>
      <c r="G21" s="18"/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v>775</v>
      </c>
      <c r="V21" s="4"/>
      <c r="W21" s="4"/>
      <c r="X21" s="4"/>
      <c r="Y21" s="4"/>
    </row>
    <row r="22" spans="1:25" s="3" customFormat="1" x14ac:dyDescent="0.35">
      <c r="A22" s="18" t="s">
        <v>474</v>
      </c>
      <c r="B22" s="18"/>
      <c r="C22" s="18"/>
      <c r="D22" s="18"/>
      <c r="E22" s="18"/>
      <c r="F22" s="18" t="s">
        <v>537</v>
      </c>
      <c r="G22" s="18"/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771</v>
      </c>
      <c r="V22" s="4"/>
      <c r="W22" s="4"/>
      <c r="X22" s="4"/>
      <c r="Y22" s="4"/>
    </row>
    <row r="23" spans="1:25" s="3" customFormat="1" x14ac:dyDescent="0.35">
      <c r="A23" s="18" t="s">
        <v>475</v>
      </c>
      <c r="B23" s="18"/>
      <c r="C23" s="18"/>
      <c r="D23" s="18"/>
      <c r="E23" s="18"/>
      <c r="F23" s="18" t="s">
        <v>538</v>
      </c>
      <c r="G23" s="18"/>
      <c r="H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>
        <v>769</v>
      </c>
      <c r="V23" s="4"/>
      <c r="W23" s="4"/>
      <c r="X23" s="4"/>
      <c r="Y23" s="4"/>
    </row>
    <row r="24" spans="1:25" s="3" customFormat="1" x14ac:dyDescent="0.35">
      <c r="A24" s="18"/>
      <c r="B24" s="18"/>
      <c r="C24" s="18"/>
      <c r="D24" s="18"/>
      <c r="E24" s="18"/>
      <c r="F24" s="18"/>
      <c r="G24" s="18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35">
      <c r="A25" s="4" t="s">
        <v>431</v>
      </c>
      <c r="B25" s="4" t="s">
        <v>157</v>
      </c>
      <c r="C25" s="18" t="s">
        <v>156</v>
      </c>
      <c r="D25" s="18" t="s">
        <v>159</v>
      </c>
      <c r="E25" s="4" t="s">
        <v>160</v>
      </c>
      <c r="F25" s="4" t="s">
        <v>161</v>
      </c>
      <c r="G25" s="4" t="s">
        <v>162</v>
      </c>
      <c r="H25" s="4" t="s">
        <v>163</v>
      </c>
      <c r="I25" s="4">
        <v>1</v>
      </c>
      <c r="J25" s="4">
        <v>2</v>
      </c>
      <c r="K25" s="4">
        <v>3</v>
      </c>
      <c r="L25" s="4">
        <v>4</v>
      </c>
      <c r="M25" s="4" t="s">
        <v>432</v>
      </c>
      <c r="N25" s="4">
        <v>1</v>
      </c>
      <c r="O25" s="4">
        <v>2</v>
      </c>
      <c r="P25" s="4">
        <v>3</v>
      </c>
      <c r="Q25" s="4">
        <v>4</v>
      </c>
      <c r="R25" s="4" t="s">
        <v>433</v>
      </c>
      <c r="S25" s="4" t="s">
        <v>434</v>
      </c>
      <c r="T25" s="4" t="s">
        <v>435</v>
      </c>
      <c r="U25" s="4" t="s">
        <v>434</v>
      </c>
      <c r="V25" s="4" t="s">
        <v>543</v>
      </c>
    </row>
    <row r="26" spans="1:25" x14ac:dyDescent="0.35">
      <c r="A26" s="1">
        <v>1</v>
      </c>
      <c r="B26" s="1">
        <v>198</v>
      </c>
      <c r="C26" s="2" t="s">
        <v>258</v>
      </c>
      <c r="D26" s="2" t="s">
        <v>199</v>
      </c>
      <c r="E26" s="1">
        <v>18692</v>
      </c>
      <c r="F26" s="1"/>
      <c r="G26" s="1"/>
      <c r="H26" s="1" t="s">
        <v>61</v>
      </c>
      <c r="I26" s="1">
        <v>99</v>
      </c>
      <c r="J26" s="1">
        <v>100</v>
      </c>
      <c r="K26" s="1">
        <v>98</v>
      </c>
      <c r="L26" s="1">
        <v>99</v>
      </c>
      <c r="M26" s="1">
        <f t="shared" ref="M26:M88" si="0">SUM(I26:L26)</f>
        <v>396</v>
      </c>
      <c r="N26" s="1">
        <v>99</v>
      </c>
      <c r="O26" s="1">
        <v>98</v>
      </c>
      <c r="P26" s="1">
        <v>100</v>
      </c>
      <c r="Q26" s="1">
        <v>99</v>
      </c>
      <c r="R26" s="1">
        <f t="shared" ref="R26:R89" si="1">SUM(N26:Q26)</f>
        <v>396</v>
      </c>
      <c r="S26" s="1">
        <f t="shared" ref="S26:S88" si="2">SUM(R26,M26)</f>
        <v>792</v>
      </c>
      <c r="T26" s="29">
        <v>102.9</v>
      </c>
      <c r="U26" s="29">
        <f>SUM(S26:T26)</f>
        <v>894.9</v>
      </c>
      <c r="V26" s="29"/>
    </row>
    <row r="27" spans="1:25" x14ac:dyDescent="0.35">
      <c r="A27" s="1">
        <v>2</v>
      </c>
      <c r="B27" s="1">
        <v>14</v>
      </c>
      <c r="C27" s="2" t="s">
        <v>212</v>
      </c>
      <c r="D27" s="2" t="s">
        <v>213</v>
      </c>
      <c r="E27" s="1">
        <v>12288</v>
      </c>
      <c r="F27" s="1"/>
      <c r="G27" s="1"/>
      <c r="H27" s="1" t="s">
        <v>61</v>
      </c>
      <c r="I27" s="1">
        <v>100</v>
      </c>
      <c r="J27" s="1">
        <v>99</v>
      </c>
      <c r="K27" s="1">
        <v>100</v>
      </c>
      <c r="L27" s="1">
        <v>99</v>
      </c>
      <c r="M27" s="1">
        <f t="shared" si="0"/>
        <v>398</v>
      </c>
      <c r="N27" s="1">
        <v>99</v>
      </c>
      <c r="O27" s="1">
        <v>99</v>
      </c>
      <c r="P27" s="1">
        <v>98</v>
      </c>
      <c r="Q27" s="1">
        <v>97</v>
      </c>
      <c r="R27" s="1">
        <f t="shared" si="1"/>
        <v>393</v>
      </c>
      <c r="S27" s="1">
        <f t="shared" si="2"/>
        <v>791</v>
      </c>
      <c r="T27" s="29">
        <v>102.3</v>
      </c>
      <c r="U27" s="29">
        <f>SUM(S27:T27)</f>
        <v>893.3</v>
      </c>
      <c r="V27" s="29"/>
    </row>
    <row r="28" spans="1:25" x14ac:dyDescent="0.35">
      <c r="A28" s="1">
        <v>3</v>
      </c>
      <c r="B28" s="1">
        <v>145</v>
      </c>
      <c r="C28" s="2" t="s">
        <v>253</v>
      </c>
      <c r="D28" s="2" t="s">
        <v>254</v>
      </c>
      <c r="E28" s="1">
        <v>16459</v>
      </c>
      <c r="F28" s="1"/>
      <c r="G28" s="1" t="s">
        <v>8</v>
      </c>
      <c r="H28" s="1" t="s">
        <v>61</v>
      </c>
      <c r="I28" s="1">
        <v>98</v>
      </c>
      <c r="J28" s="1">
        <v>99</v>
      </c>
      <c r="K28" s="1">
        <v>98</v>
      </c>
      <c r="L28" s="1">
        <v>98</v>
      </c>
      <c r="M28" s="1">
        <f t="shared" si="0"/>
        <v>393</v>
      </c>
      <c r="N28" s="1">
        <v>97</v>
      </c>
      <c r="O28" s="1">
        <v>100</v>
      </c>
      <c r="P28" s="1">
        <v>100</v>
      </c>
      <c r="Q28" s="1">
        <v>98</v>
      </c>
      <c r="R28" s="1">
        <f t="shared" si="1"/>
        <v>395</v>
      </c>
      <c r="S28" s="1">
        <f t="shared" si="2"/>
        <v>788</v>
      </c>
      <c r="T28" s="29">
        <v>102.7</v>
      </c>
      <c r="U28" s="29">
        <f t="shared" ref="U28:U37" si="3">SUM(S28:T28)</f>
        <v>890.7</v>
      </c>
      <c r="V28" s="29"/>
    </row>
    <row r="29" spans="1:25" x14ac:dyDescent="0.35">
      <c r="A29" s="1">
        <v>4</v>
      </c>
      <c r="B29" s="1">
        <v>30</v>
      </c>
      <c r="C29" s="2" t="s">
        <v>220</v>
      </c>
      <c r="D29" s="2" t="s">
        <v>221</v>
      </c>
      <c r="E29" s="1">
        <v>1906</v>
      </c>
      <c r="F29" s="1"/>
      <c r="G29" s="1"/>
      <c r="H29" s="1" t="s">
        <v>61</v>
      </c>
      <c r="I29" s="1">
        <v>99</v>
      </c>
      <c r="J29" s="1">
        <v>100</v>
      </c>
      <c r="K29" s="1">
        <v>100</v>
      </c>
      <c r="L29" s="1">
        <v>99</v>
      </c>
      <c r="M29" s="1">
        <f t="shared" si="0"/>
        <v>398</v>
      </c>
      <c r="N29" s="1">
        <v>98</v>
      </c>
      <c r="O29" s="1">
        <v>98</v>
      </c>
      <c r="P29" s="1">
        <v>98</v>
      </c>
      <c r="Q29" s="1">
        <v>96</v>
      </c>
      <c r="R29" s="1">
        <f t="shared" si="1"/>
        <v>390</v>
      </c>
      <c r="S29" s="1">
        <f t="shared" si="2"/>
        <v>788</v>
      </c>
      <c r="T29" s="29">
        <v>101.3</v>
      </c>
      <c r="U29" s="29">
        <f t="shared" si="3"/>
        <v>889.3</v>
      </c>
      <c r="V29" s="29"/>
    </row>
    <row r="30" spans="1:25" x14ac:dyDescent="0.35">
      <c r="A30" s="1">
        <v>5</v>
      </c>
      <c r="B30" s="1">
        <v>99</v>
      </c>
      <c r="C30" s="2" t="s">
        <v>244</v>
      </c>
      <c r="D30" s="2" t="s">
        <v>172</v>
      </c>
      <c r="E30" s="1">
        <v>13399</v>
      </c>
      <c r="F30" s="1"/>
      <c r="G30" s="1" t="s">
        <v>8</v>
      </c>
      <c r="H30" s="1" t="s">
        <v>61</v>
      </c>
      <c r="I30" s="1">
        <v>99</v>
      </c>
      <c r="J30" s="1">
        <v>97</v>
      </c>
      <c r="K30" s="1">
        <v>98</v>
      </c>
      <c r="L30" s="1">
        <v>99</v>
      </c>
      <c r="M30" s="1">
        <f t="shared" si="0"/>
        <v>393</v>
      </c>
      <c r="N30" s="1">
        <v>98</v>
      </c>
      <c r="O30" s="1">
        <v>98</v>
      </c>
      <c r="P30" s="1">
        <v>98</v>
      </c>
      <c r="Q30" s="1">
        <v>97</v>
      </c>
      <c r="R30" s="1">
        <f t="shared" si="1"/>
        <v>391</v>
      </c>
      <c r="S30" s="1">
        <f t="shared" si="2"/>
        <v>784</v>
      </c>
      <c r="T30" s="29">
        <v>102.8</v>
      </c>
      <c r="U30" s="29">
        <f t="shared" si="3"/>
        <v>886.8</v>
      </c>
      <c r="V30" s="29"/>
    </row>
    <row r="31" spans="1:25" x14ac:dyDescent="0.35">
      <c r="A31" s="1">
        <v>6</v>
      </c>
      <c r="B31" s="1">
        <v>57</v>
      </c>
      <c r="C31" s="2" t="s">
        <v>228</v>
      </c>
      <c r="D31" s="2" t="s">
        <v>229</v>
      </c>
      <c r="E31" s="1">
        <v>28708</v>
      </c>
      <c r="F31" s="1" t="s">
        <v>11</v>
      </c>
      <c r="G31" s="1"/>
      <c r="H31" s="1" t="s">
        <v>61</v>
      </c>
      <c r="I31" s="1">
        <v>98</v>
      </c>
      <c r="J31" s="1">
        <v>97</v>
      </c>
      <c r="K31" s="1">
        <v>98</v>
      </c>
      <c r="L31" s="1">
        <v>98</v>
      </c>
      <c r="M31" s="1">
        <f t="shared" si="0"/>
        <v>391</v>
      </c>
      <c r="N31" s="1">
        <v>99</v>
      </c>
      <c r="O31" s="1">
        <v>97</v>
      </c>
      <c r="P31" s="1">
        <v>99</v>
      </c>
      <c r="Q31" s="1">
        <v>99</v>
      </c>
      <c r="R31" s="1">
        <f t="shared" si="1"/>
        <v>394</v>
      </c>
      <c r="S31" s="1">
        <f t="shared" si="2"/>
        <v>785</v>
      </c>
      <c r="T31" s="29">
        <v>101.7</v>
      </c>
      <c r="U31" s="29">
        <f t="shared" si="3"/>
        <v>886.7</v>
      </c>
      <c r="V31" s="29"/>
    </row>
    <row r="32" spans="1:25" x14ac:dyDescent="0.35">
      <c r="A32" s="1">
        <v>7</v>
      </c>
      <c r="B32" s="1">
        <v>64</v>
      </c>
      <c r="C32" s="2" t="s">
        <v>232</v>
      </c>
      <c r="D32" s="2" t="s">
        <v>234</v>
      </c>
      <c r="E32" s="1">
        <v>22939</v>
      </c>
      <c r="F32" s="1" t="s">
        <v>11</v>
      </c>
      <c r="G32" s="1"/>
      <c r="H32" s="1" t="s">
        <v>61</v>
      </c>
      <c r="I32" s="1">
        <v>96</v>
      </c>
      <c r="J32" s="1">
        <v>98</v>
      </c>
      <c r="K32" s="1">
        <v>98</v>
      </c>
      <c r="L32" s="1">
        <v>99</v>
      </c>
      <c r="M32" s="1">
        <f t="shared" si="0"/>
        <v>391</v>
      </c>
      <c r="N32" s="1">
        <v>100</v>
      </c>
      <c r="O32" s="1">
        <v>97</v>
      </c>
      <c r="P32" s="1">
        <v>98</v>
      </c>
      <c r="Q32" s="1">
        <v>96</v>
      </c>
      <c r="R32" s="1">
        <f t="shared" si="1"/>
        <v>391</v>
      </c>
      <c r="S32" s="1">
        <f t="shared" si="2"/>
        <v>782</v>
      </c>
      <c r="T32" s="29">
        <v>101.8</v>
      </c>
      <c r="U32" s="29">
        <f t="shared" si="3"/>
        <v>883.8</v>
      </c>
      <c r="V32" s="29"/>
    </row>
    <row r="33" spans="1:22" x14ac:dyDescent="0.35">
      <c r="A33" s="1">
        <v>8</v>
      </c>
      <c r="B33" s="1">
        <v>232</v>
      </c>
      <c r="C33" s="2" t="s">
        <v>206</v>
      </c>
      <c r="D33" s="2" t="s">
        <v>207</v>
      </c>
      <c r="E33" s="1">
        <v>19790</v>
      </c>
      <c r="F33" s="1" t="s">
        <v>11</v>
      </c>
      <c r="G33" s="1"/>
      <c r="H33" s="1" t="s">
        <v>61</v>
      </c>
      <c r="I33" s="1">
        <v>98</v>
      </c>
      <c r="J33" s="1">
        <v>98</v>
      </c>
      <c r="K33" s="1">
        <v>99</v>
      </c>
      <c r="L33" s="1">
        <v>97</v>
      </c>
      <c r="M33" s="1">
        <f t="shared" si="0"/>
        <v>392</v>
      </c>
      <c r="N33" s="1">
        <v>100</v>
      </c>
      <c r="O33" s="1">
        <v>98</v>
      </c>
      <c r="P33" s="1">
        <v>99</v>
      </c>
      <c r="Q33" s="1">
        <v>94</v>
      </c>
      <c r="R33" s="1">
        <f t="shared" si="1"/>
        <v>391</v>
      </c>
      <c r="S33" s="1">
        <f t="shared" si="2"/>
        <v>783</v>
      </c>
      <c r="T33" s="29">
        <v>100.4</v>
      </c>
      <c r="U33" s="29">
        <f t="shared" si="3"/>
        <v>883.4</v>
      </c>
      <c r="V33" s="29"/>
    </row>
    <row r="34" spans="1:22" x14ac:dyDescent="0.35">
      <c r="A34" s="1">
        <v>9</v>
      </c>
      <c r="B34" s="1">
        <v>88</v>
      </c>
      <c r="C34" s="2" t="s">
        <v>235</v>
      </c>
      <c r="D34" s="2" t="s">
        <v>236</v>
      </c>
      <c r="E34" s="1">
        <v>28552</v>
      </c>
      <c r="F34" s="1" t="s">
        <v>11</v>
      </c>
      <c r="G34" s="1" t="s">
        <v>8</v>
      </c>
      <c r="H34" s="1" t="s">
        <v>61</v>
      </c>
      <c r="I34" s="1">
        <v>97</v>
      </c>
      <c r="J34" s="1">
        <v>99</v>
      </c>
      <c r="K34" s="1">
        <v>96</v>
      </c>
      <c r="L34" s="1">
        <v>100</v>
      </c>
      <c r="M34" s="1">
        <f t="shared" si="0"/>
        <v>392</v>
      </c>
      <c r="N34" s="1">
        <v>96</v>
      </c>
      <c r="O34" s="1">
        <v>99</v>
      </c>
      <c r="P34" s="1">
        <v>97</v>
      </c>
      <c r="Q34" s="1">
        <v>97</v>
      </c>
      <c r="R34" s="1">
        <f t="shared" si="1"/>
        <v>389</v>
      </c>
      <c r="S34" s="1">
        <f t="shared" si="2"/>
        <v>781</v>
      </c>
      <c r="T34" s="29">
        <v>99.9</v>
      </c>
      <c r="U34" s="29">
        <f t="shared" si="3"/>
        <v>880.9</v>
      </c>
      <c r="V34" s="29"/>
    </row>
    <row r="35" spans="1:22" x14ac:dyDescent="0.35">
      <c r="A35" s="1">
        <v>10</v>
      </c>
      <c r="B35" s="1">
        <v>146</v>
      </c>
      <c r="C35" s="2" t="s">
        <v>255</v>
      </c>
      <c r="D35" s="2" t="s">
        <v>256</v>
      </c>
      <c r="E35" s="1">
        <v>13596</v>
      </c>
      <c r="F35" s="1" t="s">
        <v>11</v>
      </c>
      <c r="G35" s="1"/>
      <c r="H35" s="1" t="s">
        <v>61</v>
      </c>
      <c r="I35" s="1">
        <v>96</v>
      </c>
      <c r="J35" s="1">
        <v>98</v>
      </c>
      <c r="K35" s="1">
        <v>97</v>
      </c>
      <c r="L35" s="1">
        <v>96</v>
      </c>
      <c r="M35" s="1">
        <f t="shared" si="0"/>
        <v>387</v>
      </c>
      <c r="N35" s="1">
        <v>97</v>
      </c>
      <c r="O35" s="1">
        <v>97</v>
      </c>
      <c r="P35" s="1">
        <v>99</v>
      </c>
      <c r="Q35" s="1">
        <v>98</v>
      </c>
      <c r="R35" s="1">
        <f t="shared" si="1"/>
        <v>391</v>
      </c>
      <c r="S35" s="1">
        <f t="shared" si="2"/>
        <v>778</v>
      </c>
      <c r="T35" s="29">
        <v>102.7</v>
      </c>
      <c r="U35" s="29">
        <f t="shared" si="3"/>
        <v>880.7</v>
      </c>
      <c r="V35" s="29"/>
    </row>
    <row r="36" spans="1:22" x14ac:dyDescent="0.35">
      <c r="A36" s="1">
        <v>11</v>
      </c>
      <c r="B36" s="1">
        <v>187</v>
      </c>
      <c r="C36" s="2" t="s">
        <v>113</v>
      </c>
      <c r="D36" s="2" t="s">
        <v>217</v>
      </c>
      <c r="E36" s="1">
        <v>15396</v>
      </c>
      <c r="F36" s="1" t="s">
        <v>2</v>
      </c>
      <c r="G36" s="1"/>
      <c r="H36" s="1" t="s">
        <v>61</v>
      </c>
      <c r="I36" s="1">
        <v>100</v>
      </c>
      <c r="J36" s="1">
        <v>98</v>
      </c>
      <c r="K36" s="1">
        <v>96</v>
      </c>
      <c r="L36" s="1">
        <v>97</v>
      </c>
      <c r="M36" s="1">
        <f t="shared" si="0"/>
        <v>391</v>
      </c>
      <c r="N36" s="1">
        <v>98</v>
      </c>
      <c r="O36" s="1">
        <v>96</v>
      </c>
      <c r="P36" s="1">
        <v>96</v>
      </c>
      <c r="Q36" s="1">
        <v>99</v>
      </c>
      <c r="R36" s="1">
        <f t="shared" si="1"/>
        <v>389</v>
      </c>
      <c r="S36" s="1">
        <f t="shared" si="2"/>
        <v>780</v>
      </c>
      <c r="T36" s="29">
        <v>100.6</v>
      </c>
      <c r="U36" s="29">
        <f t="shared" si="3"/>
        <v>880.6</v>
      </c>
      <c r="V36" s="29">
        <v>10.7</v>
      </c>
    </row>
    <row r="37" spans="1:22" x14ac:dyDescent="0.35">
      <c r="A37" s="1">
        <v>12</v>
      </c>
      <c r="B37" s="1">
        <v>93</v>
      </c>
      <c r="C37" s="2" t="s">
        <v>241</v>
      </c>
      <c r="D37" s="2" t="s">
        <v>221</v>
      </c>
      <c r="E37" s="1">
        <v>28546</v>
      </c>
      <c r="F37" s="1" t="s">
        <v>2</v>
      </c>
      <c r="G37" s="1" t="s">
        <v>8</v>
      </c>
      <c r="H37" s="1" t="s">
        <v>61</v>
      </c>
      <c r="I37" s="1">
        <v>96</v>
      </c>
      <c r="J37" s="1">
        <v>99</v>
      </c>
      <c r="K37" s="1">
        <v>96</v>
      </c>
      <c r="L37" s="1">
        <v>96</v>
      </c>
      <c r="M37" s="1">
        <f t="shared" si="0"/>
        <v>387</v>
      </c>
      <c r="N37" s="1">
        <v>99</v>
      </c>
      <c r="O37" s="1">
        <v>94</v>
      </c>
      <c r="P37" s="1">
        <v>98</v>
      </c>
      <c r="Q37" s="1">
        <v>99</v>
      </c>
      <c r="R37" s="1">
        <f t="shared" si="1"/>
        <v>390</v>
      </c>
      <c r="S37" s="1">
        <f t="shared" si="2"/>
        <v>777</v>
      </c>
      <c r="T37" s="29">
        <v>103.6</v>
      </c>
      <c r="U37" s="29">
        <f t="shared" si="3"/>
        <v>880.6</v>
      </c>
      <c r="V37" s="29">
        <v>9.1999999999999993</v>
      </c>
    </row>
    <row r="38" spans="1:22" x14ac:dyDescent="0.35">
      <c r="A38" s="1">
        <v>13</v>
      </c>
      <c r="B38" s="1">
        <v>5</v>
      </c>
      <c r="C38" s="2" t="s">
        <v>208</v>
      </c>
      <c r="D38" s="2" t="s">
        <v>209</v>
      </c>
      <c r="E38" s="1">
        <v>17413</v>
      </c>
      <c r="F38" s="1" t="s">
        <v>11</v>
      </c>
      <c r="G38" s="1" t="s">
        <v>8</v>
      </c>
      <c r="H38" s="1" t="s">
        <v>61</v>
      </c>
      <c r="I38" s="1">
        <v>98</v>
      </c>
      <c r="J38" s="1">
        <v>97</v>
      </c>
      <c r="K38" s="1">
        <v>97</v>
      </c>
      <c r="L38" s="1">
        <v>96</v>
      </c>
      <c r="M38" s="1">
        <f t="shared" si="0"/>
        <v>388</v>
      </c>
      <c r="N38" s="1">
        <v>98</v>
      </c>
      <c r="O38" s="1">
        <v>98</v>
      </c>
      <c r="P38" s="1">
        <v>97</v>
      </c>
      <c r="Q38" s="1">
        <v>96</v>
      </c>
      <c r="R38" s="1">
        <f t="shared" si="1"/>
        <v>389</v>
      </c>
      <c r="S38" s="1">
        <f t="shared" si="2"/>
        <v>777</v>
      </c>
      <c r="T38" s="29">
        <v>97.7</v>
      </c>
      <c r="U38" s="29">
        <f>SUM(S38:T38)</f>
        <v>874.7</v>
      </c>
      <c r="V38" s="29"/>
    </row>
    <row r="39" spans="1:22" x14ac:dyDescent="0.35">
      <c r="A39" s="1">
        <v>14</v>
      </c>
      <c r="B39" s="1">
        <v>54</v>
      </c>
      <c r="C39" s="2" t="s">
        <v>74</v>
      </c>
      <c r="D39" s="2" t="s">
        <v>226</v>
      </c>
      <c r="E39" s="1" t="s">
        <v>227</v>
      </c>
      <c r="F39" s="1"/>
      <c r="G39" s="1" t="s">
        <v>19</v>
      </c>
      <c r="H39" s="1" t="s">
        <v>61</v>
      </c>
      <c r="I39" s="1">
        <v>99</v>
      </c>
      <c r="J39" s="1">
        <v>100</v>
      </c>
      <c r="K39" s="1">
        <v>100</v>
      </c>
      <c r="L39" s="1">
        <v>100</v>
      </c>
      <c r="M39" s="1">
        <f t="shared" si="0"/>
        <v>399</v>
      </c>
      <c r="N39" s="1">
        <v>100</v>
      </c>
      <c r="O39" s="1">
        <v>99</v>
      </c>
      <c r="P39" s="1">
        <v>99</v>
      </c>
      <c r="Q39" s="1">
        <v>100</v>
      </c>
      <c r="R39" s="1">
        <f t="shared" si="1"/>
        <v>398</v>
      </c>
      <c r="S39" s="1">
        <f t="shared" si="2"/>
        <v>797</v>
      </c>
    </row>
    <row r="40" spans="1:22" x14ac:dyDescent="0.35">
      <c r="A40" s="1">
        <v>15</v>
      </c>
      <c r="B40" s="1">
        <v>41</v>
      </c>
      <c r="C40" s="2" t="s">
        <v>12</v>
      </c>
      <c r="D40" s="2" t="s">
        <v>188</v>
      </c>
      <c r="E40" s="1"/>
      <c r="F40" s="1"/>
      <c r="G40" s="1"/>
      <c r="H40" s="1" t="s">
        <v>61</v>
      </c>
      <c r="I40" s="1">
        <v>97</v>
      </c>
      <c r="J40" s="1">
        <v>98</v>
      </c>
      <c r="K40" s="1">
        <v>98</v>
      </c>
      <c r="L40" s="1">
        <v>96</v>
      </c>
      <c r="M40" s="1">
        <f t="shared" si="0"/>
        <v>389</v>
      </c>
      <c r="N40" s="1">
        <v>98</v>
      </c>
      <c r="O40" s="1">
        <v>95</v>
      </c>
      <c r="P40" s="1">
        <v>98</v>
      </c>
      <c r="Q40" s="1">
        <v>98</v>
      </c>
      <c r="R40" s="1">
        <f t="shared" si="1"/>
        <v>389</v>
      </c>
      <c r="S40" s="1">
        <f t="shared" si="2"/>
        <v>778</v>
      </c>
      <c r="T40" s="29"/>
      <c r="U40" s="29"/>
    </row>
    <row r="41" spans="1:22" x14ac:dyDescent="0.35">
      <c r="A41" s="1">
        <v>16</v>
      </c>
      <c r="B41" s="1">
        <v>89</v>
      </c>
      <c r="C41" s="2" t="s">
        <v>237</v>
      </c>
      <c r="D41" s="2" t="s">
        <v>238</v>
      </c>
      <c r="E41" s="1">
        <v>11100</v>
      </c>
      <c r="F41" s="1"/>
      <c r="G41" s="1"/>
      <c r="H41" s="1" t="s">
        <v>61</v>
      </c>
      <c r="I41" s="1">
        <v>97</v>
      </c>
      <c r="J41" s="1">
        <v>99</v>
      </c>
      <c r="K41" s="1">
        <v>99</v>
      </c>
      <c r="L41" s="1">
        <v>97</v>
      </c>
      <c r="M41" s="1">
        <f t="shared" si="0"/>
        <v>392</v>
      </c>
      <c r="N41" s="1">
        <v>95</v>
      </c>
      <c r="O41" s="1">
        <v>94</v>
      </c>
      <c r="P41" s="1">
        <v>98</v>
      </c>
      <c r="Q41" s="1">
        <v>98</v>
      </c>
      <c r="R41" s="1">
        <f t="shared" si="1"/>
        <v>385</v>
      </c>
      <c r="S41" s="1">
        <f t="shared" si="2"/>
        <v>777</v>
      </c>
    </row>
    <row r="42" spans="1:22" x14ac:dyDescent="0.35">
      <c r="A42" s="1">
        <v>17</v>
      </c>
      <c r="B42" s="1">
        <v>35</v>
      </c>
      <c r="C42" s="2" t="s">
        <v>222</v>
      </c>
      <c r="D42" s="2" t="s">
        <v>223</v>
      </c>
      <c r="E42" s="1">
        <v>12209</v>
      </c>
      <c r="F42" s="1"/>
      <c r="G42" s="1" t="s">
        <v>8</v>
      </c>
      <c r="H42" s="1" t="s">
        <v>61</v>
      </c>
      <c r="I42" s="1">
        <v>97</v>
      </c>
      <c r="J42" s="1">
        <v>98</v>
      </c>
      <c r="K42" s="1">
        <v>97</v>
      </c>
      <c r="L42" s="1">
        <v>100</v>
      </c>
      <c r="M42" s="1">
        <f t="shared" si="0"/>
        <v>392</v>
      </c>
      <c r="N42" s="1">
        <v>96</v>
      </c>
      <c r="O42" s="1">
        <v>93</v>
      </c>
      <c r="P42" s="1">
        <v>98</v>
      </c>
      <c r="Q42" s="1">
        <v>97</v>
      </c>
      <c r="R42" s="1">
        <f t="shared" si="1"/>
        <v>384</v>
      </c>
      <c r="S42" s="1">
        <f t="shared" si="2"/>
        <v>776</v>
      </c>
    </row>
    <row r="43" spans="1:22" x14ac:dyDescent="0.35">
      <c r="A43" s="1">
        <v>18</v>
      </c>
      <c r="B43" s="1">
        <v>122</v>
      </c>
      <c r="C43" s="2" t="s">
        <v>249</v>
      </c>
      <c r="D43" s="2" t="s">
        <v>250</v>
      </c>
      <c r="E43" s="1">
        <v>18171</v>
      </c>
      <c r="F43" s="1" t="s">
        <v>11</v>
      </c>
      <c r="G43" s="1" t="s">
        <v>8</v>
      </c>
      <c r="H43" s="1" t="s">
        <v>61</v>
      </c>
      <c r="I43" s="1">
        <v>97</v>
      </c>
      <c r="J43" s="1">
        <v>96</v>
      </c>
      <c r="K43" s="1">
        <v>95</v>
      </c>
      <c r="L43" s="1">
        <v>96</v>
      </c>
      <c r="M43" s="1">
        <f t="shared" si="0"/>
        <v>384</v>
      </c>
      <c r="N43" s="1">
        <v>99</v>
      </c>
      <c r="O43" s="1">
        <v>98</v>
      </c>
      <c r="P43" s="1">
        <v>95</v>
      </c>
      <c r="Q43" s="1">
        <v>99</v>
      </c>
      <c r="R43" s="1">
        <f t="shared" si="1"/>
        <v>391</v>
      </c>
      <c r="S43" s="1">
        <f t="shared" si="2"/>
        <v>775</v>
      </c>
    </row>
    <row r="44" spans="1:22" x14ac:dyDescent="0.35">
      <c r="A44" s="1">
        <v>19</v>
      </c>
      <c r="B44" s="1">
        <v>25</v>
      </c>
      <c r="C44" s="2" t="s">
        <v>218</v>
      </c>
      <c r="D44" s="2" t="s">
        <v>219</v>
      </c>
      <c r="E44" s="1">
        <v>29311</v>
      </c>
      <c r="F44" s="1" t="s">
        <v>11</v>
      </c>
      <c r="G44" s="1" t="s">
        <v>8</v>
      </c>
      <c r="H44" s="1" t="s">
        <v>61</v>
      </c>
      <c r="I44" s="1">
        <v>93</v>
      </c>
      <c r="J44" s="1">
        <v>99</v>
      </c>
      <c r="K44" s="1">
        <v>98</v>
      </c>
      <c r="L44" s="1">
        <v>96</v>
      </c>
      <c r="M44" s="1">
        <f t="shared" si="0"/>
        <v>386</v>
      </c>
      <c r="N44" s="1">
        <v>98</v>
      </c>
      <c r="O44" s="1">
        <v>97</v>
      </c>
      <c r="P44" s="1">
        <v>98</v>
      </c>
      <c r="Q44" s="1">
        <v>96</v>
      </c>
      <c r="R44" s="1">
        <f t="shared" si="1"/>
        <v>389</v>
      </c>
      <c r="S44" s="1">
        <f t="shared" si="2"/>
        <v>775</v>
      </c>
    </row>
    <row r="45" spans="1:22" x14ac:dyDescent="0.35">
      <c r="A45" s="1">
        <v>20</v>
      </c>
      <c r="B45" s="1">
        <v>4</v>
      </c>
      <c r="C45" s="2" t="s">
        <v>167</v>
      </c>
      <c r="D45" s="2" t="s">
        <v>168</v>
      </c>
      <c r="E45" s="1">
        <v>29239</v>
      </c>
      <c r="F45" s="1" t="s">
        <v>2</v>
      </c>
      <c r="G45" s="1"/>
      <c r="H45" s="1" t="s">
        <v>3</v>
      </c>
      <c r="I45" s="1">
        <v>96</v>
      </c>
      <c r="J45" s="1">
        <v>99</v>
      </c>
      <c r="K45" s="1">
        <v>99</v>
      </c>
      <c r="L45" s="1">
        <v>95</v>
      </c>
      <c r="M45" s="1">
        <f>SUM(I45:L45)</f>
        <v>389</v>
      </c>
      <c r="N45" s="1">
        <v>95</v>
      </c>
      <c r="O45" s="1">
        <v>98</v>
      </c>
      <c r="P45" s="1">
        <v>96</v>
      </c>
      <c r="Q45" s="1">
        <v>97</v>
      </c>
      <c r="R45" s="1">
        <f>SUM(N45:Q45)</f>
        <v>386</v>
      </c>
      <c r="S45" s="1">
        <f>SUM(R45,M45)</f>
        <v>775</v>
      </c>
    </row>
    <row r="46" spans="1:22" x14ac:dyDescent="0.35">
      <c r="A46" s="1">
        <v>21</v>
      </c>
      <c r="B46" s="1">
        <v>58</v>
      </c>
      <c r="C46" s="2" t="s">
        <v>230</v>
      </c>
      <c r="D46" s="2" t="s">
        <v>231</v>
      </c>
      <c r="E46" s="1">
        <v>19001</v>
      </c>
      <c r="F46" s="1" t="s">
        <v>11</v>
      </c>
      <c r="G46" s="1" t="s">
        <v>8</v>
      </c>
      <c r="H46" s="1" t="s">
        <v>61</v>
      </c>
      <c r="I46" s="1">
        <v>96</v>
      </c>
      <c r="J46" s="1">
        <v>97</v>
      </c>
      <c r="K46" s="1">
        <v>97</v>
      </c>
      <c r="L46" s="1">
        <v>94</v>
      </c>
      <c r="M46" s="1">
        <f t="shared" si="0"/>
        <v>384</v>
      </c>
      <c r="N46" s="1">
        <v>100</v>
      </c>
      <c r="O46" s="1">
        <v>97</v>
      </c>
      <c r="P46" s="1">
        <v>97</v>
      </c>
      <c r="Q46" s="1">
        <v>96</v>
      </c>
      <c r="R46" s="1">
        <f t="shared" si="1"/>
        <v>390</v>
      </c>
      <c r="S46" s="1">
        <f t="shared" si="2"/>
        <v>774</v>
      </c>
    </row>
    <row r="47" spans="1:22" x14ac:dyDescent="0.35">
      <c r="A47" s="1">
        <v>22</v>
      </c>
      <c r="B47" s="1">
        <v>42</v>
      </c>
      <c r="C47" s="2" t="s">
        <v>224</v>
      </c>
      <c r="D47" s="2" t="s">
        <v>225</v>
      </c>
      <c r="E47" s="1">
        <v>14982</v>
      </c>
      <c r="F47" s="1" t="s">
        <v>11</v>
      </c>
      <c r="G47" s="1" t="s">
        <v>8</v>
      </c>
      <c r="H47" s="1" t="s">
        <v>61</v>
      </c>
      <c r="I47" s="1">
        <v>99</v>
      </c>
      <c r="J47" s="1">
        <v>95</v>
      </c>
      <c r="K47" s="1">
        <v>98</v>
      </c>
      <c r="L47" s="1">
        <v>99</v>
      </c>
      <c r="M47" s="1">
        <f t="shared" si="0"/>
        <v>391</v>
      </c>
      <c r="N47" s="1">
        <v>97</v>
      </c>
      <c r="O47" s="1">
        <v>93</v>
      </c>
      <c r="P47" s="1">
        <v>96</v>
      </c>
      <c r="Q47" s="1">
        <v>97</v>
      </c>
      <c r="R47" s="1">
        <f t="shared" si="1"/>
        <v>383</v>
      </c>
      <c r="S47" s="1">
        <f t="shared" si="2"/>
        <v>774</v>
      </c>
    </row>
    <row r="48" spans="1:22" x14ac:dyDescent="0.35">
      <c r="A48" s="1">
        <v>23</v>
      </c>
      <c r="B48" s="1">
        <v>13</v>
      </c>
      <c r="C48" s="2" t="s">
        <v>210</v>
      </c>
      <c r="D48" s="2" t="s">
        <v>211</v>
      </c>
      <c r="E48" s="1">
        <v>100296</v>
      </c>
      <c r="F48" s="1" t="s">
        <v>11</v>
      </c>
      <c r="G48" s="1" t="s">
        <v>8</v>
      </c>
      <c r="H48" s="1" t="s">
        <v>61</v>
      </c>
      <c r="I48" s="1">
        <v>97</v>
      </c>
      <c r="J48" s="1">
        <v>91</v>
      </c>
      <c r="K48" s="1">
        <v>98</v>
      </c>
      <c r="L48" s="1">
        <v>98</v>
      </c>
      <c r="M48" s="1">
        <f t="shared" si="0"/>
        <v>384</v>
      </c>
      <c r="N48" s="1">
        <v>99</v>
      </c>
      <c r="O48" s="1">
        <v>98</v>
      </c>
      <c r="P48" s="1">
        <v>95</v>
      </c>
      <c r="Q48" s="1">
        <v>97</v>
      </c>
      <c r="R48" s="1">
        <f t="shared" si="1"/>
        <v>389</v>
      </c>
      <c r="S48" s="1">
        <f t="shared" si="2"/>
        <v>773</v>
      </c>
    </row>
    <row r="49" spans="1:19" x14ac:dyDescent="0.35">
      <c r="A49" s="1">
        <v>24</v>
      </c>
      <c r="B49" s="1">
        <v>204</v>
      </c>
      <c r="C49" s="2" t="s">
        <v>259</v>
      </c>
      <c r="D49" s="2" t="s">
        <v>260</v>
      </c>
      <c r="E49" s="1">
        <v>12740</v>
      </c>
      <c r="F49" s="1" t="s">
        <v>11</v>
      </c>
      <c r="G49" s="1" t="s">
        <v>8</v>
      </c>
      <c r="H49" s="1" t="s">
        <v>61</v>
      </c>
      <c r="I49" s="1">
        <v>96</v>
      </c>
      <c r="J49" s="1">
        <v>94</v>
      </c>
      <c r="K49" s="1">
        <v>96</v>
      </c>
      <c r="L49" s="1">
        <v>99</v>
      </c>
      <c r="M49" s="1">
        <f t="shared" si="0"/>
        <v>385</v>
      </c>
      <c r="N49" s="1">
        <v>97</v>
      </c>
      <c r="O49" s="1">
        <v>96</v>
      </c>
      <c r="P49" s="1">
        <v>98</v>
      </c>
      <c r="Q49" s="1">
        <v>97</v>
      </c>
      <c r="R49" s="1">
        <f t="shared" si="1"/>
        <v>388</v>
      </c>
      <c r="S49" s="1">
        <f t="shared" si="2"/>
        <v>773</v>
      </c>
    </row>
    <row r="50" spans="1:19" x14ac:dyDescent="0.35">
      <c r="A50" s="1">
        <v>25</v>
      </c>
      <c r="B50" s="1">
        <v>115</v>
      </c>
      <c r="C50" s="2" t="s">
        <v>247</v>
      </c>
      <c r="D50" s="2" t="s">
        <v>248</v>
      </c>
      <c r="E50" s="1">
        <v>24987</v>
      </c>
      <c r="F50" s="1" t="s">
        <v>11</v>
      </c>
      <c r="G50" s="1"/>
      <c r="H50" s="1" t="s">
        <v>61</v>
      </c>
      <c r="I50" s="1">
        <v>96</v>
      </c>
      <c r="J50" s="1">
        <v>99</v>
      </c>
      <c r="K50" s="1">
        <v>98</v>
      </c>
      <c r="L50" s="1">
        <v>96</v>
      </c>
      <c r="M50" s="1">
        <f t="shared" si="0"/>
        <v>389</v>
      </c>
      <c r="N50" s="1">
        <v>94</v>
      </c>
      <c r="O50" s="1">
        <v>96</v>
      </c>
      <c r="P50" s="1">
        <v>96</v>
      </c>
      <c r="Q50" s="1">
        <v>97</v>
      </c>
      <c r="R50" s="1">
        <f t="shared" si="1"/>
        <v>383</v>
      </c>
      <c r="S50" s="1">
        <f t="shared" si="2"/>
        <v>772</v>
      </c>
    </row>
    <row r="51" spans="1:19" x14ac:dyDescent="0.35">
      <c r="A51" s="1">
        <v>26</v>
      </c>
      <c r="B51" s="1">
        <v>83</v>
      </c>
      <c r="C51" s="2" t="s">
        <v>181</v>
      </c>
      <c r="D51" s="2" t="s">
        <v>182</v>
      </c>
      <c r="E51" s="1">
        <v>25562</v>
      </c>
      <c r="F51" s="1" t="s">
        <v>2</v>
      </c>
      <c r="G51" s="1"/>
      <c r="H51" s="1" t="s">
        <v>3</v>
      </c>
      <c r="I51" s="1">
        <v>94</v>
      </c>
      <c r="J51" s="1">
        <v>95</v>
      </c>
      <c r="K51" s="1">
        <v>94</v>
      </c>
      <c r="L51" s="1">
        <v>96</v>
      </c>
      <c r="M51" s="1">
        <f t="shared" si="0"/>
        <v>379</v>
      </c>
      <c r="N51" s="1">
        <v>98</v>
      </c>
      <c r="O51" s="1">
        <v>99</v>
      </c>
      <c r="P51" s="1">
        <v>96</v>
      </c>
      <c r="Q51" s="1">
        <v>99</v>
      </c>
      <c r="R51" s="1">
        <f t="shared" si="1"/>
        <v>392</v>
      </c>
      <c r="S51" s="1">
        <f t="shared" si="2"/>
        <v>771</v>
      </c>
    </row>
    <row r="52" spans="1:19" x14ac:dyDescent="0.35">
      <c r="A52" s="1">
        <v>27</v>
      </c>
      <c r="B52" s="1">
        <v>98</v>
      </c>
      <c r="C52" s="2" t="s">
        <v>242</v>
      </c>
      <c r="D52" s="2" t="s">
        <v>243</v>
      </c>
      <c r="E52" s="1">
        <v>19926</v>
      </c>
      <c r="F52" s="1" t="s">
        <v>11</v>
      </c>
      <c r="G52" s="1"/>
      <c r="H52" s="1" t="s">
        <v>61</v>
      </c>
      <c r="I52" s="1">
        <v>95</v>
      </c>
      <c r="J52" s="1">
        <v>96</v>
      </c>
      <c r="K52" s="1">
        <v>97</v>
      </c>
      <c r="L52" s="1">
        <v>98</v>
      </c>
      <c r="M52" s="1">
        <f t="shared" si="0"/>
        <v>386</v>
      </c>
      <c r="N52" s="1">
        <v>97</v>
      </c>
      <c r="O52" s="1">
        <v>96</v>
      </c>
      <c r="P52" s="1">
        <v>93</v>
      </c>
      <c r="Q52" s="1">
        <v>99</v>
      </c>
      <c r="R52" s="1">
        <f t="shared" si="1"/>
        <v>385</v>
      </c>
      <c r="S52" s="1">
        <f t="shared" si="2"/>
        <v>771</v>
      </c>
    </row>
    <row r="53" spans="1:19" x14ac:dyDescent="0.35">
      <c r="A53" s="1">
        <v>28</v>
      </c>
      <c r="B53" s="1">
        <v>21</v>
      </c>
      <c r="C53" s="2" t="s">
        <v>216</v>
      </c>
      <c r="D53" s="2" t="s">
        <v>217</v>
      </c>
      <c r="E53" s="1">
        <v>17476</v>
      </c>
      <c r="F53" s="1" t="s">
        <v>11</v>
      </c>
      <c r="G53" s="1"/>
      <c r="H53" s="1" t="s">
        <v>61</v>
      </c>
      <c r="I53" s="1">
        <v>94</v>
      </c>
      <c r="J53" s="1">
        <v>97</v>
      </c>
      <c r="K53" s="1">
        <v>97</v>
      </c>
      <c r="L53" s="1">
        <v>95</v>
      </c>
      <c r="M53" s="1">
        <f t="shared" si="0"/>
        <v>383</v>
      </c>
      <c r="N53" s="1">
        <v>99</v>
      </c>
      <c r="O53" s="1">
        <v>97</v>
      </c>
      <c r="P53" s="1">
        <v>98</v>
      </c>
      <c r="Q53" s="1">
        <v>93</v>
      </c>
      <c r="R53" s="1">
        <f t="shared" si="1"/>
        <v>387</v>
      </c>
      <c r="S53" s="1">
        <f t="shared" si="2"/>
        <v>770</v>
      </c>
    </row>
    <row r="54" spans="1:19" x14ac:dyDescent="0.35">
      <c r="A54" s="1">
        <v>29</v>
      </c>
      <c r="B54" s="1">
        <v>73</v>
      </c>
      <c r="C54" s="2" t="s">
        <v>175</v>
      </c>
      <c r="D54" s="2" t="s">
        <v>176</v>
      </c>
      <c r="E54" s="1" t="s">
        <v>177</v>
      </c>
      <c r="F54" s="1"/>
      <c r="G54" s="1" t="s">
        <v>178</v>
      </c>
      <c r="H54" s="1" t="s">
        <v>3</v>
      </c>
      <c r="I54" s="1">
        <v>92</v>
      </c>
      <c r="J54" s="1">
        <v>97</v>
      </c>
      <c r="K54" s="1">
        <v>99</v>
      </c>
      <c r="L54" s="1">
        <v>99</v>
      </c>
      <c r="M54" s="1">
        <f t="shared" si="0"/>
        <v>387</v>
      </c>
      <c r="N54" s="1">
        <v>98</v>
      </c>
      <c r="O54" s="1">
        <v>100</v>
      </c>
      <c r="P54" s="1">
        <v>94</v>
      </c>
      <c r="Q54" s="1">
        <v>91</v>
      </c>
      <c r="R54" s="1">
        <f t="shared" si="1"/>
        <v>383</v>
      </c>
      <c r="S54" s="1">
        <f t="shared" si="2"/>
        <v>770</v>
      </c>
    </row>
    <row r="55" spans="1:19" x14ac:dyDescent="0.35">
      <c r="A55" s="1">
        <v>30</v>
      </c>
      <c r="B55" s="1">
        <v>227</v>
      </c>
      <c r="C55" s="2" t="s">
        <v>202</v>
      </c>
      <c r="D55" s="2" t="s">
        <v>203</v>
      </c>
      <c r="E55" s="1">
        <v>111980</v>
      </c>
      <c r="F55" s="1" t="s">
        <v>2</v>
      </c>
      <c r="G55" s="1"/>
      <c r="H55" s="1" t="s">
        <v>3</v>
      </c>
      <c r="I55" s="1">
        <v>95</v>
      </c>
      <c r="J55" s="1">
        <v>96</v>
      </c>
      <c r="K55" s="1">
        <v>96</v>
      </c>
      <c r="L55" s="1">
        <v>97</v>
      </c>
      <c r="M55" s="1">
        <f t="shared" si="0"/>
        <v>384</v>
      </c>
      <c r="N55" s="1">
        <v>97</v>
      </c>
      <c r="O55" s="1">
        <v>97</v>
      </c>
      <c r="P55" s="1">
        <v>94</v>
      </c>
      <c r="Q55" s="1">
        <v>97</v>
      </c>
      <c r="R55" s="1">
        <f t="shared" si="1"/>
        <v>385</v>
      </c>
      <c r="S55" s="1">
        <f t="shared" si="2"/>
        <v>769</v>
      </c>
    </row>
    <row r="56" spans="1:19" x14ac:dyDescent="0.35">
      <c r="A56" s="1">
        <v>31</v>
      </c>
      <c r="B56" s="1">
        <v>16</v>
      </c>
      <c r="C56" s="2" t="s">
        <v>214</v>
      </c>
      <c r="D56" s="2" t="s">
        <v>215</v>
      </c>
      <c r="E56" s="1">
        <v>1481</v>
      </c>
      <c r="F56" s="1"/>
      <c r="G56" s="1"/>
      <c r="H56" s="1" t="s">
        <v>61</v>
      </c>
      <c r="I56" s="1">
        <v>94</v>
      </c>
      <c r="J56" s="1">
        <v>99</v>
      </c>
      <c r="K56" s="1">
        <v>96</v>
      </c>
      <c r="L56" s="1">
        <v>96</v>
      </c>
      <c r="M56" s="1">
        <f t="shared" si="0"/>
        <v>385</v>
      </c>
      <c r="N56" s="1">
        <v>95</v>
      </c>
      <c r="O56" s="1">
        <v>96</v>
      </c>
      <c r="P56" s="1">
        <v>96</v>
      </c>
      <c r="Q56" s="1">
        <v>96</v>
      </c>
      <c r="R56" s="1">
        <f t="shared" si="1"/>
        <v>383</v>
      </c>
      <c r="S56" s="1">
        <f t="shared" si="2"/>
        <v>768</v>
      </c>
    </row>
    <row r="57" spans="1:19" x14ac:dyDescent="0.35">
      <c r="A57" s="1">
        <v>32</v>
      </c>
      <c r="B57" s="1">
        <v>92</v>
      </c>
      <c r="C57" s="2" t="s">
        <v>239</v>
      </c>
      <c r="D57" s="2" t="s">
        <v>240</v>
      </c>
      <c r="E57" s="1">
        <v>28029</v>
      </c>
      <c r="F57" s="1" t="s">
        <v>11</v>
      </c>
      <c r="G57" s="1" t="s">
        <v>8</v>
      </c>
      <c r="H57" s="1" t="s">
        <v>61</v>
      </c>
      <c r="I57" s="1">
        <v>93</v>
      </c>
      <c r="J57" s="1">
        <v>94</v>
      </c>
      <c r="K57" s="1">
        <v>96</v>
      </c>
      <c r="L57" s="1">
        <v>98</v>
      </c>
      <c r="M57" s="1">
        <f t="shared" si="0"/>
        <v>381</v>
      </c>
      <c r="N57" s="1">
        <v>96</v>
      </c>
      <c r="O57" s="1">
        <v>96</v>
      </c>
      <c r="P57" s="1">
        <v>97</v>
      </c>
      <c r="Q57" s="1">
        <v>96</v>
      </c>
      <c r="R57" s="1">
        <f t="shared" si="1"/>
        <v>385</v>
      </c>
      <c r="S57" s="1">
        <f t="shared" si="2"/>
        <v>766</v>
      </c>
    </row>
    <row r="58" spans="1:19" x14ac:dyDescent="0.35">
      <c r="A58" s="1">
        <v>33</v>
      </c>
      <c r="B58" s="1">
        <v>151</v>
      </c>
      <c r="C58" s="2" t="s">
        <v>191</v>
      </c>
      <c r="D58" s="2" t="s">
        <v>257</v>
      </c>
      <c r="E58" s="1">
        <v>25068</v>
      </c>
      <c r="F58" s="1" t="s">
        <v>11</v>
      </c>
      <c r="G58" s="1" t="s">
        <v>8</v>
      </c>
      <c r="H58" s="1" t="s">
        <v>61</v>
      </c>
      <c r="I58" s="1">
        <v>93</v>
      </c>
      <c r="J58" s="1">
        <v>97</v>
      </c>
      <c r="K58" s="1">
        <v>95</v>
      </c>
      <c r="L58" s="1">
        <v>97</v>
      </c>
      <c r="M58" s="1">
        <f t="shared" si="0"/>
        <v>382</v>
      </c>
      <c r="N58" s="1">
        <v>95</v>
      </c>
      <c r="O58" s="1">
        <v>97</v>
      </c>
      <c r="P58" s="1">
        <v>97</v>
      </c>
      <c r="Q58" s="1">
        <v>94</v>
      </c>
      <c r="R58" s="1">
        <f t="shared" si="1"/>
        <v>383</v>
      </c>
      <c r="S58" s="1">
        <f t="shared" si="2"/>
        <v>765</v>
      </c>
    </row>
    <row r="59" spans="1:19" x14ac:dyDescent="0.35">
      <c r="A59" s="1">
        <v>34</v>
      </c>
      <c r="B59" s="1">
        <v>61</v>
      </c>
      <c r="C59" s="2" t="s">
        <v>171</v>
      </c>
      <c r="D59" s="2" t="s">
        <v>172</v>
      </c>
      <c r="E59" s="1">
        <v>31611</v>
      </c>
      <c r="F59" s="1" t="s">
        <v>2</v>
      </c>
      <c r="G59" s="1"/>
      <c r="H59" s="1" t="s">
        <v>3</v>
      </c>
      <c r="I59" s="1">
        <v>94</v>
      </c>
      <c r="J59" s="1">
        <v>97</v>
      </c>
      <c r="K59" s="1">
        <v>96</v>
      </c>
      <c r="L59" s="1">
        <v>96</v>
      </c>
      <c r="M59" s="1">
        <f t="shared" si="0"/>
        <v>383</v>
      </c>
      <c r="N59" s="1">
        <v>98</v>
      </c>
      <c r="O59" s="1">
        <v>93</v>
      </c>
      <c r="P59" s="1">
        <v>96</v>
      </c>
      <c r="Q59" s="1">
        <v>95</v>
      </c>
      <c r="R59" s="1">
        <f t="shared" si="1"/>
        <v>382</v>
      </c>
      <c r="S59" s="1">
        <f t="shared" si="2"/>
        <v>765</v>
      </c>
    </row>
    <row r="60" spans="1:19" x14ac:dyDescent="0.35">
      <c r="A60" s="1">
        <v>35</v>
      </c>
      <c r="B60" s="1">
        <v>229</v>
      </c>
      <c r="C60" s="2" t="s">
        <v>204</v>
      </c>
      <c r="D60" s="2" t="s">
        <v>205</v>
      </c>
      <c r="E60" s="1">
        <v>31130</v>
      </c>
      <c r="F60" s="1" t="s">
        <v>2</v>
      </c>
      <c r="G60" s="1"/>
      <c r="H60" s="1" t="s">
        <v>3</v>
      </c>
      <c r="I60" s="1">
        <v>96</v>
      </c>
      <c r="J60" s="1">
        <v>94</v>
      </c>
      <c r="K60" s="1">
        <v>98</v>
      </c>
      <c r="L60" s="1">
        <v>94</v>
      </c>
      <c r="M60" s="1">
        <f t="shared" si="0"/>
        <v>382</v>
      </c>
      <c r="N60" s="1">
        <v>95</v>
      </c>
      <c r="O60" s="1">
        <v>99</v>
      </c>
      <c r="P60" s="1">
        <v>95</v>
      </c>
      <c r="Q60" s="1">
        <v>93</v>
      </c>
      <c r="R60" s="1">
        <f t="shared" si="1"/>
        <v>382</v>
      </c>
      <c r="S60" s="1">
        <f t="shared" si="2"/>
        <v>764</v>
      </c>
    </row>
    <row r="61" spans="1:19" x14ac:dyDescent="0.35">
      <c r="A61" s="1">
        <v>36</v>
      </c>
      <c r="B61" s="1">
        <v>167</v>
      </c>
      <c r="C61" s="2" t="s">
        <v>349</v>
      </c>
      <c r="D61" s="2" t="s">
        <v>196</v>
      </c>
      <c r="E61" s="1">
        <v>11602</v>
      </c>
      <c r="F61" s="1"/>
      <c r="G61" s="1" t="s">
        <v>8</v>
      </c>
      <c r="H61" s="1" t="s">
        <v>61</v>
      </c>
      <c r="I61" s="1">
        <v>97</v>
      </c>
      <c r="J61" s="1">
        <v>99</v>
      </c>
      <c r="K61" s="1">
        <v>98</v>
      </c>
      <c r="L61" s="1">
        <v>97</v>
      </c>
      <c r="M61" s="1">
        <f t="shared" si="0"/>
        <v>391</v>
      </c>
      <c r="N61" s="1">
        <v>91</v>
      </c>
      <c r="O61" s="1">
        <v>95</v>
      </c>
      <c r="P61" s="1">
        <v>92</v>
      </c>
      <c r="Q61" s="1">
        <v>95</v>
      </c>
      <c r="R61" s="1">
        <f t="shared" si="1"/>
        <v>373</v>
      </c>
      <c r="S61" s="1">
        <f t="shared" si="2"/>
        <v>764</v>
      </c>
    </row>
    <row r="62" spans="1:19" x14ac:dyDescent="0.35">
      <c r="A62" s="1">
        <v>37</v>
      </c>
      <c r="B62" s="1">
        <v>47</v>
      </c>
      <c r="C62" s="2" t="s">
        <v>169</v>
      </c>
      <c r="D62" s="2" t="s">
        <v>170</v>
      </c>
      <c r="E62" s="1">
        <v>28643</v>
      </c>
      <c r="F62" s="1"/>
      <c r="G62" s="1" t="s">
        <v>8</v>
      </c>
      <c r="H62" s="1" t="s">
        <v>3</v>
      </c>
      <c r="I62" s="1">
        <v>97</v>
      </c>
      <c r="J62" s="1">
        <v>91</v>
      </c>
      <c r="K62" s="1">
        <v>96</v>
      </c>
      <c r="L62" s="1">
        <v>93</v>
      </c>
      <c r="M62" s="1">
        <f t="shared" si="0"/>
        <v>377</v>
      </c>
      <c r="N62" s="1">
        <v>96</v>
      </c>
      <c r="O62" s="1">
        <v>97</v>
      </c>
      <c r="P62" s="1">
        <v>96</v>
      </c>
      <c r="Q62" s="1">
        <v>97</v>
      </c>
      <c r="R62" s="1">
        <f t="shared" si="1"/>
        <v>386</v>
      </c>
      <c r="S62" s="1">
        <f t="shared" si="2"/>
        <v>763</v>
      </c>
    </row>
    <row r="63" spans="1:19" x14ac:dyDescent="0.35">
      <c r="A63" s="1">
        <v>38</v>
      </c>
      <c r="B63" s="1">
        <v>103</v>
      </c>
      <c r="C63" s="2" t="s">
        <v>164</v>
      </c>
      <c r="D63" s="2" t="s">
        <v>165</v>
      </c>
      <c r="E63" s="1">
        <v>31295</v>
      </c>
      <c r="F63" s="1" t="s">
        <v>11</v>
      </c>
      <c r="G63" s="1" t="s">
        <v>8</v>
      </c>
      <c r="H63" s="1" t="s">
        <v>3</v>
      </c>
      <c r="I63" s="1">
        <v>94</v>
      </c>
      <c r="J63" s="1">
        <v>99</v>
      </c>
      <c r="K63" s="1">
        <v>94</v>
      </c>
      <c r="L63" s="1">
        <v>93</v>
      </c>
      <c r="M63" s="1">
        <f t="shared" si="0"/>
        <v>380</v>
      </c>
      <c r="N63" s="1">
        <v>94</v>
      </c>
      <c r="O63" s="1">
        <v>94</v>
      </c>
      <c r="P63" s="1">
        <v>99</v>
      </c>
      <c r="Q63" s="1">
        <v>96</v>
      </c>
      <c r="R63" s="1">
        <f t="shared" si="1"/>
        <v>383</v>
      </c>
      <c r="S63" s="1">
        <f t="shared" si="2"/>
        <v>763</v>
      </c>
    </row>
    <row r="64" spans="1:19" x14ac:dyDescent="0.35">
      <c r="A64" s="1">
        <v>39</v>
      </c>
      <c r="B64" s="1">
        <v>131</v>
      </c>
      <c r="C64" s="2" t="s">
        <v>189</v>
      </c>
      <c r="D64" s="2" t="s">
        <v>190</v>
      </c>
      <c r="E64" s="1">
        <v>30485</v>
      </c>
      <c r="F64" s="1" t="s">
        <v>64</v>
      </c>
      <c r="G64" s="1"/>
      <c r="H64" s="1" t="s">
        <v>3</v>
      </c>
      <c r="I64" s="1">
        <v>96</v>
      </c>
      <c r="J64" s="1">
        <v>95</v>
      </c>
      <c r="K64" s="1">
        <v>95</v>
      </c>
      <c r="L64" s="1">
        <v>94</v>
      </c>
      <c r="M64" s="1">
        <f t="shared" si="0"/>
        <v>380</v>
      </c>
      <c r="N64" s="1">
        <v>97</v>
      </c>
      <c r="O64" s="1">
        <v>95</v>
      </c>
      <c r="P64" s="1">
        <v>95</v>
      </c>
      <c r="Q64" s="1">
        <v>96</v>
      </c>
      <c r="R64" s="1">
        <f t="shared" si="1"/>
        <v>383</v>
      </c>
      <c r="S64" s="1">
        <f t="shared" si="2"/>
        <v>763</v>
      </c>
    </row>
    <row r="65" spans="1:19" x14ac:dyDescent="0.35">
      <c r="A65" s="1">
        <v>40</v>
      </c>
      <c r="B65" s="1">
        <v>206</v>
      </c>
      <c r="C65" s="2" t="s">
        <v>200</v>
      </c>
      <c r="D65" s="2" t="s">
        <v>201</v>
      </c>
      <c r="E65" s="1">
        <v>26415</v>
      </c>
      <c r="F65" s="1" t="s">
        <v>11</v>
      </c>
      <c r="G65" s="1" t="s">
        <v>8</v>
      </c>
      <c r="H65" s="1" t="s">
        <v>3</v>
      </c>
      <c r="I65" s="1">
        <v>92</v>
      </c>
      <c r="J65" s="1">
        <v>96</v>
      </c>
      <c r="K65" s="1">
        <v>98</v>
      </c>
      <c r="L65" s="1">
        <v>96</v>
      </c>
      <c r="M65" s="1">
        <f t="shared" si="0"/>
        <v>382</v>
      </c>
      <c r="N65" s="1">
        <v>96</v>
      </c>
      <c r="O65" s="1">
        <v>95</v>
      </c>
      <c r="P65" s="1">
        <v>95</v>
      </c>
      <c r="Q65" s="1">
        <v>95</v>
      </c>
      <c r="R65" s="1">
        <f t="shared" si="1"/>
        <v>381</v>
      </c>
      <c r="S65" s="1">
        <f t="shared" si="2"/>
        <v>763</v>
      </c>
    </row>
    <row r="66" spans="1:19" x14ac:dyDescent="0.35">
      <c r="A66" s="1">
        <v>41</v>
      </c>
      <c r="B66" s="1">
        <v>214</v>
      </c>
      <c r="C66" s="2" t="s">
        <v>261</v>
      </c>
      <c r="D66" s="2" t="s">
        <v>262</v>
      </c>
      <c r="E66" s="1">
        <v>14446</v>
      </c>
      <c r="F66" s="1" t="s">
        <v>2</v>
      </c>
      <c r="G66" s="1"/>
      <c r="H66" s="1" t="s">
        <v>61</v>
      </c>
      <c r="I66" s="1">
        <v>97</v>
      </c>
      <c r="J66" s="1">
        <v>93</v>
      </c>
      <c r="K66" s="1">
        <v>92</v>
      </c>
      <c r="L66" s="1">
        <v>97</v>
      </c>
      <c r="M66" s="1">
        <f t="shared" si="0"/>
        <v>379</v>
      </c>
      <c r="N66" s="1">
        <v>91</v>
      </c>
      <c r="O66" s="1">
        <v>97</v>
      </c>
      <c r="P66" s="1">
        <v>97</v>
      </c>
      <c r="Q66" s="1">
        <v>94</v>
      </c>
      <c r="R66" s="1">
        <f t="shared" si="1"/>
        <v>379</v>
      </c>
      <c r="S66" s="1">
        <f t="shared" si="2"/>
        <v>758</v>
      </c>
    </row>
    <row r="67" spans="1:19" x14ac:dyDescent="0.35">
      <c r="A67" s="1">
        <v>42</v>
      </c>
      <c r="B67" s="1">
        <v>201</v>
      </c>
      <c r="C67" s="2" t="s">
        <v>198</v>
      </c>
      <c r="D67" s="2" t="s">
        <v>199</v>
      </c>
      <c r="E67" s="1">
        <v>28533</v>
      </c>
      <c r="F67" s="1" t="s">
        <v>11</v>
      </c>
      <c r="G67" s="1" t="s">
        <v>8</v>
      </c>
      <c r="H67" s="1" t="s">
        <v>3</v>
      </c>
      <c r="I67" s="1">
        <v>91</v>
      </c>
      <c r="J67" s="1">
        <v>94</v>
      </c>
      <c r="K67" s="1">
        <v>96</v>
      </c>
      <c r="L67" s="1">
        <v>96</v>
      </c>
      <c r="M67" s="1">
        <f t="shared" si="0"/>
        <v>377</v>
      </c>
      <c r="N67" s="1">
        <v>97</v>
      </c>
      <c r="O67" s="1">
        <v>93</v>
      </c>
      <c r="P67" s="1">
        <v>94</v>
      </c>
      <c r="Q67" s="1">
        <v>96</v>
      </c>
      <c r="R67" s="1">
        <f t="shared" si="1"/>
        <v>380</v>
      </c>
      <c r="S67" s="1">
        <f t="shared" si="2"/>
        <v>757</v>
      </c>
    </row>
    <row r="68" spans="1:19" x14ac:dyDescent="0.35">
      <c r="A68" s="1">
        <v>43</v>
      </c>
      <c r="B68" s="1">
        <v>38</v>
      </c>
      <c r="C68" s="2" t="s">
        <v>269</v>
      </c>
      <c r="D68" s="2" t="s">
        <v>270</v>
      </c>
      <c r="E68" s="1">
        <v>113839</v>
      </c>
      <c r="F68" s="1" t="s">
        <v>11</v>
      </c>
      <c r="G68" s="1" t="s">
        <v>8</v>
      </c>
      <c r="H68" s="1" t="s">
        <v>141</v>
      </c>
      <c r="I68" s="1">
        <v>94</v>
      </c>
      <c r="J68" s="1">
        <v>95</v>
      </c>
      <c r="K68" s="1">
        <v>95</v>
      </c>
      <c r="L68" s="1">
        <v>96</v>
      </c>
      <c r="M68" s="1">
        <f t="shared" si="0"/>
        <v>380</v>
      </c>
      <c r="N68" s="1">
        <v>95</v>
      </c>
      <c r="O68" s="1">
        <v>92</v>
      </c>
      <c r="P68" s="1">
        <v>93</v>
      </c>
      <c r="Q68" s="1">
        <v>97</v>
      </c>
      <c r="R68" s="1">
        <f t="shared" si="1"/>
        <v>377</v>
      </c>
      <c r="S68" s="1">
        <f t="shared" si="2"/>
        <v>757</v>
      </c>
    </row>
    <row r="69" spans="1:19" x14ac:dyDescent="0.35">
      <c r="A69" s="1">
        <v>44</v>
      </c>
      <c r="B69" s="1">
        <v>101</v>
      </c>
      <c r="C69" s="2" t="s">
        <v>245</v>
      </c>
      <c r="D69" s="2" t="s">
        <v>246</v>
      </c>
      <c r="E69" s="1">
        <v>25531</v>
      </c>
      <c r="F69" s="1" t="s">
        <v>11</v>
      </c>
      <c r="G69" s="1"/>
      <c r="H69" s="1" t="s">
        <v>61</v>
      </c>
      <c r="I69" s="1">
        <v>91</v>
      </c>
      <c r="J69" s="1">
        <v>94</v>
      </c>
      <c r="K69" s="1">
        <v>94</v>
      </c>
      <c r="L69" s="1">
        <v>93</v>
      </c>
      <c r="M69" s="1">
        <f t="shared" si="0"/>
        <v>372</v>
      </c>
      <c r="N69" s="1">
        <v>96</v>
      </c>
      <c r="O69" s="1">
        <v>94</v>
      </c>
      <c r="P69" s="1">
        <v>97</v>
      </c>
      <c r="Q69" s="1">
        <v>95</v>
      </c>
      <c r="R69" s="1">
        <f t="shared" si="1"/>
        <v>382</v>
      </c>
      <c r="S69" s="1">
        <f t="shared" si="2"/>
        <v>754</v>
      </c>
    </row>
    <row r="70" spans="1:19" x14ac:dyDescent="0.35">
      <c r="A70" s="1">
        <v>45</v>
      </c>
      <c r="B70" s="1">
        <v>127</v>
      </c>
      <c r="C70" s="2" t="s">
        <v>187</v>
      </c>
      <c r="D70" s="2" t="s">
        <v>188</v>
      </c>
      <c r="E70" s="1">
        <v>31409</v>
      </c>
      <c r="F70" s="1" t="s">
        <v>11</v>
      </c>
      <c r="G70" s="1"/>
      <c r="H70" s="1" t="s">
        <v>3</v>
      </c>
      <c r="I70" s="1">
        <v>93</v>
      </c>
      <c r="J70" s="1">
        <v>96</v>
      </c>
      <c r="K70" s="1">
        <v>96</v>
      </c>
      <c r="L70" s="1">
        <v>93</v>
      </c>
      <c r="M70" s="1">
        <f t="shared" si="0"/>
        <v>378</v>
      </c>
      <c r="N70" s="1">
        <v>93</v>
      </c>
      <c r="O70" s="1">
        <v>94</v>
      </c>
      <c r="P70" s="1">
        <v>93</v>
      </c>
      <c r="Q70" s="1">
        <v>96</v>
      </c>
      <c r="R70" s="1">
        <f t="shared" si="1"/>
        <v>376</v>
      </c>
      <c r="S70" s="1">
        <f t="shared" si="2"/>
        <v>754</v>
      </c>
    </row>
    <row r="71" spans="1:19" x14ac:dyDescent="0.35">
      <c r="A71" s="1">
        <v>46</v>
      </c>
      <c r="B71" s="1">
        <v>67</v>
      </c>
      <c r="C71" s="2" t="s">
        <v>173</v>
      </c>
      <c r="D71" s="2" t="s">
        <v>174</v>
      </c>
      <c r="E71" s="1">
        <v>31492</v>
      </c>
      <c r="F71" s="1" t="s">
        <v>2</v>
      </c>
      <c r="G71" s="1"/>
      <c r="H71" s="1" t="s">
        <v>3</v>
      </c>
      <c r="I71" s="1">
        <v>92</v>
      </c>
      <c r="J71" s="1">
        <v>95</v>
      </c>
      <c r="K71" s="1">
        <v>96</v>
      </c>
      <c r="L71" s="1">
        <v>95</v>
      </c>
      <c r="M71" s="1">
        <f t="shared" si="0"/>
        <v>378</v>
      </c>
      <c r="N71" s="1">
        <v>96</v>
      </c>
      <c r="O71" s="1">
        <v>97</v>
      </c>
      <c r="P71" s="1">
        <v>91</v>
      </c>
      <c r="Q71" s="1">
        <v>92</v>
      </c>
      <c r="R71" s="1">
        <f t="shared" si="1"/>
        <v>376</v>
      </c>
      <c r="S71" s="1">
        <f t="shared" si="2"/>
        <v>754</v>
      </c>
    </row>
    <row r="72" spans="1:19" x14ac:dyDescent="0.35">
      <c r="A72" s="1">
        <v>47</v>
      </c>
      <c r="B72" s="1">
        <v>147</v>
      </c>
      <c r="C72" s="2" t="s">
        <v>274</v>
      </c>
      <c r="D72" s="2" t="s">
        <v>275</v>
      </c>
      <c r="E72" s="1">
        <v>114231</v>
      </c>
      <c r="F72" s="1" t="s">
        <v>2</v>
      </c>
      <c r="G72" s="1"/>
      <c r="H72" s="1" t="s">
        <v>141</v>
      </c>
      <c r="I72" s="1">
        <v>95</v>
      </c>
      <c r="J72" s="1">
        <v>94</v>
      </c>
      <c r="K72" s="1">
        <v>92</v>
      </c>
      <c r="L72" s="1">
        <v>94</v>
      </c>
      <c r="M72" s="1">
        <f t="shared" si="0"/>
        <v>375</v>
      </c>
      <c r="N72" s="1">
        <v>90</v>
      </c>
      <c r="O72" s="1">
        <v>92</v>
      </c>
      <c r="P72" s="1">
        <v>98</v>
      </c>
      <c r="Q72" s="1">
        <v>95</v>
      </c>
      <c r="R72" s="1">
        <f t="shared" si="1"/>
        <v>375</v>
      </c>
      <c r="S72" s="1">
        <f t="shared" si="2"/>
        <v>750</v>
      </c>
    </row>
    <row r="73" spans="1:19" x14ac:dyDescent="0.35">
      <c r="A73" s="1">
        <v>48</v>
      </c>
      <c r="B73" s="1">
        <v>78</v>
      </c>
      <c r="C73" s="2" t="s">
        <v>179</v>
      </c>
      <c r="D73" s="2" t="s">
        <v>180</v>
      </c>
      <c r="E73" s="1">
        <v>28496</v>
      </c>
      <c r="F73" s="1" t="s">
        <v>2</v>
      </c>
      <c r="G73" s="1"/>
      <c r="H73" s="1" t="s">
        <v>3</v>
      </c>
      <c r="I73" s="1">
        <v>93</v>
      </c>
      <c r="J73" s="1">
        <v>97</v>
      </c>
      <c r="K73" s="1">
        <v>93</v>
      </c>
      <c r="L73" s="1">
        <v>95</v>
      </c>
      <c r="M73" s="1">
        <f t="shared" si="0"/>
        <v>378</v>
      </c>
      <c r="N73" s="1">
        <v>92</v>
      </c>
      <c r="O73" s="1">
        <v>95</v>
      </c>
      <c r="P73" s="1">
        <v>91</v>
      </c>
      <c r="Q73" s="1">
        <v>94</v>
      </c>
      <c r="R73" s="1">
        <f t="shared" si="1"/>
        <v>372</v>
      </c>
      <c r="S73" s="1">
        <f t="shared" si="2"/>
        <v>750</v>
      </c>
    </row>
    <row r="74" spans="1:19" x14ac:dyDescent="0.35">
      <c r="A74" s="1">
        <v>49</v>
      </c>
      <c r="B74" s="1">
        <v>173</v>
      </c>
      <c r="C74" s="2" t="s">
        <v>193</v>
      </c>
      <c r="D74" s="2" t="s">
        <v>194</v>
      </c>
      <c r="E74" s="1">
        <v>31465</v>
      </c>
      <c r="F74" s="1" t="s">
        <v>2</v>
      </c>
      <c r="G74" s="1"/>
      <c r="H74" s="1" t="s">
        <v>3</v>
      </c>
      <c r="I74" s="1">
        <v>93</v>
      </c>
      <c r="J74" s="1">
        <v>90</v>
      </c>
      <c r="K74" s="1">
        <v>94</v>
      </c>
      <c r="L74" s="1">
        <v>96</v>
      </c>
      <c r="M74" s="1">
        <f t="shared" si="0"/>
        <v>373</v>
      </c>
      <c r="N74" s="1">
        <v>93</v>
      </c>
      <c r="O74" s="1">
        <v>93</v>
      </c>
      <c r="P74" s="1">
        <v>94</v>
      </c>
      <c r="Q74" s="1">
        <v>95</v>
      </c>
      <c r="R74" s="1">
        <f t="shared" si="1"/>
        <v>375</v>
      </c>
      <c r="S74" s="1">
        <f t="shared" si="2"/>
        <v>748</v>
      </c>
    </row>
    <row r="75" spans="1:19" x14ac:dyDescent="0.35">
      <c r="A75" s="1">
        <v>50</v>
      </c>
      <c r="B75" s="1">
        <v>136</v>
      </c>
      <c r="C75" s="2" t="s">
        <v>272</v>
      </c>
      <c r="D75" s="2" t="s">
        <v>273</v>
      </c>
      <c r="E75" s="1">
        <v>112820</v>
      </c>
      <c r="F75" s="1" t="s">
        <v>2</v>
      </c>
      <c r="G75" s="1"/>
      <c r="H75" s="1" t="s">
        <v>141</v>
      </c>
      <c r="I75" s="1">
        <v>89</v>
      </c>
      <c r="J75" s="1">
        <v>93</v>
      </c>
      <c r="K75" s="1">
        <v>96</v>
      </c>
      <c r="L75" s="1">
        <v>94</v>
      </c>
      <c r="M75" s="1">
        <f t="shared" si="0"/>
        <v>372</v>
      </c>
      <c r="N75" s="1">
        <v>94</v>
      </c>
      <c r="O75" s="1">
        <v>92</v>
      </c>
      <c r="P75" s="1">
        <v>94</v>
      </c>
      <c r="Q75" s="1">
        <v>95</v>
      </c>
      <c r="R75" s="1">
        <f t="shared" si="1"/>
        <v>375</v>
      </c>
      <c r="S75" s="1">
        <f t="shared" si="2"/>
        <v>747</v>
      </c>
    </row>
    <row r="76" spans="1:19" x14ac:dyDescent="0.35">
      <c r="A76" s="1">
        <v>51</v>
      </c>
      <c r="B76" s="1">
        <v>113</v>
      </c>
      <c r="C76" s="2" t="s">
        <v>184</v>
      </c>
      <c r="D76" s="2" t="s">
        <v>186</v>
      </c>
      <c r="E76" s="1">
        <v>28564</v>
      </c>
      <c r="F76" s="1" t="s">
        <v>11</v>
      </c>
      <c r="G76" s="1"/>
      <c r="H76" s="1" t="s">
        <v>3</v>
      </c>
      <c r="I76" s="1">
        <v>90</v>
      </c>
      <c r="J76" s="1">
        <v>96</v>
      </c>
      <c r="K76" s="1">
        <v>93</v>
      </c>
      <c r="L76" s="1">
        <v>86</v>
      </c>
      <c r="M76" s="1">
        <f t="shared" si="0"/>
        <v>365</v>
      </c>
      <c r="N76" s="1">
        <v>94</v>
      </c>
      <c r="O76" s="1">
        <v>96</v>
      </c>
      <c r="P76" s="1">
        <v>97</v>
      </c>
      <c r="Q76" s="1">
        <v>94</v>
      </c>
      <c r="R76" s="1">
        <f t="shared" si="1"/>
        <v>381</v>
      </c>
      <c r="S76" s="1">
        <f t="shared" si="2"/>
        <v>746</v>
      </c>
    </row>
    <row r="77" spans="1:19" x14ac:dyDescent="0.35">
      <c r="A77" s="1">
        <v>52</v>
      </c>
      <c r="B77" s="1">
        <v>175</v>
      </c>
      <c r="C77" s="2" t="s">
        <v>278</v>
      </c>
      <c r="D77" s="2" t="s">
        <v>182</v>
      </c>
      <c r="E77" s="1">
        <v>31138</v>
      </c>
      <c r="F77" s="1" t="s">
        <v>11</v>
      </c>
      <c r="G77" s="1"/>
      <c r="H77" s="1" t="s">
        <v>141</v>
      </c>
      <c r="I77" s="1">
        <v>93</v>
      </c>
      <c r="J77" s="1">
        <v>93</v>
      </c>
      <c r="K77" s="1">
        <v>95</v>
      </c>
      <c r="L77" s="1">
        <v>92</v>
      </c>
      <c r="M77" s="1">
        <f t="shared" si="0"/>
        <v>373</v>
      </c>
      <c r="N77" s="1">
        <v>93</v>
      </c>
      <c r="O77" s="1">
        <v>94</v>
      </c>
      <c r="P77" s="1">
        <v>93</v>
      </c>
      <c r="Q77" s="1">
        <v>93</v>
      </c>
      <c r="R77" s="1">
        <f t="shared" si="1"/>
        <v>373</v>
      </c>
      <c r="S77" s="1">
        <f t="shared" si="2"/>
        <v>746</v>
      </c>
    </row>
    <row r="78" spans="1:19" x14ac:dyDescent="0.35">
      <c r="A78" s="1">
        <v>53</v>
      </c>
      <c r="B78" s="1">
        <v>94</v>
      </c>
      <c r="C78" s="2" t="s">
        <v>183</v>
      </c>
      <c r="D78" s="2" t="s">
        <v>180</v>
      </c>
      <c r="E78" s="1">
        <v>19096</v>
      </c>
      <c r="F78" s="1" t="s">
        <v>11</v>
      </c>
      <c r="G78" s="1" t="s">
        <v>8</v>
      </c>
      <c r="H78" s="1" t="s">
        <v>3</v>
      </c>
      <c r="I78" s="1">
        <v>94</v>
      </c>
      <c r="J78" s="1">
        <v>95</v>
      </c>
      <c r="K78" s="1">
        <v>97</v>
      </c>
      <c r="L78" s="1">
        <v>95</v>
      </c>
      <c r="M78" s="1">
        <f t="shared" si="0"/>
        <v>381</v>
      </c>
      <c r="N78" s="1">
        <v>90</v>
      </c>
      <c r="O78" s="1">
        <v>94</v>
      </c>
      <c r="P78" s="1">
        <v>93</v>
      </c>
      <c r="Q78" s="1">
        <v>88</v>
      </c>
      <c r="R78" s="1">
        <f t="shared" si="1"/>
        <v>365</v>
      </c>
      <c r="S78" s="1">
        <f t="shared" si="2"/>
        <v>746</v>
      </c>
    </row>
    <row r="79" spans="1:19" x14ac:dyDescent="0.35">
      <c r="A79" s="1">
        <v>54</v>
      </c>
      <c r="B79" s="1">
        <v>74</v>
      </c>
      <c r="C79" s="2" t="s">
        <v>263</v>
      </c>
      <c r="D79" s="2" t="s">
        <v>264</v>
      </c>
      <c r="E79" s="1">
        <v>31753</v>
      </c>
      <c r="F79" s="1" t="s">
        <v>2</v>
      </c>
      <c r="G79" s="1"/>
      <c r="H79" s="1" t="s">
        <v>137</v>
      </c>
      <c r="I79" s="1">
        <v>93</v>
      </c>
      <c r="J79" s="1">
        <v>93</v>
      </c>
      <c r="K79" s="1">
        <v>90</v>
      </c>
      <c r="L79" s="1">
        <v>95</v>
      </c>
      <c r="M79" s="1">
        <f t="shared" si="0"/>
        <v>371</v>
      </c>
      <c r="N79" s="1">
        <v>93</v>
      </c>
      <c r="O79" s="1">
        <v>90</v>
      </c>
      <c r="P79" s="1">
        <v>97</v>
      </c>
      <c r="Q79" s="1">
        <v>94</v>
      </c>
      <c r="R79" s="1">
        <f t="shared" si="1"/>
        <v>374</v>
      </c>
      <c r="S79" s="1">
        <f t="shared" si="2"/>
        <v>745</v>
      </c>
    </row>
    <row r="80" spans="1:19" x14ac:dyDescent="0.35">
      <c r="A80" s="1">
        <v>55</v>
      </c>
      <c r="B80" s="1">
        <v>180</v>
      </c>
      <c r="C80" s="2" t="s">
        <v>195</v>
      </c>
      <c r="D80" s="2" t="s">
        <v>196</v>
      </c>
      <c r="E80" s="1">
        <v>111977</v>
      </c>
      <c r="F80" s="1" t="s">
        <v>2</v>
      </c>
      <c r="G80" s="1"/>
      <c r="H80" s="1" t="s">
        <v>3</v>
      </c>
      <c r="I80" s="1">
        <v>92</v>
      </c>
      <c r="J80" s="1">
        <v>93</v>
      </c>
      <c r="K80" s="1">
        <v>95</v>
      </c>
      <c r="L80" s="1">
        <v>93</v>
      </c>
      <c r="M80" s="1">
        <f t="shared" si="0"/>
        <v>373</v>
      </c>
      <c r="N80" s="1">
        <v>89</v>
      </c>
      <c r="O80" s="1">
        <v>88</v>
      </c>
      <c r="P80" s="1">
        <v>96</v>
      </c>
      <c r="Q80" s="1">
        <v>99</v>
      </c>
      <c r="R80" s="1">
        <f t="shared" si="1"/>
        <v>372</v>
      </c>
      <c r="S80" s="1">
        <f t="shared" si="2"/>
        <v>745</v>
      </c>
    </row>
    <row r="81" spans="1:19" x14ac:dyDescent="0.35">
      <c r="A81" s="1">
        <v>56</v>
      </c>
      <c r="B81" s="1">
        <v>112</v>
      </c>
      <c r="C81" s="2" t="s">
        <v>184</v>
      </c>
      <c r="D81" s="2" t="s">
        <v>185</v>
      </c>
      <c r="E81" s="1">
        <v>114375</v>
      </c>
      <c r="F81" s="1" t="s">
        <v>64</v>
      </c>
      <c r="G81" s="1"/>
      <c r="H81" s="1" t="s">
        <v>3</v>
      </c>
      <c r="I81" s="1">
        <v>96</v>
      </c>
      <c r="J81" s="1">
        <v>93</v>
      </c>
      <c r="K81" s="1">
        <v>89</v>
      </c>
      <c r="L81" s="1">
        <v>89</v>
      </c>
      <c r="M81" s="1">
        <f t="shared" si="0"/>
        <v>367</v>
      </c>
      <c r="N81" s="1">
        <v>92</v>
      </c>
      <c r="O81" s="1">
        <v>94</v>
      </c>
      <c r="P81" s="1">
        <v>96</v>
      </c>
      <c r="Q81" s="1">
        <v>93</v>
      </c>
      <c r="R81" s="1">
        <f t="shared" si="1"/>
        <v>375</v>
      </c>
      <c r="S81" s="1">
        <f t="shared" si="2"/>
        <v>742</v>
      </c>
    </row>
    <row r="82" spans="1:19" x14ac:dyDescent="0.35">
      <c r="A82" s="1">
        <v>57</v>
      </c>
      <c r="B82" s="1">
        <v>150</v>
      </c>
      <c r="C82" s="2" t="s">
        <v>191</v>
      </c>
      <c r="D82" s="2" t="s">
        <v>192</v>
      </c>
      <c r="E82" s="1">
        <v>25069</v>
      </c>
      <c r="F82" s="1" t="s">
        <v>2</v>
      </c>
      <c r="G82" s="1"/>
      <c r="H82" s="1" t="s">
        <v>3</v>
      </c>
      <c r="I82" s="1">
        <v>94</v>
      </c>
      <c r="J82" s="1">
        <v>91</v>
      </c>
      <c r="K82" s="1">
        <v>93</v>
      </c>
      <c r="L82" s="1">
        <v>91</v>
      </c>
      <c r="M82" s="1">
        <f t="shared" si="0"/>
        <v>369</v>
      </c>
      <c r="N82" s="1">
        <v>96</v>
      </c>
      <c r="O82" s="1">
        <v>95</v>
      </c>
      <c r="P82" s="1">
        <v>90</v>
      </c>
      <c r="Q82" s="1">
        <v>90</v>
      </c>
      <c r="R82" s="1">
        <f t="shared" si="1"/>
        <v>371</v>
      </c>
      <c r="S82" s="1">
        <f t="shared" si="2"/>
        <v>740</v>
      </c>
    </row>
    <row r="83" spans="1:19" x14ac:dyDescent="0.35">
      <c r="A83" s="1">
        <v>58</v>
      </c>
      <c r="B83" s="1">
        <v>155</v>
      </c>
      <c r="C83" s="2" t="s">
        <v>276</v>
      </c>
      <c r="D83" s="2" t="s">
        <v>277</v>
      </c>
      <c r="E83" s="1">
        <v>114378</v>
      </c>
      <c r="F83" s="1" t="s">
        <v>11</v>
      </c>
      <c r="G83" s="1"/>
      <c r="H83" s="1" t="s">
        <v>141</v>
      </c>
      <c r="I83" s="1">
        <v>91</v>
      </c>
      <c r="J83" s="1">
        <v>94</v>
      </c>
      <c r="K83" s="1">
        <v>90</v>
      </c>
      <c r="L83" s="1">
        <v>91</v>
      </c>
      <c r="M83" s="1">
        <f t="shared" si="0"/>
        <v>366</v>
      </c>
      <c r="N83" s="1">
        <v>90</v>
      </c>
      <c r="O83" s="1">
        <v>90</v>
      </c>
      <c r="P83" s="1">
        <v>94</v>
      </c>
      <c r="Q83" s="1">
        <v>94</v>
      </c>
      <c r="R83" s="1">
        <f t="shared" si="1"/>
        <v>368</v>
      </c>
      <c r="S83" s="1">
        <f t="shared" si="2"/>
        <v>734</v>
      </c>
    </row>
    <row r="84" spans="1:19" x14ac:dyDescent="0.35">
      <c r="A84" s="1">
        <v>59</v>
      </c>
      <c r="B84" s="1">
        <v>60</v>
      </c>
      <c r="C84" s="2" t="s">
        <v>265</v>
      </c>
      <c r="D84" s="2" t="s">
        <v>266</v>
      </c>
      <c r="E84" s="1">
        <v>28609</v>
      </c>
      <c r="F84" s="1" t="s">
        <v>11</v>
      </c>
      <c r="G84" s="1"/>
      <c r="H84" s="1" t="s">
        <v>166</v>
      </c>
      <c r="I84" s="1">
        <v>92</v>
      </c>
      <c r="J84" s="1">
        <v>92</v>
      </c>
      <c r="K84" s="1">
        <v>93</v>
      </c>
      <c r="L84" s="1">
        <v>90</v>
      </c>
      <c r="M84" s="1">
        <f t="shared" si="0"/>
        <v>367</v>
      </c>
      <c r="N84" s="1">
        <v>94</v>
      </c>
      <c r="O84" s="1">
        <v>93</v>
      </c>
      <c r="P84" s="1">
        <v>91</v>
      </c>
      <c r="Q84" s="1">
        <v>89</v>
      </c>
      <c r="R84" s="1">
        <f t="shared" si="1"/>
        <v>367</v>
      </c>
      <c r="S84" s="1">
        <f t="shared" si="2"/>
        <v>734</v>
      </c>
    </row>
    <row r="85" spans="1:19" x14ac:dyDescent="0.35">
      <c r="A85" s="1">
        <v>60</v>
      </c>
      <c r="B85" s="1">
        <v>132</v>
      </c>
      <c r="C85" s="2" t="s">
        <v>251</v>
      </c>
      <c r="D85" s="2" t="s">
        <v>252</v>
      </c>
      <c r="E85" s="1">
        <v>31704</v>
      </c>
      <c r="F85" s="1" t="s">
        <v>64</v>
      </c>
      <c r="G85" s="1"/>
      <c r="H85" s="1" t="s">
        <v>61</v>
      </c>
      <c r="I85" s="1">
        <v>94</v>
      </c>
      <c r="J85" s="1">
        <v>90</v>
      </c>
      <c r="K85" s="1">
        <v>89</v>
      </c>
      <c r="L85" s="1">
        <v>82</v>
      </c>
      <c r="M85" s="1">
        <f t="shared" si="0"/>
        <v>355</v>
      </c>
      <c r="N85" s="1">
        <v>95</v>
      </c>
      <c r="O85" s="1">
        <v>95</v>
      </c>
      <c r="P85" s="1">
        <v>95</v>
      </c>
      <c r="Q85" s="1">
        <v>90</v>
      </c>
      <c r="R85" s="1">
        <f t="shared" si="1"/>
        <v>375</v>
      </c>
      <c r="S85" s="1">
        <f t="shared" si="2"/>
        <v>730</v>
      </c>
    </row>
    <row r="86" spans="1:19" x14ac:dyDescent="0.35">
      <c r="A86" s="1">
        <v>61</v>
      </c>
      <c r="B86" s="1">
        <v>194</v>
      </c>
      <c r="C86" s="2" t="s">
        <v>51</v>
      </c>
      <c r="D86" s="2" t="s">
        <v>197</v>
      </c>
      <c r="E86" s="1">
        <v>29240</v>
      </c>
      <c r="F86" s="1" t="s">
        <v>11</v>
      </c>
      <c r="G86" s="1"/>
      <c r="H86" s="1" t="s">
        <v>3</v>
      </c>
      <c r="I86" s="1">
        <v>92</v>
      </c>
      <c r="J86" s="1">
        <v>90</v>
      </c>
      <c r="K86" s="1">
        <v>83</v>
      </c>
      <c r="L86" s="1">
        <v>89</v>
      </c>
      <c r="M86" s="1">
        <f t="shared" si="0"/>
        <v>354</v>
      </c>
      <c r="N86" s="1">
        <v>93</v>
      </c>
      <c r="O86" s="1">
        <v>95</v>
      </c>
      <c r="P86" s="1">
        <v>92</v>
      </c>
      <c r="Q86" s="1">
        <v>92</v>
      </c>
      <c r="R86" s="1">
        <f t="shared" si="1"/>
        <v>372</v>
      </c>
      <c r="S86" s="1">
        <f t="shared" si="2"/>
        <v>726</v>
      </c>
    </row>
    <row r="87" spans="1:19" x14ac:dyDescent="0.35">
      <c r="A87" s="1">
        <v>62</v>
      </c>
      <c r="B87" s="1">
        <v>17</v>
      </c>
      <c r="C87" s="2" t="s">
        <v>267</v>
      </c>
      <c r="D87" s="2" t="s">
        <v>268</v>
      </c>
      <c r="E87" s="1">
        <v>112016</v>
      </c>
      <c r="F87" s="1" t="s">
        <v>2</v>
      </c>
      <c r="G87" s="1"/>
      <c r="H87" s="1" t="s">
        <v>141</v>
      </c>
      <c r="I87" s="1">
        <v>90</v>
      </c>
      <c r="J87" s="1">
        <v>88</v>
      </c>
      <c r="K87" s="1">
        <v>85</v>
      </c>
      <c r="L87" s="1">
        <v>92</v>
      </c>
      <c r="M87" s="1">
        <f t="shared" si="0"/>
        <v>355</v>
      </c>
      <c r="N87" s="1">
        <v>86</v>
      </c>
      <c r="O87" s="1">
        <v>89</v>
      </c>
      <c r="P87" s="1">
        <v>87</v>
      </c>
      <c r="Q87" s="1">
        <v>92</v>
      </c>
      <c r="R87" s="1">
        <f t="shared" si="1"/>
        <v>354</v>
      </c>
      <c r="S87" s="1">
        <f t="shared" si="2"/>
        <v>709</v>
      </c>
    </row>
    <row r="88" spans="1:19" x14ac:dyDescent="0.35">
      <c r="A88" s="1">
        <v>63</v>
      </c>
      <c r="B88" s="1">
        <v>126</v>
      </c>
      <c r="C88" s="2" t="s">
        <v>271</v>
      </c>
      <c r="D88" s="2" t="s">
        <v>217</v>
      </c>
      <c r="E88" s="1">
        <v>113985</v>
      </c>
      <c r="F88" s="1" t="s">
        <v>64</v>
      </c>
      <c r="G88" s="1"/>
      <c r="H88" s="1" t="s">
        <v>141</v>
      </c>
      <c r="I88" s="1">
        <v>88</v>
      </c>
      <c r="J88" s="1">
        <v>83</v>
      </c>
      <c r="K88" s="1">
        <v>80</v>
      </c>
      <c r="L88" s="1">
        <v>84</v>
      </c>
      <c r="M88" s="1">
        <f t="shared" si="0"/>
        <v>335</v>
      </c>
      <c r="N88" s="1">
        <v>85</v>
      </c>
      <c r="O88" s="1">
        <v>89</v>
      </c>
      <c r="P88" s="1">
        <v>84</v>
      </c>
      <c r="Q88" s="1">
        <v>87</v>
      </c>
      <c r="R88" s="1">
        <f t="shared" si="1"/>
        <v>345</v>
      </c>
      <c r="S88" s="1">
        <f t="shared" si="2"/>
        <v>680</v>
      </c>
    </row>
    <row r="89" spans="1:19" x14ac:dyDescent="0.35">
      <c r="A89" s="1">
        <v>64</v>
      </c>
      <c r="B89" s="1">
        <v>172</v>
      </c>
      <c r="C89" s="2" t="s">
        <v>384</v>
      </c>
      <c r="D89" s="2" t="s">
        <v>385</v>
      </c>
      <c r="E89" s="10" t="s">
        <v>322</v>
      </c>
      <c r="G89" s="2" t="s">
        <v>19</v>
      </c>
      <c r="H89" s="1" t="s">
        <v>61</v>
      </c>
      <c r="M89" s="1" t="s">
        <v>471</v>
      </c>
      <c r="N89" s="1">
        <v>98</v>
      </c>
      <c r="O89" s="1">
        <v>97</v>
      </c>
      <c r="P89" s="1">
        <v>94</v>
      </c>
      <c r="Q89" s="1">
        <v>97</v>
      </c>
      <c r="R89" s="1">
        <f t="shared" si="1"/>
        <v>386</v>
      </c>
      <c r="S89" s="1">
        <v>386</v>
      </c>
    </row>
  </sheetData>
  <phoneticPr fontId="0" type="noConversion"/>
  <printOptions horizontalCentered="1"/>
  <pageMargins left="0.25" right="0.25" top="0.75" bottom="0.2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workbookViewId="0"/>
  </sheetViews>
  <sheetFormatPr defaultRowHeight="15.5" x14ac:dyDescent="0.35"/>
  <cols>
    <col min="1" max="1" width="5.7265625" customWidth="1"/>
    <col min="2" max="2" width="5.1796875" bestFit="1" customWidth="1"/>
    <col min="3" max="3" width="19" bestFit="1" customWidth="1"/>
    <col min="4" max="4" width="12.453125" bestFit="1" customWidth="1"/>
    <col min="5" max="5" width="0" hidden="1" customWidth="1"/>
    <col min="6" max="6" width="5.54296875" bestFit="1" customWidth="1"/>
    <col min="7" max="7" width="5" bestFit="1" customWidth="1"/>
    <col min="8" max="8" width="7.453125" bestFit="1" customWidth="1"/>
    <col min="9" max="10" width="5.1796875" style="1" hidden="1" customWidth="1"/>
    <col min="11" max="11" width="3.81640625" style="1" hidden="1" customWidth="1"/>
    <col min="12" max="14" width="5.1796875" style="1" hidden="1" customWidth="1"/>
    <col min="15" max="15" width="10.7265625" style="1" customWidth="1"/>
    <col min="16" max="16" width="3.81640625" style="1" hidden="1" customWidth="1"/>
    <col min="17" max="21" width="5.1796875" style="1" hidden="1" customWidth="1"/>
    <col min="22" max="23" width="10.7265625" style="1" customWidth="1"/>
    <col min="24" max="24" width="12.453125" customWidth="1"/>
  </cols>
  <sheetData>
    <row r="1" spans="1:23" ht="20" x14ac:dyDescent="0.4">
      <c r="A1" s="6" t="s">
        <v>154</v>
      </c>
      <c r="B1" s="6"/>
      <c r="C1" s="6"/>
      <c r="D1" s="6"/>
      <c r="E1" s="6"/>
      <c r="F1" s="6"/>
      <c r="G1" s="6"/>
      <c r="H1" s="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20" x14ac:dyDescent="0.4">
      <c r="A2" s="6" t="s">
        <v>155</v>
      </c>
      <c r="B2" s="6"/>
      <c r="C2" s="6"/>
      <c r="D2" s="6"/>
      <c r="E2" s="6"/>
      <c r="F2" s="6"/>
      <c r="G2" s="6"/>
      <c r="H2" s="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x14ac:dyDescent="0.35">
      <c r="A3" s="5"/>
      <c r="B3" s="5"/>
      <c r="C3" s="5"/>
      <c r="D3" s="5"/>
      <c r="E3" s="5"/>
      <c r="F3" s="5"/>
      <c r="G3" s="5"/>
      <c r="H3" s="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8" x14ac:dyDescent="0.4">
      <c r="A4" s="8" t="s">
        <v>447</v>
      </c>
      <c r="B4" s="8"/>
      <c r="C4" s="8"/>
      <c r="D4" s="8"/>
      <c r="E4" s="8"/>
      <c r="F4" s="8"/>
      <c r="G4" s="8"/>
      <c r="H4" s="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8" x14ac:dyDescent="0.4">
      <c r="A5" s="22" t="s">
        <v>446</v>
      </c>
      <c r="B5" s="8"/>
      <c r="C5" s="8"/>
      <c r="D5" s="8"/>
      <c r="E5" s="8"/>
      <c r="F5" s="8"/>
      <c r="G5" s="8"/>
      <c r="H5" s="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8" x14ac:dyDescent="0.4">
      <c r="A6" s="8"/>
      <c r="B6" s="8"/>
      <c r="C6" s="8"/>
      <c r="D6" s="8"/>
      <c r="E6" s="8"/>
      <c r="F6" s="8"/>
      <c r="G6" s="8"/>
      <c r="H6" s="8"/>
    </row>
    <row r="7" spans="1:23" s="3" customFormat="1" x14ac:dyDescent="0.35">
      <c r="A7" s="18" t="s">
        <v>414</v>
      </c>
      <c r="B7" s="18"/>
      <c r="C7" s="18"/>
      <c r="D7" s="18"/>
      <c r="E7" s="18"/>
      <c r="F7" s="18" t="s">
        <v>545</v>
      </c>
      <c r="G7" s="18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>
        <v>1186</v>
      </c>
    </row>
    <row r="8" spans="1:23" s="3" customFormat="1" x14ac:dyDescent="0.35">
      <c r="A8" s="18" t="s">
        <v>415</v>
      </c>
      <c r="B8" s="18"/>
      <c r="C8" s="18"/>
      <c r="D8" s="18"/>
      <c r="E8" s="18"/>
      <c r="F8" s="18" t="s">
        <v>547</v>
      </c>
      <c r="G8" s="18"/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>
        <v>1178</v>
      </c>
    </row>
    <row r="9" spans="1:23" s="3" customFormat="1" x14ac:dyDescent="0.35">
      <c r="A9" s="18" t="s">
        <v>416</v>
      </c>
      <c r="B9" s="18"/>
      <c r="C9" s="18"/>
      <c r="D9" s="18"/>
      <c r="E9" s="18"/>
      <c r="F9" s="18" t="s">
        <v>549</v>
      </c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>
        <v>1178</v>
      </c>
    </row>
    <row r="10" spans="1:23" s="3" customFormat="1" x14ac:dyDescent="0.35">
      <c r="A10" s="18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x14ac:dyDescent="0.35">
      <c r="A11" s="18" t="s">
        <v>486</v>
      </c>
      <c r="B11" s="18"/>
      <c r="C11" s="18"/>
      <c r="D11" s="18"/>
      <c r="E11" s="18"/>
      <c r="F11" s="18" t="s">
        <v>547</v>
      </c>
      <c r="G11" s="18"/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>
        <v>1178</v>
      </c>
    </row>
    <row r="12" spans="1:23" s="3" customFormat="1" x14ac:dyDescent="0.35">
      <c r="A12" s="18" t="s">
        <v>487</v>
      </c>
      <c r="B12" s="18"/>
      <c r="C12" s="18"/>
      <c r="D12" s="18"/>
      <c r="E12" s="18"/>
      <c r="F12" s="18" t="s">
        <v>550</v>
      </c>
      <c r="G12" s="18"/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>
        <v>1171</v>
      </c>
    </row>
    <row r="13" spans="1:23" s="3" customFormat="1" x14ac:dyDescent="0.35">
      <c r="A13" s="18" t="s">
        <v>488</v>
      </c>
      <c r="B13" s="18"/>
      <c r="C13" s="18"/>
      <c r="D13" s="18"/>
      <c r="E13" s="18"/>
      <c r="F13" s="18" t="s">
        <v>551</v>
      </c>
      <c r="G13" s="18"/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>
        <v>1171</v>
      </c>
    </row>
    <row r="14" spans="1:23" s="3" customFormat="1" x14ac:dyDescent="0.35">
      <c r="A14" s="18"/>
      <c r="B14" s="18"/>
      <c r="C14" s="18"/>
      <c r="D14" s="18"/>
      <c r="E14" s="18"/>
      <c r="F14" s="18"/>
      <c r="G14" s="18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3" customFormat="1" x14ac:dyDescent="0.35">
      <c r="A15" s="18" t="s">
        <v>504</v>
      </c>
      <c r="B15" s="18"/>
      <c r="C15" s="18"/>
      <c r="D15" s="18"/>
      <c r="E15" s="18"/>
      <c r="F15" s="18" t="s">
        <v>552</v>
      </c>
      <c r="G15" s="18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>
        <v>1165</v>
      </c>
    </row>
    <row r="16" spans="1:23" s="3" customFormat="1" x14ac:dyDescent="0.35">
      <c r="A16" s="18" t="s">
        <v>530</v>
      </c>
      <c r="B16" s="18"/>
      <c r="C16" s="18"/>
      <c r="D16" s="18"/>
      <c r="E16" s="18"/>
      <c r="F16" s="18" t="s">
        <v>535</v>
      </c>
      <c r="G16" s="18"/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1141</v>
      </c>
    </row>
    <row r="17" spans="1:24" s="3" customFormat="1" x14ac:dyDescent="0.35">
      <c r="A17" s="18" t="s">
        <v>421</v>
      </c>
      <c r="B17" s="18"/>
      <c r="C17" s="18"/>
      <c r="D17" s="18"/>
      <c r="E17" s="18"/>
      <c r="F17" s="18" t="s">
        <v>553</v>
      </c>
      <c r="G17" s="18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>
        <v>1174</v>
      </c>
    </row>
    <row r="18" spans="1:24" s="3" customFormat="1" x14ac:dyDescent="0.35">
      <c r="A18" s="18"/>
      <c r="B18" s="18"/>
      <c r="C18" s="18"/>
      <c r="D18" s="18"/>
      <c r="E18" s="18"/>
      <c r="F18" s="18"/>
      <c r="G18" s="18"/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4" s="3" customFormat="1" x14ac:dyDescent="0.35">
      <c r="A19" s="18" t="s">
        <v>419</v>
      </c>
      <c r="B19" s="18"/>
      <c r="C19" s="18"/>
      <c r="D19" s="18"/>
      <c r="E19" s="18"/>
      <c r="F19" s="18" t="s">
        <v>544</v>
      </c>
      <c r="G19" s="18"/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>
        <v>1177</v>
      </c>
    </row>
    <row r="20" spans="1:24" s="3" customFormat="1" x14ac:dyDescent="0.35">
      <c r="A20" s="18" t="s">
        <v>420</v>
      </c>
      <c r="B20" s="18"/>
      <c r="C20" s="18"/>
      <c r="D20" s="18"/>
      <c r="E20" s="18"/>
      <c r="F20" s="18" t="s">
        <v>554</v>
      </c>
      <c r="G20" s="18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v>1177</v>
      </c>
    </row>
    <row r="21" spans="1:24" s="3" customFormat="1" x14ac:dyDescent="0.35">
      <c r="A21" s="18" t="s">
        <v>422</v>
      </c>
      <c r="B21" s="18"/>
      <c r="C21" s="18"/>
      <c r="D21" s="18"/>
      <c r="E21" s="18"/>
      <c r="F21" s="18" t="s">
        <v>553</v>
      </c>
      <c r="G21" s="18"/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v>1174</v>
      </c>
    </row>
    <row r="22" spans="1:24" s="3" customFormat="1" x14ac:dyDescent="0.35">
      <c r="A22" s="18"/>
      <c r="B22" s="18"/>
      <c r="C22" s="18"/>
      <c r="D22" s="18"/>
      <c r="E22" s="18"/>
      <c r="F22" s="18"/>
      <c r="G22" s="18"/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4" s="3" customFormat="1" x14ac:dyDescent="0.35">
      <c r="A23" s="18" t="s">
        <v>423</v>
      </c>
      <c r="B23" s="18"/>
      <c r="C23" s="18"/>
      <c r="D23" s="18"/>
      <c r="E23" s="18"/>
      <c r="F23" s="18" t="s">
        <v>555</v>
      </c>
      <c r="G23" s="18"/>
      <c r="H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>
        <v>1159</v>
      </c>
    </row>
    <row r="24" spans="1:24" s="3" customFormat="1" x14ac:dyDescent="0.35">
      <c r="A24" s="18" t="s">
        <v>424</v>
      </c>
      <c r="B24" s="18"/>
      <c r="C24" s="18"/>
      <c r="D24" s="18"/>
      <c r="E24" s="18"/>
      <c r="F24" s="18" t="s">
        <v>548</v>
      </c>
      <c r="G24" s="18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v>1159</v>
      </c>
    </row>
    <row r="25" spans="1:24" s="3" customFormat="1" x14ac:dyDescent="0.35">
      <c r="A25" s="18" t="s">
        <v>425</v>
      </c>
      <c r="B25" s="18"/>
      <c r="C25" s="18"/>
      <c r="D25" s="18"/>
      <c r="E25" s="18"/>
      <c r="F25" s="18" t="s">
        <v>556</v>
      </c>
      <c r="G25" s="18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v>1159</v>
      </c>
    </row>
    <row r="26" spans="1:24" s="3" customFormat="1" x14ac:dyDescent="0.35">
      <c r="A26" s="18"/>
      <c r="B26" s="18"/>
      <c r="C26" s="18"/>
      <c r="D26" s="18"/>
      <c r="E26" s="18"/>
      <c r="F26" s="18"/>
      <c r="G26" s="18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4" s="3" customFormat="1" x14ac:dyDescent="0.35">
      <c r="A27" s="18" t="s">
        <v>477</v>
      </c>
      <c r="B27" s="18"/>
      <c r="C27" s="18"/>
      <c r="D27" s="18"/>
      <c r="E27" s="18"/>
      <c r="F27" s="18" t="s">
        <v>557</v>
      </c>
      <c r="G27" s="18"/>
      <c r="H27" s="1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>
        <v>1159</v>
      </c>
    </row>
    <row r="28" spans="1:24" s="3" customFormat="1" x14ac:dyDescent="0.35">
      <c r="A28" s="18" t="s">
        <v>479</v>
      </c>
      <c r="B28" s="18"/>
      <c r="C28" s="18"/>
      <c r="D28" s="18"/>
      <c r="E28" s="18"/>
      <c r="F28" s="18" t="s">
        <v>558</v>
      </c>
      <c r="G28" s="18"/>
      <c r="H28" s="1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v>1154</v>
      </c>
    </row>
    <row r="29" spans="1:24" s="3" customFormat="1" x14ac:dyDescent="0.35">
      <c r="A29" s="18" t="s">
        <v>480</v>
      </c>
      <c r="B29" s="18"/>
      <c r="C29" s="18"/>
      <c r="D29" s="18"/>
      <c r="E29" s="18"/>
      <c r="F29" s="18" t="s">
        <v>537</v>
      </c>
      <c r="G29" s="18"/>
      <c r="H29" s="1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>
        <v>1146</v>
      </c>
    </row>
    <row r="30" spans="1:24" s="3" customFormat="1" x14ac:dyDescent="0.35">
      <c r="A30" s="18"/>
      <c r="B30" s="18"/>
      <c r="C30" s="18"/>
      <c r="D30" s="18"/>
      <c r="E30" s="18"/>
      <c r="F30" s="18"/>
      <c r="G30" s="18"/>
      <c r="H30" s="1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4" x14ac:dyDescent="0.35">
      <c r="A31" s="4" t="s">
        <v>431</v>
      </c>
      <c r="B31" s="4" t="s">
        <v>157</v>
      </c>
      <c r="C31" s="18" t="s">
        <v>156</v>
      </c>
      <c r="D31" s="18" t="s">
        <v>159</v>
      </c>
      <c r="E31" s="4" t="s">
        <v>160</v>
      </c>
      <c r="F31" s="4" t="s">
        <v>161</v>
      </c>
      <c r="G31" s="4" t="s">
        <v>162</v>
      </c>
      <c r="H31" s="4" t="s">
        <v>163</v>
      </c>
      <c r="I31" s="4">
        <v>1</v>
      </c>
      <c r="J31" s="4">
        <v>2</v>
      </c>
      <c r="K31" s="4">
        <v>3</v>
      </c>
      <c r="L31" s="4">
        <v>4</v>
      </c>
      <c r="M31" s="4">
        <v>5</v>
      </c>
      <c r="N31" s="4">
        <v>6</v>
      </c>
      <c r="O31" s="4" t="s">
        <v>432</v>
      </c>
      <c r="P31" s="4">
        <v>1</v>
      </c>
      <c r="Q31" s="4">
        <v>2</v>
      </c>
      <c r="R31" s="4">
        <v>3</v>
      </c>
      <c r="S31" s="4">
        <v>4</v>
      </c>
      <c r="T31" s="4">
        <v>5</v>
      </c>
      <c r="U31" s="4">
        <v>6</v>
      </c>
      <c r="V31" s="4" t="s">
        <v>433</v>
      </c>
      <c r="W31" s="4" t="s">
        <v>434</v>
      </c>
      <c r="X31" s="3"/>
    </row>
    <row r="32" spans="1:24" x14ac:dyDescent="0.35">
      <c r="A32" s="1">
        <v>1</v>
      </c>
      <c r="B32" s="1">
        <v>14</v>
      </c>
      <c r="C32" s="2" t="s">
        <v>212</v>
      </c>
      <c r="D32" s="2" t="s">
        <v>213</v>
      </c>
      <c r="E32" s="1">
        <v>12288</v>
      </c>
      <c r="F32" s="1"/>
      <c r="G32" s="1"/>
      <c r="H32" s="1" t="s">
        <v>61</v>
      </c>
      <c r="I32" s="1">
        <v>99</v>
      </c>
      <c r="J32" s="1">
        <v>98</v>
      </c>
      <c r="K32" s="1">
        <v>99</v>
      </c>
      <c r="L32" s="1">
        <v>99</v>
      </c>
      <c r="M32" s="1">
        <v>99</v>
      </c>
      <c r="N32" s="1">
        <v>100</v>
      </c>
      <c r="O32" s="1">
        <v>594</v>
      </c>
      <c r="P32" s="1">
        <v>99</v>
      </c>
      <c r="Q32" s="1">
        <v>99</v>
      </c>
      <c r="R32" s="1">
        <v>98</v>
      </c>
      <c r="S32" s="1">
        <v>97</v>
      </c>
      <c r="T32" s="1">
        <v>100</v>
      </c>
      <c r="U32" s="1">
        <v>99</v>
      </c>
      <c r="V32" s="1">
        <v>592</v>
      </c>
      <c r="W32" s="1">
        <f t="shared" ref="W32:W86" si="0">SUM(O32+V32)</f>
        <v>1186</v>
      </c>
    </row>
    <row r="33" spans="1:23" x14ac:dyDescent="0.35">
      <c r="A33" s="1">
        <v>2</v>
      </c>
      <c r="B33" s="1">
        <v>64</v>
      </c>
      <c r="C33" s="2" t="s">
        <v>232</v>
      </c>
      <c r="D33" s="2" t="s">
        <v>234</v>
      </c>
      <c r="E33" s="1">
        <v>22939</v>
      </c>
      <c r="F33" s="1" t="s">
        <v>11</v>
      </c>
      <c r="G33" s="1"/>
      <c r="H33" s="1" t="s">
        <v>3</v>
      </c>
      <c r="I33" s="1">
        <v>100</v>
      </c>
      <c r="J33" s="1">
        <v>99</v>
      </c>
      <c r="K33" s="1">
        <v>94</v>
      </c>
      <c r="L33" s="1">
        <v>97</v>
      </c>
      <c r="M33" s="1">
        <v>99</v>
      </c>
      <c r="N33" s="1">
        <v>100</v>
      </c>
      <c r="O33" s="1">
        <v>589</v>
      </c>
      <c r="P33" s="1">
        <v>98</v>
      </c>
      <c r="Q33" s="1">
        <v>100</v>
      </c>
      <c r="R33" s="1">
        <v>99</v>
      </c>
      <c r="S33" s="1">
        <v>97</v>
      </c>
      <c r="T33" s="1">
        <v>99</v>
      </c>
      <c r="U33" s="1">
        <v>96</v>
      </c>
      <c r="V33" s="1">
        <v>589</v>
      </c>
      <c r="W33" s="1">
        <f t="shared" si="0"/>
        <v>1178</v>
      </c>
    </row>
    <row r="34" spans="1:23" x14ac:dyDescent="0.35">
      <c r="A34" s="1">
        <v>3</v>
      </c>
      <c r="B34" s="1">
        <v>89</v>
      </c>
      <c r="C34" s="2" t="s">
        <v>237</v>
      </c>
      <c r="D34" s="2" t="s">
        <v>238</v>
      </c>
      <c r="E34" s="1">
        <v>11100</v>
      </c>
      <c r="F34" s="1"/>
      <c r="G34" s="1"/>
      <c r="H34" s="1" t="s">
        <v>3</v>
      </c>
      <c r="I34" s="1">
        <v>99</v>
      </c>
      <c r="J34" s="1">
        <v>100</v>
      </c>
      <c r="K34" s="1">
        <v>96</v>
      </c>
      <c r="L34" s="1">
        <v>99</v>
      </c>
      <c r="M34" s="1">
        <v>99</v>
      </c>
      <c r="N34" s="1">
        <v>98</v>
      </c>
      <c r="O34" s="1">
        <v>591</v>
      </c>
      <c r="P34" s="1">
        <v>97</v>
      </c>
      <c r="Q34" s="1">
        <v>98</v>
      </c>
      <c r="R34" s="1">
        <v>97</v>
      </c>
      <c r="S34" s="1">
        <v>98</v>
      </c>
      <c r="T34" s="1">
        <v>99</v>
      </c>
      <c r="U34" s="1">
        <v>98</v>
      </c>
      <c r="V34" s="1">
        <v>587</v>
      </c>
      <c r="W34" s="1">
        <f t="shared" si="0"/>
        <v>1178</v>
      </c>
    </row>
    <row r="35" spans="1:23" x14ac:dyDescent="0.35">
      <c r="A35" s="1">
        <v>4</v>
      </c>
      <c r="B35" s="1">
        <v>198</v>
      </c>
      <c r="C35" s="2" t="s">
        <v>258</v>
      </c>
      <c r="D35" s="2" t="s">
        <v>199</v>
      </c>
      <c r="E35" s="1">
        <v>18692</v>
      </c>
      <c r="F35" s="1"/>
      <c r="G35" s="1"/>
      <c r="H35" s="1" t="s">
        <v>3</v>
      </c>
      <c r="I35" s="1">
        <v>99</v>
      </c>
      <c r="J35" s="1">
        <v>99</v>
      </c>
      <c r="K35" s="1">
        <v>99</v>
      </c>
      <c r="L35" s="1">
        <v>97</v>
      </c>
      <c r="M35" s="1">
        <v>98</v>
      </c>
      <c r="N35" s="1">
        <v>98</v>
      </c>
      <c r="O35" s="1">
        <v>590</v>
      </c>
      <c r="P35" s="1">
        <v>97</v>
      </c>
      <c r="Q35" s="1">
        <v>99</v>
      </c>
      <c r="R35" s="1">
        <v>98</v>
      </c>
      <c r="S35" s="1">
        <v>100</v>
      </c>
      <c r="T35" s="1">
        <v>99</v>
      </c>
      <c r="U35" s="1">
        <v>94</v>
      </c>
      <c r="V35" s="1">
        <v>587</v>
      </c>
      <c r="W35" s="1">
        <f t="shared" si="0"/>
        <v>1177</v>
      </c>
    </row>
    <row r="36" spans="1:23" x14ac:dyDescent="0.35">
      <c r="A36" s="1">
        <v>5</v>
      </c>
      <c r="B36" s="1">
        <v>16</v>
      </c>
      <c r="C36" s="2" t="s">
        <v>214</v>
      </c>
      <c r="D36" s="2" t="s">
        <v>215</v>
      </c>
      <c r="E36" s="1">
        <v>1481</v>
      </c>
      <c r="F36" s="1"/>
      <c r="G36" s="1"/>
      <c r="H36" s="1" t="s">
        <v>3</v>
      </c>
      <c r="I36" s="1">
        <v>97</v>
      </c>
      <c r="J36" s="1">
        <v>98</v>
      </c>
      <c r="K36" s="1">
        <v>99</v>
      </c>
      <c r="L36" s="1">
        <v>99</v>
      </c>
      <c r="M36" s="1">
        <v>99</v>
      </c>
      <c r="N36" s="1">
        <v>100</v>
      </c>
      <c r="O36" s="1">
        <v>592</v>
      </c>
      <c r="P36" s="1">
        <v>95</v>
      </c>
      <c r="Q36" s="1">
        <v>98</v>
      </c>
      <c r="R36" s="1">
        <v>97</v>
      </c>
      <c r="S36" s="1">
        <v>98</v>
      </c>
      <c r="T36" s="1">
        <v>98</v>
      </c>
      <c r="U36" s="1">
        <v>99</v>
      </c>
      <c r="V36" s="1">
        <v>585</v>
      </c>
      <c r="W36" s="1">
        <f t="shared" si="0"/>
        <v>1177</v>
      </c>
    </row>
    <row r="37" spans="1:23" x14ac:dyDescent="0.35">
      <c r="A37" s="1">
        <v>6</v>
      </c>
      <c r="B37" s="1">
        <v>41</v>
      </c>
      <c r="C37" s="2" t="s">
        <v>12</v>
      </c>
      <c r="D37" s="2" t="s">
        <v>188</v>
      </c>
      <c r="E37" s="1"/>
      <c r="F37" s="1"/>
      <c r="G37" s="1"/>
      <c r="H37" s="1" t="s">
        <v>61</v>
      </c>
      <c r="I37" s="1">
        <v>100</v>
      </c>
      <c r="J37" s="1">
        <v>99</v>
      </c>
      <c r="K37" s="1">
        <v>97</v>
      </c>
      <c r="L37" s="1">
        <v>99</v>
      </c>
      <c r="M37" s="1">
        <v>100</v>
      </c>
      <c r="N37" s="1">
        <v>96</v>
      </c>
      <c r="O37" s="1">
        <v>591</v>
      </c>
      <c r="P37" s="1">
        <v>97</v>
      </c>
      <c r="Q37" s="1">
        <v>96</v>
      </c>
      <c r="R37" s="1">
        <v>96</v>
      </c>
      <c r="S37" s="1">
        <v>99</v>
      </c>
      <c r="T37" s="1">
        <v>100</v>
      </c>
      <c r="U37" s="1">
        <v>96</v>
      </c>
      <c r="V37" s="1">
        <v>584</v>
      </c>
      <c r="W37" s="1">
        <f t="shared" si="0"/>
        <v>1175</v>
      </c>
    </row>
    <row r="38" spans="1:23" x14ac:dyDescent="0.35">
      <c r="A38" s="1">
        <v>7</v>
      </c>
      <c r="B38" s="1">
        <v>35</v>
      </c>
      <c r="C38" s="2" t="s">
        <v>222</v>
      </c>
      <c r="D38" s="2" t="s">
        <v>223</v>
      </c>
      <c r="E38" s="1">
        <v>12209</v>
      </c>
      <c r="F38" s="1"/>
      <c r="G38" s="1" t="s">
        <v>8</v>
      </c>
      <c r="H38" s="1" t="s">
        <v>3</v>
      </c>
      <c r="I38" s="1">
        <v>99</v>
      </c>
      <c r="J38" s="1">
        <v>99</v>
      </c>
      <c r="K38" s="1">
        <v>99</v>
      </c>
      <c r="L38" s="1">
        <v>97</v>
      </c>
      <c r="M38" s="1">
        <v>97</v>
      </c>
      <c r="N38" s="1">
        <v>97</v>
      </c>
      <c r="O38" s="1">
        <v>588</v>
      </c>
      <c r="P38" s="1">
        <v>96</v>
      </c>
      <c r="Q38" s="1">
        <v>96</v>
      </c>
      <c r="R38" s="1">
        <v>98</v>
      </c>
      <c r="S38" s="1">
        <v>100</v>
      </c>
      <c r="T38" s="1">
        <v>98</v>
      </c>
      <c r="U38" s="1">
        <v>98</v>
      </c>
      <c r="V38" s="1">
        <v>586</v>
      </c>
      <c r="W38" s="1">
        <f t="shared" si="0"/>
        <v>1174</v>
      </c>
    </row>
    <row r="39" spans="1:23" x14ac:dyDescent="0.35">
      <c r="A39" s="1">
        <v>8</v>
      </c>
      <c r="B39" s="1">
        <v>167</v>
      </c>
      <c r="C39" s="2" t="s">
        <v>349</v>
      </c>
      <c r="D39" s="2" t="s">
        <v>196</v>
      </c>
      <c r="E39" s="1">
        <v>11602</v>
      </c>
      <c r="F39" s="1"/>
      <c r="G39" s="1" t="s">
        <v>8</v>
      </c>
      <c r="H39" s="1" t="s">
        <v>3</v>
      </c>
      <c r="I39" s="1">
        <v>98</v>
      </c>
      <c r="J39" s="1">
        <v>97</v>
      </c>
      <c r="K39" s="1">
        <v>98</v>
      </c>
      <c r="L39" s="1">
        <v>98</v>
      </c>
      <c r="M39" s="1">
        <v>100</v>
      </c>
      <c r="N39" s="1">
        <v>98</v>
      </c>
      <c r="O39" s="1">
        <v>589</v>
      </c>
      <c r="P39" s="1">
        <v>98</v>
      </c>
      <c r="Q39" s="1">
        <v>100</v>
      </c>
      <c r="R39" s="1">
        <v>100</v>
      </c>
      <c r="S39" s="1">
        <v>95</v>
      </c>
      <c r="T39" s="1">
        <v>96</v>
      </c>
      <c r="U39" s="1">
        <v>96</v>
      </c>
      <c r="V39" s="1">
        <v>585</v>
      </c>
      <c r="W39" s="1">
        <f t="shared" si="0"/>
        <v>1174</v>
      </c>
    </row>
    <row r="40" spans="1:23" x14ac:dyDescent="0.35">
      <c r="A40" s="1">
        <v>9</v>
      </c>
      <c r="B40" s="1">
        <v>93</v>
      </c>
      <c r="C40" s="2" t="s">
        <v>241</v>
      </c>
      <c r="D40" s="2" t="s">
        <v>221</v>
      </c>
      <c r="E40" s="1">
        <v>28546</v>
      </c>
      <c r="F40" s="1" t="s">
        <v>2</v>
      </c>
      <c r="G40" s="1" t="s">
        <v>8</v>
      </c>
      <c r="H40" s="1" t="s">
        <v>141</v>
      </c>
      <c r="I40" s="1">
        <v>100</v>
      </c>
      <c r="J40" s="1">
        <v>95</v>
      </c>
      <c r="K40" s="1">
        <v>98</v>
      </c>
      <c r="L40" s="1">
        <v>95</v>
      </c>
      <c r="M40" s="1">
        <v>97</v>
      </c>
      <c r="N40" s="1">
        <v>98</v>
      </c>
      <c r="O40" s="1">
        <v>583</v>
      </c>
      <c r="P40" s="1">
        <v>97</v>
      </c>
      <c r="Q40" s="1">
        <v>99</v>
      </c>
      <c r="R40" s="1">
        <v>95</v>
      </c>
      <c r="S40" s="1">
        <v>99</v>
      </c>
      <c r="T40" s="1">
        <v>99</v>
      </c>
      <c r="U40" s="1">
        <v>99</v>
      </c>
      <c r="V40" s="1">
        <v>588</v>
      </c>
      <c r="W40" s="1">
        <f t="shared" si="0"/>
        <v>1171</v>
      </c>
    </row>
    <row r="41" spans="1:23" x14ac:dyDescent="0.35">
      <c r="A41" s="1">
        <v>10</v>
      </c>
      <c r="B41" s="1">
        <v>101</v>
      </c>
      <c r="C41" s="2" t="s">
        <v>245</v>
      </c>
      <c r="D41" s="2" t="s">
        <v>246</v>
      </c>
      <c r="E41" s="1">
        <v>25531</v>
      </c>
      <c r="F41" s="1" t="s">
        <v>11</v>
      </c>
      <c r="G41" s="1"/>
      <c r="H41" s="1" t="s">
        <v>141</v>
      </c>
      <c r="I41" s="1">
        <v>99</v>
      </c>
      <c r="J41" s="1">
        <v>98</v>
      </c>
      <c r="K41" s="1">
        <v>98</v>
      </c>
      <c r="L41" s="1">
        <v>98</v>
      </c>
      <c r="M41" s="1">
        <v>96</v>
      </c>
      <c r="N41" s="1">
        <v>97</v>
      </c>
      <c r="O41" s="1">
        <v>586</v>
      </c>
      <c r="P41" s="1">
        <v>97</v>
      </c>
      <c r="Q41" s="1">
        <v>95</v>
      </c>
      <c r="R41" s="1">
        <v>99</v>
      </c>
      <c r="S41" s="1">
        <v>98</v>
      </c>
      <c r="T41" s="1">
        <v>96</v>
      </c>
      <c r="U41" s="1">
        <v>100</v>
      </c>
      <c r="V41" s="1">
        <v>585</v>
      </c>
      <c r="W41" s="1">
        <f t="shared" si="0"/>
        <v>1171</v>
      </c>
    </row>
    <row r="42" spans="1:23" x14ac:dyDescent="0.35">
      <c r="A42" s="1">
        <v>11</v>
      </c>
      <c r="B42" s="1">
        <v>115</v>
      </c>
      <c r="C42" s="2" t="s">
        <v>247</v>
      </c>
      <c r="D42" s="2" t="s">
        <v>248</v>
      </c>
      <c r="E42" s="1">
        <v>24987</v>
      </c>
      <c r="F42" s="1" t="s">
        <v>11</v>
      </c>
      <c r="G42" s="1"/>
      <c r="H42" s="1" t="s">
        <v>141</v>
      </c>
      <c r="I42" s="1">
        <v>99</v>
      </c>
      <c r="J42" s="1">
        <v>97</v>
      </c>
      <c r="K42" s="1">
        <v>96</v>
      </c>
      <c r="L42" s="1">
        <v>96</v>
      </c>
      <c r="M42" s="1">
        <v>97</v>
      </c>
      <c r="N42" s="1">
        <v>95</v>
      </c>
      <c r="O42" s="1">
        <v>580</v>
      </c>
      <c r="P42" s="1">
        <v>97</v>
      </c>
      <c r="Q42" s="1">
        <v>99</v>
      </c>
      <c r="R42" s="1">
        <v>98</v>
      </c>
      <c r="S42" s="1">
        <v>99</v>
      </c>
      <c r="T42" s="1">
        <v>99</v>
      </c>
      <c r="U42" s="1">
        <v>97</v>
      </c>
      <c r="V42" s="1">
        <v>589</v>
      </c>
      <c r="W42" s="1">
        <f t="shared" si="0"/>
        <v>1169</v>
      </c>
    </row>
    <row r="43" spans="1:23" x14ac:dyDescent="0.35">
      <c r="A43" s="1">
        <v>12</v>
      </c>
      <c r="B43" s="1">
        <v>48</v>
      </c>
      <c r="C43" s="2" t="s">
        <v>382</v>
      </c>
      <c r="D43" s="2" t="s">
        <v>383</v>
      </c>
      <c r="E43" s="1"/>
      <c r="F43" s="1"/>
      <c r="G43" s="1"/>
      <c r="H43" s="1" t="s">
        <v>61</v>
      </c>
      <c r="I43" s="1">
        <v>98</v>
      </c>
      <c r="J43" s="1">
        <v>97</v>
      </c>
      <c r="K43" s="1">
        <v>94</v>
      </c>
      <c r="L43" s="1">
        <v>98</v>
      </c>
      <c r="M43" s="1">
        <v>100</v>
      </c>
      <c r="N43" s="1">
        <v>99</v>
      </c>
      <c r="O43" s="1">
        <v>586</v>
      </c>
      <c r="P43" s="1">
        <v>97</v>
      </c>
      <c r="Q43" s="1">
        <v>97</v>
      </c>
      <c r="R43" s="1">
        <v>96</v>
      </c>
      <c r="S43" s="1">
        <v>96</v>
      </c>
      <c r="T43" s="1">
        <v>96</v>
      </c>
      <c r="U43" s="1">
        <v>99</v>
      </c>
      <c r="V43" s="1">
        <v>581</v>
      </c>
      <c r="W43" s="1">
        <f t="shared" si="0"/>
        <v>1167</v>
      </c>
    </row>
    <row r="44" spans="1:23" x14ac:dyDescent="0.35">
      <c r="A44" s="1">
        <v>13</v>
      </c>
      <c r="B44" s="1">
        <v>13</v>
      </c>
      <c r="C44" s="2" t="s">
        <v>210</v>
      </c>
      <c r="D44" s="2" t="s">
        <v>211</v>
      </c>
      <c r="E44" s="1">
        <v>100296</v>
      </c>
      <c r="F44" s="1" t="s">
        <v>11</v>
      </c>
      <c r="G44" s="1" t="s">
        <v>8</v>
      </c>
      <c r="H44" s="1" t="s">
        <v>3</v>
      </c>
      <c r="I44" s="1">
        <v>99</v>
      </c>
      <c r="J44" s="1">
        <v>98</v>
      </c>
      <c r="K44" s="1">
        <v>98</v>
      </c>
      <c r="L44" s="1">
        <v>98</v>
      </c>
      <c r="M44" s="1">
        <v>99</v>
      </c>
      <c r="N44" s="1">
        <v>97</v>
      </c>
      <c r="O44" s="1">
        <v>589</v>
      </c>
      <c r="P44" s="1">
        <v>95</v>
      </c>
      <c r="Q44" s="1">
        <v>96</v>
      </c>
      <c r="R44" s="1">
        <v>99</v>
      </c>
      <c r="S44" s="1">
        <v>96</v>
      </c>
      <c r="T44" s="1">
        <v>95</v>
      </c>
      <c r="U44" s="1">
        <v>96</v>
      </c>
      <c r="V44" s="1">
        <v>577</v>
      </c>
      <c r="W44" s="1">
        <f t="shared" si="0"/>
        <v>1166</v>
      </c>
    </row>
    <row r="45" spans="1:23" x14ac:dyDescent="0.35">
      <c r="A45" s="1">
        <v>14</v>
      </c>
      <c r="B45" s="1">
        <v>38</v>
      </c>
      <c r="C45" s="2" t="s">
        <v>269</v>
      </c>
      <c r="D45" s="2" t="s">
        <v>270</v>
      </c>
      <c r="E45" s="1">
        <v>113839</v>
      </c>
      <c r="F45" s="1" t="s">
        <v>11</v>
      </c>
      <c r="G45" s="1" t="s">
        <v>8</v>
      </c>
      <c r="H45" s="1" t="s">
        <v>141</v>
      </c>
      <c r="I45" s="1">
        <v>96</v>
      </c>
      <c r="J45" s="1">
        <v>97</v>
      </c>
      <c r="K45" s="1">
        <v>98</v>
      </c>
      <c r="L45" s="1">
        <v>96</v>
      </c>
      <c r="M45" s="1">
        <v>97</v>
      </c>
      <c r="N45" s="1">
        <v>97</v>
      </c>
      <c r="O45" s="1">
        <v>581</v>
      </c>
      <c r="P45" s="1">
        <v>98</v>
      </c>
      <c r="Q45" s="1">
        <v>97</v>
      </c>
      <c r="R45" s="1">
        <v>97</v>
      </c>
      <c r="S45" s="1">
        <v>98</v>
      </c>
      <c r="T45" s="1">
        <v>97</v>
      </c>
      <c r="U45" s="1">
        <v>97</v>
      </c>
      <c r="V45" s="1">
        <v>584</v>
      </c>
      <c r="W45" s="1">
        <f t="shared" si="0"/>
        <v>1165</v>
      </c>
    </row>
    <row r="46" spans="1:23" x14ac:dyDescent="0.35">
      <c r="A46" s="1">
        <v>15</v>
      </c>
      <c r="B46" s="1">
        <v>68</v>
      </c>
      <c r="C46" s="2" t="s">
        <v>388</v>
      </c>
      <c r="D46" s="2" t="s">
        <v>389</v>
      </c>
      <c r="E46" s="1">
        <v>111950</v>
      </c>
      <c r="F46" s="1" t="s">
        <v>2</v>
      </c>
      <c r="G46" s="1"/>
      <c r="H46" s="1" t="s">
        <v>141</v>
      </c>
      <c r="I46" s="1">
        <v>97</v>
      </c>
      <c r="J46" s="1">
        <v>97</v>
      </c>
      <c r="K46" s="1">
        <v>97</v>
      </c>
      <c r="L46" s="1">
        <v>98</v>
      </c>
      <c r="M46" s="1">
        <v>96</v>
      </c>
      <c r="N46" s="1">
        <v>97</v>
      </c>
      <c r="O46" s="1">
        <v>582</v>
      </c>
      <c r="P46" s="1">
        <v>99</v>
      </c>
      <c r="Q46" s="1">
        <v>97</v>
      </c>
      <c r="R46" s="1">
        <v>94</v>
      </c>
      <c r="S46" s="1">
        <v>98</v>
      </c>
      <c r="T46" s="1">
        <v>99</v>
      </c>
      <c r="U46" s="1">
        <v>96</v>
      </c>
      <c r="V46" s="1">
        <v>583</v>
      </c>
      <c r="W46" s="1">
        <f t="shared" si="0"/>
        <v>1165</v>
      </c>
    </row>
    <row r="47" spans="1:23" x14ac:dyDescent="0.35">
      <c r="A47" s="1">
        <v>16</v>
      </c>
      <c r="B47" s="1">
        <v>25</v>
      </c>
      <c r="C47" s="2" t="s">
        <v>218</v>
      </c>
      <c r="D47" s="2" t="s">
        <v>219</v>
      </c>
      <c r="E47" s="1">
        <v>29311</v>
      </c>
      <c r="F47" s="1" t="s">
        <v>11</v>
      </c>
      <c r="G47" s="1" t="s">
        <v>8</v>
      </c>
      <c r="H47" s="1" t="s">
        <v>141</v>
      </c>
      <c r="I47" s="1">
        <v>98</v>
      </c>
      <c r="J47" s="1">
        <v>97</v>
      </c>
      <c r="K47" s="1">
        <v>96</v>
      </c>
      <c r="L47" s="1">
        <v>99</v>
      </c>
      <c r="M47" s="1">
        <v>97</v>
      </c>
      <c r="N47" s="1">
        <v>97</v>
      </c>
      <c r="O47" s="1">
        <v>584</v>
      </c>
      <c r="P47" s="1">
        <v>94</v>
      </c>
      <c r="Q47" s="1">
        <v>95</v>
      </c>
      <c r="R47" s="1">
        <v>99</v>
      </c>
      <c r="S47" s="1">
        <v>98</v>
      </c>
      <c r="T47" s="1">
        <v>98</v>
      </c>
      <c r="U47" s="1">
        <v>96</v>
      </c>
      <c r="V47" s="1">
        <v>580</v>
      </c>
      <c r="W47" s="1">
        <f t="shared" si="0"/>
        <v>1164</v>
      </c>
    </row>
    <row r="48" spans="1:23" x14ac:dyDescent="0.35">
      <c r="A48" s="1">
        <v>17</v>
      </c>
      <c r="B48" s="1">
        <v>54</v>
      </c>
      <c r="C48" s="2" t="s">
        <v>74</v>
      </c>
      <c r="D48" s="2" t="s">
        <v>226</v>
      </c>
      <c r="E48" s="1" t="s">
        <v>227</v>
      </c>
      <c r="F48" s="1"/>
      <c r="G48" s="1" t="s">
        <v>19</v>
      </c>
      <c r="H48" s="1" t="s">
        <v>61</v>
      </c>
      <c r="I48" s="1">
        <v>97</v>
      </c>
      <c r="J48" s="1">
        <v>96</v>
      </c>
      <c r="K48" s="1">
        <v>99</v>
      </c>
      <c r="L48" s="1">
        <v>100</v>
      </c>
      <c r="M48" s="1">
        <v>99</v>
      </c>
      <c r="N48" s="1">
        <v>97</v>
      </c>
      <c r="O48" s="1">
        <v>588</v>
      </c>
      <c r="P48" s="1">
        <v>98</v>
      </c>
      <c r="Q48" s="1">
        <v>94</v>
      </c>
      <c r="R48" s="1">
        <v>94</v>
      </c>
      <c r="S48" s="1">
        <v>95</v>
      </c>
      <c r="T48" s="1">
        <v>98</v>
      </c>
      <c r="U48" s="1">
        <v>96</v>
      </c>
      <c r="V48" s="1">
        <v>575</v>
      </c>
      <c r="W48" s="1">
        <f t="shared" si="0"/>
        <v>1163</v>
      </c>
    </row>
    <row r="49" spans="1:23" x14ac:dyDescent="0.35">
      <c r="A49" s="1">
        <v>18</v>
      </c>
      <c r="B49" s="1">
        <v>136</v>
      </c>
      <c r="C49" s="2" t="s">
        <v>272</v>
      </c>
      <c r="D49" s="2" t="s">
        <v>273</v>
      </c>
      <c r="E49" s="1">
        <v>112820</v>
      </c>
      <c r="F49" s="1" t="s">
        <v>2</v>
      </c>
      <c r="G49" s="1" t="s">
        <v>19</v>
      </c>
      <c r="H49" s="1" t="s">
        <v>141</v>
      </c>
      <c r="I49" s="1">
        <v>98</v>
      </c>
      <c r="J49" s="1">
        <v>97</v>
      </c>
      <c r="K49" s="1">
        <v>96</v>
      </c>
      <c r="L49" s="1">
        <v>97</v>
      </c>
      <c r="M49" s="1">
        <v>99</v>
      </c>
      <c r="N49" s="1">
        <v>95</v>
      </c>
      <c r="O49" s="1">
        <v>582</v>
      </c>
      <c r="P49" s="1">
        <v>97</v>
      </c>
      <c r="Q49" s="1">
        <v>98</v>
      </c>
      <c r="R49" s="1">
        <v>93</v>
      </c>
      <c r="S49" s="1">
        <v>97</v>
      </c>
      <c r="T49" s="1">
        <v>98</v>
      </c>
      <c r="U49" s="1">
        <v>95</v>
      </c>
      <c r="V49" s="1">
        <v>578</v>
      </c>
      <c r="W49" s="1">
        <f t="shared" si="0"/>
        <v>1160</v>
      </c>
    </row>
    <row r="50" spans="1:23" x14ac:dyDescent="0.35">
      <c r="A50" s="1">
        <v>19</v>
      </c>
      <c r="B50" s="1">
        <v>122</v>
      </c>
      <c r="C50" s="2" t="s">
        <v>249</v>
      </c>
      <c r="D50" s="2" t="s">
        <v>250</v>
      </c>
      <c r="E50" s="1">
        <v>18171</v>
      </c>
      <c r="F50" s="1" t="s">
        <v>11</v>
      </c>
      <c r="G50" s="1" t="s">
        <v>8</v>
      </c>
      <c r="H50" s="1" t="s">
        <v>141</v>
      </c>
      <c r="I50" s="1">
        <v>98</v>
      </c>
      <c r="J50" s="1">
        <v>98</v>
      </c>
      <c r="K50" s="1">
        <v>96</v>
      </c>
      <c r="L50" s="1">
        <v>99</v>
      </c>
      <c r="M50" s="1">
        <v>97</v>
      </c>
      <c r="N50" s="1">
        <v>98</v>
      </c>
      <c r="O50" s="1">
        <v>586</v>
      </c>
      <c r="P50" s="1">
        <v>93</v>
      </c>
      <c r="Q50" s="1">
        <v>94</v>
      </c>
      <c r="R50" s="1">
        <v>97</v>
      </c>
      <c r="S50" s="1">
        <v>99</v>
      </c>
      <c r="T50" s="1">
        <v>94</v>
      </c>
      <c r="U50" s="1">
        <v>97</v>
      </c>
      <c r="V50" s="1">
        <v>574</v>
      </c>
      <c r="W50" s="1">
        <f t="shared" si="0"/>
        <v>1160</v>
      </c>
    </row>
    <row r="51" spans="1:23" x14ac:dyDescent="0.35">
      <c r="A51" s="1">
        <v>20</v>
      </c>
      <c r="B51" s="1">
        <v>58</v>
      </c>
      <c r="C51" s="2" t="s">
        <v>230</v>
      </c>
      <c r="D51" s="2" t="s">
        <v>231</v>
      </c>
      <c r="E51" s="1">
        <v>19001</v>
      </c>
      <c r="F51" s="1" t="s">
        <v>11</v>
      </c>
      <c r="G51" s="1" t="s">
        <v>8</v>
      </c>
      <c r="H51" s="1" t="s">
        <v>141</v>
      </c>
      <c r="I51" s="1">
        <v>92</v>
      </c>
      <c r="J51" s="1">
        <v>97</v>
      </c>
      <c r="K51" s="1">
        <v>99</v>
      </c>
      <c r="L51" s="1">
        <v>98</v>
      </c>
      <c r="M51" s="1">
        <v>94</v>
      </c>
      <c r="N51" s="1">
        <v>95</v>
      </c>
      <c r="O51" s="1">
        <v>575</v>
      </c>
      <c r="P51" s="1">
        <v>97</v>
      </c>
      <c r="Q51" s="1">
        <v>96</v>
      </c>
      <c r="R51" s="1">
        <v>99</v>
      </c>
      <c r="S51" s="1">
        <v>97</v>
      </c>
      <c r="T51" s="1">
        <v>98</v>
      </c>
      <c r="U51" s="1">
        <v>97</v>
      </c>
      <c r="V51" s="1">
        <v>584</v>
      </c>
      <c r="W51" s="1">
        <f t="shared" si="0"/>
        <v>1159</v>
      </c>
    </row>
    <row r="52" spans="1:23" x14ac:dyDescent="0.35">
      <c r="A52" s="1">
        <v>21</v>
      </c>
      <c r="B52" s="1">
        <v>42</v>
      </c>
      <c r="C52" s="2" t="s">
        <v>224</v>
      </c>
      <c r="D52" s="2" t="s">
        <v>225</v>
      </c>
      <c r="E52" s="1">
        <v>14982</v>
      </c>
      <c r="F52" s="1" t="s">
        <v>11</v>
      </c>
      <c r="G52" s="1" t="s">
        <v>8</v>
      </c>
      <c r="H52" s="1" t="s">
        <v>137</v>
      </c>
      <c r="I52" s="1">
        <v>95</v>
      </c>
      <c r="J52" s="1">
        <v>95</v>
      </c>
      <c r="K52" s="1">
        <v>98</v>
      </c>
      <c r="L52" s="1">
        <v>97</v>
      </c>
      <c r="M52" s="1">
        <v>99</v>
      </c>
      <c r="N52" s="1">
        <v>94</v>
      </c>
      <c r="O52" s="1">
        <v>578</v>
      </c>
      <c r="P52" s="1">
        <v>97</v>
      </c>
      <c r="Q52" s="1">
        <v>97</v>
      </c>
      <c r="R52" s="1">
        <v>93</v>
      </c>
      <c r="S52" s="1">
        <v>98</v>
      </c>
      <c r="T52" s="1">
        <v>99</v>
      </c>
      <c r="U52" s="1">
        <v>97</v>
      </c>
      <c r="V52" s="1">
        <v>581</v>
      </c>
      <c r="W52" s="1">
        <f t="shared" si="0"/>
        <v>1159</v>
      </c>
    </row>
    <row r="53" spans="1:23" x14ac:dyDescent="0.35">
      <c r="A53" s="1">
        <v>22</v>
      </c>
      <c r="B53" s="1">
        <v>232</v>
      </c>
      <c r="C53" s="2" t="s">
        <v>206</v>
      </c>
      <c r="D53" s="2" t="s">
        <v>207</v>
      </c>
      <c r="E53" s="1">
        <v>19790</v>
      </c>
      <c r="F53" s="1" t="s">
        <v>11</v>
      </c>
      <c r="G53" s="1"/>
      <c r="H53" s="1" t="s">
        <v>137</v>
      </c>
      <c r="I53" s="1">
        <v>97</v>
      </c>
      <c r="J53" s="1">
        <v>97</v>
      </c>
      <c r="K53" s="1">
        <v>96</v>
      </c>
      <c r="L53" s="1">
        <v>99</v>
      </c>
      <c r="M53" s="1">
        <v>94</v>
      </c>
      <c r="N53" s="1">
        <v>96</v>
      </c>
      <c r="O53" s="1">
        <v>579</v>
      </c>
      <c r="P53" s="1">
        <v>99</v>
      </c>
      <c r="Q53" s="1">
        <v>97</v>
      </c>
      <c r="R53" s="1">
        <v>96</v>
      </c>
      <c r="S53" s="1">
        <v>95</v>
      </c>
      <c r="T53" s="1">
        <v>97</v>
      </c>
      <c r="U53" s="1">
        <v>96</v>
      </c>
      <c r="V53" s="1">
        <v>580</v>
      </c>
      <c r="W53" s="1">
        <f t="shared" si="0"/>
        <v>1159</v>
      </c>
    </row>
    <row r="54" spans="1:23" x14ac:dyDescent="0.35">
      <c r="A54" s="1">
        <v>23</v>
      </c>
      <c r="B54" s="1">
        <v>67</v>
      </c>
      <c r="C54" s="2" t="s">
        <v>173</v>
      </c>
      <c r="D54" s="2" t="s">
        <v>174</v>
      </c>
      <c r="E54" s="1">
        <v>31492</v>
      </c>
      <c r="F54" s="1" t="s">
        <v>2</v>
      </c>
      <c r="G54" s="1"/>
      <c r="H54" s="1" t="s">
        <v>166</v>
      </c>
      <c r="I54" s="1">
        <v>98</v>
      </c>
      <c r="J54" s="1">
        <v>99</v>
      </c>
      <c r="K54" s="1">
        <v>97</v>
      </c>
      <c r="L54" s="1">
        <v>97</v>
      </c>
      <c r="M54" s="1">
        <v>98</v>
      </c>
      <c r="N54" s="1">
        <v>95</v>
      </c>
      <c r="O54" s="1">
        <v>584</v>
      </c>
      <c r="P54" s="1">
        <v>98</v>
      </c>
      <c r="Q54" s="1">
        <v>98</v>
      </c>
      <c r="R54" s="1">
        <v>94</v>
      </c>
      <c r="S54" s="1">
        <v>95</v>
      </c>
      <c r="T54" s="1">
        <v>95</v>
      </c>
      <c r="U54" s="1">
        <v>95</v>
      </c>
      <c r="V54" s="1">
        <v>575</v>
      </c>
      <c r="W54" s="1">
        <f t="shared" si="0"/>
        <v>1159</v>
      </c>
    </row>
    <row r="55" spans="1:23" x14ac:dyDescent="0.35">
      <c r="A55" s="1">
        <v>24</v>
      </c>
      <c r="B55" s="1">
        <v>98</v>
      </c>
      <c r="C55" s="2" t="s">
        <v>242</v>
      </c>
      <c r="D55" s="2" t="s">
        <v>243</v>
      </c>
      <c r="E55" s="1">
        <v>19926</v>
      </c>
      <c r="F55" s="1" t="s">
        <v>11</v>
      </c>
      <c r="G55" s="1"/>
      <c r="H55" s="1" t="s">
        <v>137</v>
      </c>
      <c r="I55" s="1">
        <v>98</v>
      </c>
      <c r="J55" s="1">
        <v>98</v>
      </c>
      <c r="K55" s="1">
        <v>99</v>
      </c>
      <c r="L55" s="1">
        <v>99</v>
      </c>
      <c r="M55" s="1">
        <v>95</v>
      </c>
      <c r="N55" s="1">
        <v>96</v>
      </c>
      <c r="O55" s="1">
        <v>585</v>
      </c>
      <c r="P55" s="1">
        <v>96</v>
      </c>
      <c r="Q55" s="1">
        <v>98</v>
      </c>
      <c r="R55" s="1">
        <v>95</v>
      </c>
      <c r="S55" s="1">
        <v>95</v>
      </c>
      <c r="T55" s="1">
        <v>98</v>
      </c>
      <c r="U55" s="1">
        <v>92</v>
      </c>
      <c r="V55" s="1">
        <v>574</v>
      </c>
      <c r="W55" s="1">
        <f t="shared" si="0"/>
        <v>1159</v>
      </c>
    </row>
    <row r="56" spans="1:23" x14ac:dyDescent="0.35">
      <c r="A56" s="1">
        <v>25</v>
      </c>
      <c r="B56" s="1">
        <v>17</v>
      </c>
      <c r="C56" s="2" t="s">
        <v>267</v>
      </c>
      <c r="D56" s="2" t="s">
        <v>268</v>
      </c>
      <c r="E56" s="1">
        <v>112016</v>
      </c>
      <c r="F56" s="1" t="s">
        <v>2</v>
      </c>
      <c r="G56" s="1"/>
      <c r="H56" s="1" t="s">
        <v>141</v>
      </c>
      <c r="I56" s="1">
        <v>98</v>
      </c>
      <c r="J56" s="1">
        <v>95</v>
      </c>
      <c r="K56" s="1">
        <v>94</v>
      </c>
      <c r="L56" s="1">
        <v>97</v>
      </c>
      <c r="M56" s="1">
        <v>97</v>
      </c>
      <c r="N56" s="1">
        <v>98</v>
      </c>
      <c r="O56" s="1">
        <v>579</v>
      </c>
      <c r="P56" s="1">
        <v>98</v>
      </c>
      <c r="Q56" s="1">
        <v>96</v>
      </c>
      <c r="R56" s="1">
        <v>96</v>
      </c>
      <c r="S56" s="1">
        <v>96</v>
      </c>
      <c r="T56" s="1">
        <v>94</v>
      </c>
      <c r="U56" s="1">
        <v>99</v>
      </c>
      <c r="V56" s="1">
        <v>579</v>
      </c>
      <c r="W56" s="1">
        <f t="shared" si="0"/>
        <v>1158</v>
      </c>
    </row>
    <row r="57" spans="1:23" x14ac:dyDescent="0.35">
      <c r="A57" s="1">
        <v>26</v>
      </c>
      <c r="B57" s="1">
        <v>5</v>
      </c>
      <c r="C57" s="2" t="s">
        <v>208</v>
      </c>
      <c r="D57" s="2" t="s">
        <v>209</v>
      </c>
      <c r="E57" s="1">
        <v>17413</v>
      </c>
      <c r="F57" s="1" t="s">
        <v>11</v>
      </c>
      <c r="G57" s="1" t="s">
        <v>8</v>
      </c>
      <c r="H57" s="1" t="s">
        <v>137</v>
      </c>
      <c r="I57" s="1">
        <v>96</v>
      </c>
      <c r="J57" s="1">
        <v>98</v>
      </c>
      <c r="K57" s="1">
        <v>94</v>
      </c>
      <c r="L57" s="1">
        <v>96</v>
      </c>
      <c r="M57" s="1">
        <v>98</v>
      </c>
      <c r="N57" s="1">
        <v>97</v>
      </c>
      <c r="O57" s="1">
        <v>579</v>
      </c>
      <c r="P57" s="1">
        <v>96</v>
      </c>
      <c r="Q57" s="1">
        <v>96</v>
      </c>
      <c r="R57" s="1">
        <v>97</v>
      </c>
      <c r="S57" s="1">
        <v>93</v>
      </c>
      <c r="T57" s="1">
        <v>98</v>
      </c>
      <c r="U57" s="1">
        <v>97</v>
      </c>
      <c r="V57" s="1">
        <v>577</v>
      </c>
      <c r="W57" s="1">
        <f>SUM(O57+V57)</f>
        <v>1156</v>
      </c>
    </row>
    <row r="58" spans="1:23" x14ac:dyDescent="0.35">
      <c r="A58" s="1">
        <v>27</v>
      </c>
      <c r="B58" s="1">
        <v>57</v>
      </c>
      <c r="C58" s="2" t="s">
        <v>228</v>
      </c>
      <c r="D58" s="2" t="s">
        <v>229</v>
      </c>
      <c r="E58" s="1">
        <v>28708</v>
      </c>
      <c r="F58" s="1" t="s">
        <v>11</v>
      </c>
      <c r="G58" s="1"/>
      <c r="H58" s="1" t="s">
        <v>137</v>
      </c>
      <c r="I58" s="1">
        <v>96</v>
      </c>
      <c r="J58" s="1">
        <v>95</v>
      </c>
      <c r="K58" s="1">
        <v>99</v>
      </c>
      <c r="L58" s="1">
        <v>98</v>
      </c>
      <c r="M58" s="1">
        <v>94</v>
      </c>
      <c r="N58" s="1">
        <v>99</v>
      </c>
      <c r="O58" s="1">
        <v>581</v>
      </c>
      <c r="P58" s="1">
        <v>96</v>
      </c>
      <c r="Q58" s="1">
        <v>92</v>
      </c>
      <c r="R58" s="1">
        <v>95</v>
      </c>
      <c r="S58" s="1">
        <v>97</v>
      </c>
      <c r="T58" s="1">
        <v>96</v>
      </c>
      <c r="U58" s="1">
        <v>99</v>
      </c>
      <c r="V58" s="1">
        <v>575</v>
      </c>
      <c r="W58" s="1">
        <f t="shared" si="0"/>
        <v>1156</v>
      </c>
    </row>
    <row r="59" spans="1:23" x14ac:dyDescent="0.35">
      <c r="A59" s="1">
        <v>28</v>
      </c>
      <c r="B59" s="1">
        <v>149</v>
      </c>
      <c r="C59" s="2" t="s">
        <v>386</v>
      </c>
      <c r="D59" s="2" t="s">
        <v>297</v>
      </c>
      <c r="E59" s="1">
        <v>28846</v>
      </c>
      <c r="F59" s="1" t="s">
        <v>11</v>
      </c>
      <c r="G59" s="1"/>
      <c r="H59" s="1" t="s">
        <v>137</v>
      </c>
      <c r="I59" s="1">
        <v>96</v>
      </c>
      <c r="J59" s="1">
        <v>100</v>
      </c>
      <c r="K59" s="1">
        <v>98</v>
      </c>
      <c r="L59" s="1">
        <v>95</v>
      </c>
      <c r="M59" s="1">
        <v>97</v>
      </c>
      <c r="N59" s="1">
        <v>98</v>
      </c>
      <c r="O59" s="1">
        <v>584</v>
      </c>
      <c r="P59" s="1">
        <v>98</v>
      </c>
      <c r="Q59" s="1">
        <v>95</v>
      </c>
      <c r="R59" s="1">
        <v>95</v>
      </c>
      <c r="S59" s="1">
        <v>92</v>
      </c>
      <c r="T59" s="1">
        <v>96</v>
      </c>
      <c r="U59" s="1">
        <v>96</v>
      </c>
      <c r="V59" s="1">
        <v>572</v>
      </c>
      <c r="W59" s="1">
        <f t="shared" si="0"/>
        <v>1156</v>
      </c>
    </row>
    <row r="60" spans="1:23" x14ac:dyDescent="0.35">
      <c r="A60" s="1">
        <v>29</v>
      </c>
      <c r="B60" s="1">
        <v>146</v>
      </c>
      <c r="C60" s="2" t="s">
        <v>255</v>
      </c>
      <c r="D60" s="2" t="s">
        <v>256</v>
      </c>
      <c r="E60" s="1">
        <v>13596</v>
      </c>
      <c r="F60" s="1" t="s">
        <v>11</v>
      </c>
      <c r="G60" s="1"/>
      <c r="H60" s="1" t="s">
        <v>137</v>
      </c>
      <c r="I60" s="1">
        <v>95</v>
      </c>
      <c r="J60" s="1">
        <v>98</v>
      </c>
      <c r="K60" s="1">
        <v>95</v>
      </c>
      <c r="L60" s="1">
        <v>95</v>
      </c>
      <c r="M60" s="1">
        <v>95</v>
      </c>
      <c r="N60" s="1">
        <v>96</v>
      </c>
      <c r="O60" s="1">
        <v>574</v>
      </c>
      <c r="P60" s="1">
        <v>99</v>
      </c>
      <c r="Q60" s="1">
        <v>98</v>
      </c>
      <c r="R60" s="1">
        <v>98</v>
      </c>
      <c r="S60" s="1">
        <v>95</v>
      </c>
      <c r="T60" s="1">
        <v>95</v>
      </c>
      <c r="U60" s="1">
        <v>96</v>
      </c>
      <c r="V60" s="1">
        <v>581</v>
      </c>
      <c r="W60" s="1">
        <f t="shared" si="0"/>
        <v>1155</v>
      </c>
    </row>
    <row r="61" spans="1:23" x14ac:dyDescent="0.35">
      <c r="A61" s="1">
        <v>30</v>
      </c>
      <c r="B61" s="1">
        <v>151</v>
      </c>
      <c r="C61" s="2" t="s">
        <v>191</v>
      </c>
      <c r="D61" s="2" t="s">
        <v>257</v>
      </c>
      <c r="E61" s="1">
        <v>25068</v>
      </c>
      <c r="F61" s="1" t="s">
        <v>11</v>
      </c>
      <c r="G61" s="1" t="s">
        <v>8</v>
      </c>
      <c r="H61" s="1" t="s">
        <v>166</v>
      </c>
      <c r="I61" s="1">
        <v>97</v>
      </c>
      <c r="J61" s="1">
        <v>96</v>
      </c>
      <c r="K61" s="1">
        <v>96</v>
      </c>
      <c r="L61" s="1">
        <v>99</v>
      </c>
      <c r="M61" s="1">
        <v>95</v>
      </c>
      <c r="N61" s="1">
        <v>100</v>
      </c>
      <c r="O61" s="1">
        <v>583</v>
      </c>
      <c r="P61" s="1">
        <v>96</v>
      </c>
      <c r="Q61" s="1">
        <v>93</v>
      </c>
      <c r="R61" s="1">
        <v>97</v>
      </c>
      <c r="S61" s="1">
        <v>94</v>
      </c>
      <c r="T61" s="1">
        <v>97</v>
      </c>
      <c r="U61" s="1">
        <v>94</v>
      </c>
      <c r="V61" s="1">
        <v>571</v>
      </c>
      <c r="W61" s="1">
        <f t="shared" si="0"/>
        <v>1154</v>
      </c>
    </row>
    <row r="62" spans="1:23" x14ac:dyDescent="0.35">
      <c r="A62" s="1">
        <v>31</v>
      </c>
      <c r="B62" s="1">
        <v>172</v>
      </c>
      <c r="C62" s="2" t="s">
        <v>384</v>
      </c>
      <c r="D62" s="2" t="s">
        <v>385</v>
      </c>
      <c r="E62" s="17" t="s">
        <v>322</v>
      </c>
      <c r="F62" s="1"/>
      <c r="G62" s="1"/>
      <c r="H62" s="1" t="s">
        <v>61</v>
      </c>
      <c r="I62" s="1">
        <v>95</v>
      </c>
      <c r="J62" s="1">
        <v>98</v>
      </c>
      <c r="K62" s="1">
        <v>94</v>
      </c>
      <c r="L62" s="1">
        <v>97</v>
      </c>
      <c r="M62" s="1">
        <v>96</v>
      </c>
      <c r="N62" s="1">
        <v>95</v>
      </c>
      <c r="O62" s="1">
        <v>575</v>
      </c>
      <c r="P62" s="1">
        <v>98</v>
      </c>
      <c r="Q62" s="1">
        <v>94</v>
      </c>
      <c r="R62" s="1">
        <v>99</v>
      </c>
      <c r="S62" s="1">
        <v>94</v>
      </c>
      <c r="T62" s="1">
        <v>93</v>
      </c>
      <c r="U62" s="1">
        <v>99</v>
      </c>
      <c r="V62" s="1">
        <v>577</v>
      </c>
      <c r="W62" s="1">
        <f t="shared" si="0"/>
        <v>1152</v>
      </c>
    </row>
    <row r="63" spans="1:23" x14ac:dyDescent="0.35">
      <c r="A63" s="1">
        <v>32</v>
      </c>
      <c r="B63" s="1">
        <v>103</v>
      </c>
      <c r="C63" s="2" t="s">
        <v>164</v>
      </c>
      <c r="D63" s="2" t="s">
        <v>165</v>
      </c>
      <c r="E63" s="1">
        <v>31295</v>
      </c>
      <c r="F63" s="1" t="s">
        <v>11</v>
      </c>
      <c r="G63" s="1" t="s">
        <v>8</v>
      </c>
      <c r="H63" s="1" t="s">
        <v>137</v>
      </c>
      <c r="I63" s="1">
        <v>98</v>
      </c>
      <c r="J63" s="1">
        <v>97</v>
      </c>
      <c r="K63" s="1">
        <v>95</v>
      </c>
      <c r="L63" s="1">
        <v>97</v>
      </c>
      <c r="M63" s="1">
        <v>98</v>
      </c>
      <c r="N63" s="1">
        <v>93</v>
      </c>
      <c r="O63" s="1">
        <v>578</v>
      </c>
      <c r="P63" s="1">
        <v>94</v>
      </c>
      <c r="Q63" s="1">
        <v>95</v>
      </c>
      <c r="R63" s="1">
        <v>96</v>
      </c>
      <c r="S63" s="1">
        <v>96</v>
      </c>
      <c r="T63" s="1">
        <v>95</v>
      </c>
      <c r="U63" s="1">
        <v>97</v>
      </c>
      <c r="V63" s="1">
        <v>573</v>
      </c>
      <c r="W63" s="1">
        <f t="shared" si="0"/>
        <v>1151</v>
      </c>
    </row>
    <row r="64" spans="1:23" x14ac:dyDescent="0.35">
      <c r="A64" s="1">
        <v>33</v>
      </c>
      <c r="B64" s="1">
        <v>83</v>
      </c>
      <c r="C64" s="2" t="s">
        <v>181</v>
      </c>
      <c r="D64" s="2" t="s">
        <v>182</v>
      </c>
      <c r="E64" s="1">
        <v>25562</v>
      </c>
      <c r="F64" s="1" t="s">
        <v>2</v>
      </c>
      <c r="G64" s="1"/>
      <c r="H64" s="1" t="s">
        <v>166</v>
      </c>
      <c r="I64" s="1">
        <v>95</v>
      </c>
      <c r="J64" s="1">
        <v>97</v>
      </c>
      <c r="K64" s="1">
        <v>96</v>
      </c>
      <c r="L64" s="1">
        <v>96</v>
      </c>
      <c r="M64" s="1">
        <v>96</v>
      </c>
      <c r="N64" s="1">
        <v>96</v>
      </c>
      <c r="O64" s="1">
        <v>576</v>
      </c>
      <c r="P64" s="1">
        <v>92</v>
      </c>
      <c r="Q64" s="1">
        <v>98</v>
      </c>
      <c r="R64" s="1">
        <v>91</v>
      </c>
      <c r="S64" s="1">
        <v>95</v>
      </c>
      <c r="T64" s="1">
        <v>97</v>
      </c>
      <c r="U64" s="1">
        <v>97</v>
      </c>
      <c r="V64" s="1">
        <v>570</v>
      </c>
      <c r="W64" s="1">
        <f t="shared" si="0"/>
        <v>1146</v>
      </c>
    </row>
    <row r="65" spans="1:23" x14ac:dyDescent="0.35">
      <c r="A65" s="1">
        <v>34</v>
      </c>
      <c r="B65" s="1">
        <v>204</v>
      </c>
      <c r="C65" s="2" t="s">
        <v>259</v>
      </c>
      <c r="D65" s="2" t="s">
        <v>260</v>
      </c>
      <c r="E65" s="1">
        <v>12740</v>
      </c>
      <c r="F65" s="1" t="s">
        <v>11</v>
      </c>
      <c r="G65" s="1" t="s">
        <v>8</v>
      </c>
      <c r="H65" s="1" t="s">
        <v>137</v>
      </c>
      <c r="I65" s="1">
        <v>95</v>
      </c>
      <c r="J65" s="1">
        <v>96</v>
      </c>
      <c r="K65" s="1">
        <v>95</v>
      </c>
      <c r="L65" s="1">
        <v>96</v>
      </c>
      <c r="M65" s="1">
        <v>100</v>
      </c>
      <c r="N65" s="1">
        <v>96</v>
      </c>
      <c r="O65" s="1">
        <v>578</v>
      </c>
      <c r="P65" s="1">
        <v>96</v>
      </c>
      <c r="Q65" s="1">
        <v>97</v>
      </c>
      <c r="R65" s="1">
        <v>92</v>
      </c>
      <c r="S65" s="1">
        <v>97</v>
      </c>
      <c r="T65" s="1">
        <v>90</v>
      </c>
      <c r="U65" s="1">
        <v>96</v>
      </c>
      <c r="V65" s="1">
        <v>568</v>
      </c>
      <c r="W65" s="1">
        <f t="shared" si="0"/>
        <v>1146</v>
      </c>
    </row>
    <row r="66" spans="1:23" x14ac:dyDescent="0.35">
      <c r="A66" s="1">
        <v>35</v>
      </c>
      <c r="B66" s="1">
        <v>94</v>
      </c>
      <c r="C66" s="2" t="s">
        <v>183</v>
      </c>
      <c r="D66" s="2" t="s">
        <v>180</v>
      </c>
      <c r="E66" s="1">
        <v>19096</v>
      </c>
      <c r="F66" s="1" t="s">
        <v>11</v>
      </c>
      <c r="G66" s="1" t="s">
        <v>8</v>
      </c>
      <c r="H66" s="1" t="s">
        <v>166</v>
      </c>
      <c r="I66" s="1">
        <v>97</v>
      </c>
      <c r="J66" s="1">
        <v>97</v>
      </c>
      <c r="K66" s="1">
        <v>96</v>
      </c>
      <c r="L66" s="1">
        <v>98</v>
      </c>
      <c r="M66" s="1">
        <v>96</v>
      </c>
      <c r="N66" s="1">
        <v>94</v>
      </c>
      <c r="O66" s="1">
        <v>578</v>
      </c>
      <c r="P66" s="1">
        <v>95</v>
      </c>
      <c r="Q66" s="1">
        <v>97</v>
      </c>
      <c r="R66" s="1">
        <v>90</v>
      </c>
      <c r="S66" s="1">
        <v>95</v>
      </c>
      <c r="T66" s="1">
        <v>97</v>
      </c>
      <c r="U66" s="1">
        <v>94</v>
      </c>
      <c r="V66" s="1">
        <v>568</v>
      </c>
      <c r="W66" s="1">
        <f t="shared" si="0"/>
        <v>1146</v>
      </c>
    </row>
    <row r="67" spans="1:23" x14ac:dyDescent="0.35">
      <c r="A67" s="1">
        <v>36</v>
      </c>
      <c r="B67" s="1">
        <v>229</v>
      </c>
      <c r="C67" s="2" t="s">
        <v>204</v>
      </c>
      <c r="D67" s="2" t="s">
        <v>205</v>
      </c>
      <c r="E67" s="1">
        <v>31130</v>
      </c>
      <c r="F67" s="1" t="s">
        <v>2</v>
      </c>
      <c r="G67" s="1"/>
      <c r="H67" s="1" t="s">
        <v>141</v>
      </c>
      <c r="I67" s="1">
        <v>96</v>
      </c>
      <c r="J67" s="1">
        <v>98</v>
      </c>
      <c r="K67" s="1">
        <v>97</v>
      </c>
      <c r="L67" s="1">
        <v>92</v>
      </c>
      <c r="M67" s="1">
        <v>96</v>
      </c>
      <c r="N67" s="1">
        <v>92</v>
      </c>
      <c r="O67" s="1">
        <v>571</v>
      </c>
      <c r="P67" s="1">
        <v>95</v>
      </c>
      <c r="Q67" s="1">
        <v>95</v>
      </c>
      <c r="R67" s="1">
        <v>98</v>
      </c>
      <c r="S67" s="1">
        <v>91</v>
      </c>
      <c r="T67" s="1">
        <v>96</v>
      </c>
      <c r="U67" s="1">
        <v>99</v>
      </c>
      <c r="V67" s="1">
        <v>574</v>
      </c>
      <c r="W67" s="1">
        <f t="shared" si="0"/>
        <v>1145</v>
      </c>
    </row>
    <row r="68" spans="1:23" x14ac:dyDescent="0.35">
      <c r="A68" s="1">
        <v>37</v>
      </c>
      <c r="B68" s="1">
        <v>206</v>
      </c>
      <c r="C68" s="2" t="s">
        <v>200</v>
      </c>
      <c r="D68" s="2" t="s">
        <v>201</v>
      </c>
      <c r="E68" s="1">
        <v>26415</v>
      </c>
      <c r="F68" s="1" t="s">
        <v>11</v>
      </c>
      <c r="G68" s="1" t="s">
        <v>8</v>
      </c>
      <c r="H68" s="1" t="s">
        <v>141</v>
      </c>
      <c r="I68" s="1">
        <v>95</v>
      </c>
      <c r="J68" s="1">
        <v>96</v>
      </c>
      <c r="K68" s="1">
        <v>96</v>
      </c>
      <c r="L68" s="1">
        <v>96</v>
      </c>
      <c r="M68" s="1">
        <v>95</v>
      </c>
      <c r="N68" s="1">
        <v>93</v>
      </c>
      <c r="O68" s="1">
        <v>571</v>
      </c>
      <c r="P68" s="1">
        <v>97</v>
      </c>
      <c r="Q68" s="1">
        <v>95</v>
      </c>
      <c r="R68" s="1">
        <v>96</v>
      </c>
      <c r="S68" s="1">
        <v>96</v>
      </c>
      <c r="T68" s="1">
        <v>94</v>
      </c>
      <c r="U68" s="1">
        <v>95</v>
      </c>
      <c r="V68" s="1">
        <v>573</v>
      </c>
      <c r="W68" s="1">
        <f t="shared" si="0"/>
        <v>1144</v>
      </c>
    </row>
    <row r="69" spans="1:23" x14ac:dyDescent="0.35">
      <c r="A69" s="1">
        <v>38</v>
      </c>
      <c r="B69" s="1">
        <v>21</v>
      </c>
      <c r="C69" s="2" t="s">
        <v>216</v>
      </c>
      <c r="D69" s="2" t="s">
        <v>217</v>
      </c>
      <c r="E69" s="1">
        <v>17476</v>
      </c>
      <c r="F69" s="1" t="s">
        <v>11</v>
      </c>
      <c r="G69" s="1"/>
      <c r="H69" s="1" t="s">
        <v>141</v>
      </c>
      <c r="I69" s="1">
        <v>94</v>
      </c>
      <c r="J69" s="1">
        <v>97</v>
      </c>
      <c r="K69" s="1">
        <v>95</v>
      </c>
      <c r="L69" s="1">
        <v>99</v>
      </c>
      <c r="M69" s="1">
        <v>96</v>
      </c>
      <c r="N69" s="1">
        <v>96</v>
      </c>
      <c r="O69" s="1">
        <v>577</v>
      </c>
      <c r="P69" s="1">
        <v>94</v>
      </c>
      <c r="Q69" s="1">
        <v>94</v>
      </c>
      <c r="R69" s="1">
        <v>95</v>
      </c>
      <c r="S69" s="1">
        <v>94</v>
      </c>
      <c r="T69" s="1">
        <v>94</v>
      </c>
      <c r="U69" s="1">
        <v>96</v>
      </c>
      <c r="V69" s="1">
        <v>567</v>
      </c>
      <c r="W69" s="1">
        <f t="shared" si="0"/>
        <v>1144</v>
      </c>
    </row>
    <row r="70" spans="1:23" x14ac:dyDescent="0.35">
      <c r="A70" s="1">
        <v>39</v>
      </c>
      <c r="B70" s="1">
        <v>201</v>
      </c>
      <c r="C70" s="2" t="s">
        <v>198</v>
      </c>
      <c r="D70" s="2" t="s">
        <v>199</v>
      </c>
      <c r="E70" s="1">
        <v>28533</v>
      </c>
      <c r="F70" s="1" t="s">
        <v>11</v>
      </c>
      <c r="G70" s="1" t="s">
        <v>8</v>
      </c>
      <c r="H70" s="1" t="s">
        <v>141</v>
      </c>
      <c r="I70" s="1">
        <v>98</v>
      </c>
      <c r="J70" s="1">
        <v>98</v>
      </c>
      <c r="K70" s="1">
        <v>98</v>
      </c>
      <c r="L70" s="1">
        <v>93</v>
      </c>
      <c r="M70" s="1">
        <v>95</v>
      </c>
      <c r="N70" s="1">
        <v>96</v>
      </c>
      <c r="O70" s="1">
        <v>578</v>
      </c>
      <c r="P70" s="1">
        <v>96</v>
      </c>
      <c r="Q70" s="1">
        <v>96</v>
      </c>
      <c r="R70" s="1">
        <v>97</v>
      </c>
      <c r="S70" s="1">
        <v>88</v>
      </c>
      <c r="T70" s="1">
        <v>94</v>
      </c>
      <c r="U70" s="1">
        <v>94</v>
      </c>
      <c r="V70" s="1">
        <v>565</v>
      </c>
      <c r="W70" s="1">
        <f t="shared" si="0"/>
        <v>1143</v>
      </c>
    </row>
    <row r="71" spans="1:23" x14ac:dyDescent="0.35">
      <c r="A71" s="1">
        <v>40</v>
      </c>
      <c r="B71" s="1">
        <v>131</v>
      </c>
      <c r="C71" s="2" t="s">
        <v>189</v>
      </c>
      <c r="D71" s="2" t="s">
        <v>190</v>
      </c>
      <c r="E71" s="1">
        <v>30485</v>
      </c>
      <c r="F71" s="1" t="s">
        <v>64</v>
      </c>
      <c r="G71" s="1"/>
      <c r="H71" s="1" t="s">
        <v>293</v>
      </c>
      <c r="I71" s="1">
        <v>91</v>
      </c>
      <c r="J71" s="1">
        <v>91</v>
      </c>
      <c r="K71" s="1">
        <v>97</v>
      </c>
      <c r="L71" s="1">
        <v>94</v>
      </c>
      <c r="M71" s="1">
        <v>98</v>
      </c>
      <c r="N71" s="1">
        <v>95</v>
      </c>
      <c r="O71" s="1">
        <v>566</v>
      </c>
      <c r="P71" s="1">
        <v>97</v>
      </c>
      <c r="Q71" s="1">
        <v>96</v>
      </c>
      <c r="R71" s="1">
        <v>98</v>
      </c>
      <c r="S71" s="1">
        <v>93</v>
      </c>
      <c r="T71" s="1">
        <v>96</v>
      </c>
      <c r="U71" s="1">
        <v>95</v>
      </c>
      <c r="V71" s="1">
        <v>575</v>
      </c>
      <c r="W71" s="1">
        <f t="shared" si="0"/>
        <v>1141</v>
      </c>
    </row>
    <row r="72" spans="1:23" x14ac:dyDescent="0.35">
      <c r="A72" s="1">
        <v>41</v>
      </c>
      <c r="B72" s="1">
        <v>227</v>
      </c>
      <c r="C72" s="2" t="s">
        <v>202</v>
      </c>
      <c r="D72" s="2" t="s">
        <v>203</v>
      </c>
      <c r="E72" s="1">
        <v>111980</v>
      </c>
      <c r="F72" s="1" t="s">
        <v>2</v>
      </c>
      <c r="G72" s="1"/>
      <c r="H72" s="1" t="s">
        <v>137</v>
      </c>
      <c r="I72" s="1">
        <v>96</v>
      </c>
      <c r="J72" s="1">
        <v>97</v>
      </c>
      <c r="K72" s="1">
        <v>98</v>
      </c>
      <c r="L72" s="1">
        <v>96</v>
      </c>
      <c r="M72" s="1">
        <v>93</v>
      </c>
      <c r="N72" s="1">
        <v>94</v>
      </c>
      <c r="O72" s="1">
        <v>574</v>
      </c>
      <c r="P72" s="1">
        <v>95</v>
      </c>
      <c r="Q72" s="1">
        <v>94</v>
      </c>
      <c r="R72" s="1">
        <v>98</v>
      </c>
      <c r="S72" s="1">
        <v>95</v>
      </c>
      <c r="T72" s="1">
        <v>90</v>
      </c>
      <c r="U72" s="1">
        <v>93</v>
      </c>
      <c r="V72" s="1">
        <v>565</v>
      </c>
      <c r="W72" s="1">
        <f t="shared" si="0"/>
        <v>1139</v>
      </c>
    </row>
    <row r="73" spans="1:23" x14ac:dyDescent="0.35">
      <c r="A73" s="1">
        <v>42</v>
      </c>
      <c r="B73" s="1">
        <v>132</v>
      </c>
      <c r="C73" s="2" t="s">
        <v>251</v>
      </c>
      <c r="D73" s="2" t="s">
        <v>252</v>
      </c>
      <c r="E73" s="1">
        <v>31704</v>
      </c>
      <c r="F73" s="1" t="s">
        <v>64</v>
      </c>
      <c r="G73" s="1"/>
      <c r="H73" s="1" t="s">
        <v>141</v>
      </c>
      <c r="I73" s="1">
        <v>97</v>
      </c>
      <c r="J73" s="1">
        <v>98</v>
      </c>
      <c r="K73" s="1">
        <v>95</v>
      </c>
      <c r="L73" s="1">
        <v>94</v>
      </c>
      <c r="M73" s="1">
        <v>96</v>
      </c>
      <c r="N73" s="1">
        <v>92</v>
      </c>
      <c r="O73" s="1">
        <v>572</v>
      </c>
      <c r="P73" s="1">
        <v>94</v>
      </c>
      <c r="Q73" s="1">
        <v>97</v>
      </c>
      <c r="R73" s="1">
        <v>95</v>
      </c>
      <c r="S73" s="1">
        <v>88</v>
      </c>
      <c r="T73" s="1">
        <v>94</v>
      </c>
      <c r="U73" s="1">
        <v>96</v>
      </c>
      <c r="V73" s="1">
        <v>564</v>
      </c>
      <c r="W73" s="1">
        <f t="shared" si="0"/>
        <v>1136</v>
      </c>
    </row>
    <row r="74" spans="1:23" x14ac:dyDescent="0.35">
      <c r="A74" s="1">
        <v>43</v>
      </c>
      <c r="B74" s="1">
        <v>61</v>
      </c>
      <c r="C74" s="2" t="s">
        <v>171</v>
      </c>
      <c r="D74" s="2" t="s">
        <v>172</v>
      </c>
      <c r="E74" s="1">
        <v>31611</v>
      </c>
      <c r="F74" s="1" t="s">
        <v>2</v>
      </c>
      <c r="G74" s="1"/>
      <c r="H74" s="1" t="s">
        <v>141</v>
      </c>
      <c r="I74" s="1">
        <v>95</v>
      </c>
      <c r="J74" s="1">
        <v>95</v>
      </c>
      <c r="K74" s="1">
        <v>94</v>
      </c>
      <c r="L74" s="1">
        <v>96</v>
      </c>
      <c r="M74" s="1">
        <v>96</v>
      </c>
      <c r="N74" s="1">
        <v>96</v>
      </c>
      <c r="O74" s="1">
        <v>572</v>
      </c>
      <c r="P74" s="1">
        <v>92</v>
      </c>
      <c r="Q74" s="1">
        <v>97</v>
      </c>
      <c r="R74" s="1">
        <v>96</v>
      </c>
      <c r="S74" s="1">
        <v>96</v>
      </c>
      <c r="T74" s="1">
        <v>92</v>
      </c>
      <c r="U74" s="1">
        <v>91</v>
      </c>
      <c r="V74" s="1">
        <v>564</v>
      </c>
      <c r="W74" s="1">
        <f t="shared" si="0"/>
        <v>1136</v>
      </c>
    </row>
    <row r="75" spans="1:23" x14ac:dyDescent="0.35">
      <c r="A75" s="1">
        <v>44</v>
      </c>
      <c r="B75" s="1">
        <v>88</v>
      </c>
      <c r="C75" s="2" t="s">
        <v>235</v>
      </c>
      <c r="D75" s="2" t="s">
        <v>236</v>
      </c>
      <c r="E75" s="1">
        <v>28552</v>
      </c>
      <c r="F75" s="1" t="s">
        <v>11</v>
      </c>
      <c r="G75" s="1" t="s">
        <v>8</v>
      </c>
      <c r="H75" s="1" t="s">
        <v>166</v>
      </c>
      <c r="I75" s="1">
        <v>98</v>
      </c>
      <c r="J75" s="1">
        <v>96</v>
      </c>
      <c r="K75" s="1">
        <v>99</v>
      </c>
      <c r="L75" s="1">
        <v>99</v>
      </c>
      <c r="M75" s="1">
        <v>98</v>
      </c>
      <c r="N75" s="1">
        <v>93</v>
      </c>
      <c r="O75" s="1">
        <v>583</v>
      </c>
      <c r="P75" s="1">
        <v>87</v>
      </c>
      <c r="Q75" s="1">
        <v>92</v>
      </c>
      <c r="R75" s="1">
        <v>90</v>
      </c>
      <c r="S75" s="1">
        <v>94</v>
      </c>
      <c r="T75" s="1">
        <v>98</v>
      </c>
      <c r="U75" s="1">
        <v>91</v>
      </c>
      <c r="V75" s="1">
        <v>552</v>
      </c>
      <c r="W75" s="1">
        <f t="shared" si="0"/>
        <v>1135</v>
      </c>
    </row>
    <row r="76" spans="1:23" x14ac:dyDescent="0.35">
      <c r="A76" s="1">
        <v>45</v>
      </c>
      <c r="B76" s="1">
        <v>214</v>
      </c>
      <c r="C76" s="2" t="s">
        <v>261</v>
      </c>
      <c r="D76" s="2" t="s">
        <v>262</v>
      </c>
      <c r="E76" s="1">
        <v>14446</v>
      </c>
      <c r="F76" s="1" t="s">
        <v>2</v>
      </c>
      <c r="G76" s="1"/>
      <c r="H76" s="1" t="s">
        <v>166</v>
      </c>
      <c r="I76" s="1">
        <v>97</v>
      </c>
      <c r="J76" s="1">
        <v>95</v>
      </c>
      <c r="K76" s="1">
        <v>97</v>
      </c>
      <c r="L76" s="1">
        <v>95</v>
      </c>
      <c r="M76" s="1">
        <v>94</v>
      </c>
      <c r="N76" s="1">
        <v>95</v>
      </c>
      <c r="O76" s="1">
        <v>573</v>
      </c>
      <c r="P76" s="1">
        <v>91</v>
      </c>
      <c r="Q76" s="1">
        <v>96</v>
      </c>
      <c r="R76" s="1">
        <v>89</v>
      </c>
      <c r="S76" s="1">
        <v>95</v>
      </c>
      <c r="T76" s="1">
        <v>94</v>
      </c>
      <c r="U76" s="1">
        <v>94</v>
      </c>
      <c r="V76" s="1">
        <v>559</v>
      </c>
      <c r="W76" s="1">
        <f t="shared" si="0"/>
        <v>1132</v>
      </c>
    </row>
    <row r="77" spans="1:23" x14ac:dyDescent="0.35">
      <c r="A77" s="1">
        <v>46</v>
      </c>
      <c r="B77" s="1">
        <v>126</v>
      </c>
      <c r="C77" s="2" t="s">
        <v>271</v>
      </c>
      <c r="D77" s="2" t="s">
        <v>217</v>
      </c>
      <c r="E77" s="1">
        <v>113985</v>
      </c>
      <c r="F77" s="1" t="s">
        <v>64</v>
      </c>
      <c r="G77" s="1"/>
      <c r="H77" s="1" t="s">
        <v>141</v>
      </c>
      <c r="I77" s="1">
        <v>93</v>
      </c>
      <c r="J77" s="1">
        <v>97</v>
      </c>
      <c r="K77" s="1">
        <v>97</v>
      </c>
      <c r="L77" s="1">
        <v>97</v>
      </c>
      <c r="M77" s="1">
        <v>96</v>
      </c>
      <c r="N77" s="1">
        <v>95</v>
      </c>
      <c r="O77" s="1">
        <v>575</v>
      </c>
      <c r="P77" s="1">
        <v>92</v>
      </c>
      <c r="Q77" s="1">
        <v>92</v>
      </c>
      <c r="R77" s="1">
        <v>94</v>
      </c>
      <c r="S77" s="1">
        <v>89</v>
      </c>
      <c r="T77" s="1">
        <v>91</v>
      </c>
      <c r="U77" s="1">
        <v>91</v>
      </c>
      <c r="V77" s="1">
        <v>549</v>
      </c>
      <c r="W77" s="1">
        <f t="shared" si="0"/>
        <v>1124</v>
      </c>
    </row>
    <row r="78" spans="1:23" x14ac:dyDescent="0.35">
      <c r="A78" s="1">
        <v>47</v>
      </c>
      <c r="B78" s="1">
        <v>127</v>
      </c>
      <c r="C78" s="2" t="s">
        <v>187</v>
      </c>
      <c r="D78" s="2" t="s">
        <v>188</v>
      </c>
      <c r="E78" s="1">
        <v>31409</v>
      </c>
      <c r="F78" s="1" t="s">
        <v>11</v>
      </c>
      <c r="G78" s="1"/>
      <c r="H78" s="1" t="s">
        <v>137</v>
      </c>
      <c r="I78" s="1">
        <v>95</v>
      </c>
      <c r="J78" s="1">
        <v>94</v>
      </c>
      <c r="K78" s="1">
        <v>92</v>
      </c>
      <c r="L78" s="1">
        <v>91</v>
      </c>
      <c r="M78" s="1">
        <v>95</v>
      </c>
      <c r="N78" s="1">
        <v>85</v>
      </c>
      <c r="O78" s="1">
        <v>552</v>
      </c>
      <c r="P78" s="1">
        <v>95</v>
      </c>
      <c r="Q78" s="1">
        <v>97</v>
      </c>
      <c r="R78" s="1">
        <v>92</v>
      </c>
      <c r="S78" s="1">
        <v>97</v>
      </c>
      <c r="T78" s="1">
        <v>93</v>
      </c>
      <c r="U78" s="1">
        <v>93</v>
      </c>
      <c r="V78" s="1">
        <v>567</v>
      </c>
      <c r="W78" s="1">
        <f t="shared" si="0"/>
        <v>1119</v>
      </c>
    </row>
    <row r="79" spans="1:23" x14ac:dyDescent="0.35">
      <c r="A79" s="1">
        <v>48</v>
      </c>
      <c r="B79" s="1">
        <v>78</v>
      </c>
      <c r="C79" s="2" t="s">
        <v>179</v>
      </c>
      <c r="D79" s="2" t="s">
        <v>180</v>
      </c>
      <c r="E79" s="1">
        <v>28496</v>
      </c>
      <c r="F79" s="1" t="s">
        <v>2</v>
      </c>
      <c r="G79" s="1"/>
      <c r="H79" s="1" t="s">
        <v>141</v>
      </c>
      <c r="I79" s="1">
        <v>96</v>
      </c>
      <c r="J79" s="1">
        <v>88</v>
      </c>
      <c r="K79" s="1">
        <v>94</v>
      </c>
      <c r="L79" s="1">
        <v>92</v>
      </c>
      <c r="M79" s="1">
        <v>90</v>
      </c>
      <c r="N79" s="1">
        <v>93</v>
      </c>
      <c r="O79" s="1">
        <f>SUM(I79:N79)</f>
        <v>553</v>
      </c>
      <c r="P79" s="1">
        <v>96</v>
      </c>
      <c r="Q79" s="1">
        <v>97</v>
      </c>
      <c r="R79" s="1">
        <v>87</v>
      </c>
      <c r="S79" s="1">
        <v>92</v>
      </c>
      <c r="T79" s="1">
        <v>97</v>
      </c>
      <c r="U79" s="1">
        <v>97</v>
      </c>
      <c r="V79" s="1">
        <v>566</v>
      </c>
      <c r="W79" s="1">
        <f t="shared" si="0"/>
        <v>1119</v>
      </c>
    </row>
    <row r="80" spans="1:23" x14ac:dyDescent="0.35">
      <c r="A80" s="1">
        <v>49</v>
      </c>
      <c r="B80" s="1">
        <v>74</v>
      </c>
      <c r="C80" s="2" t="s">
        <v>263</v>
      </c>
      <c r="D80" s="2" t="s">
        <v>264</v>
      </c>
      <c r="E80" s="1">
        <v>31753</v>
      </c>
      <c r="F80" s="1" t="s">
        <v>2</v>
      </c>
      <c r="G80" s="1"/>
      <c r="H80" s="1" t="s">
        <v>141</v>
      </c>
      <c r="I80" s="1">
        <v>91</v>
      </c>
      <c r="J80" s="1">
        <v>87</v>
      </c>
      <c r="K80" s="1">
        <v>91</v>
      </c>
      <c r="L80" s="1">
        <v>96</v>
      </c>
      <c r="M80" s="1">
        <v>96</v>
      </c>
      <c r="N80" s="1">
        <v>96</v>
      </c>
      <c r="O80" s="1">
        <v>557</v>
      </c>
      <c r="P80" s="1">
        <v>94</v>
      </c>
      <c r="Q80" s="1">
        <v>97</v>
      </c>
      <c r="R80" s="1">
        <v>92</v>
      </c>
      <c r="S80" s="1">
        <v>93</v>
      </c>
      <c r="T80" s="1">
        <v>90</v>
      </c>
      <c r="U80" s="1">
        <v>90</v>
      </c>
      <c r="V80" s="1">
        <v>556</v>
      </c>
      <c r="W80" s="1">
        <f t="shared" si="0"/>
        <v>1113</v>
      </c>
    </row>
    <row r="81" spans="1:23" x14ac:dyDescent="0.35">
      <c r="A81" s="1">
        <v>50</v>
      </c>
      <c r="B81" s="1">
        <v>63</v>
      </c>
      <c r="C81" s="2" t="s">
        <v>232</v>
      </c>
      <c r="D81" s="2" t="s">
        <v>387</v>
      </c>
      <c r="E81" s="1">
        <v>22967</v>
      </c>
      <c r="F81" s="1" t="s">
        <v>2</v>
      </c>
      <c r="G81" s="1" t="s">
        <v>72</v>
      </c>
      <c r="H81" s="1" t="s">
        <v>72</v>
      </c>
      <c r="I81" s="1">
        <v>93</v>
      </c>
      <c r="J81" s="1">
        <v>88</v>
      </c>
      <c r="K81" s="1">
        <v>95</v>
      </c>
      <c r="L81" s="1">
        <v>97</v>
      </c>
      <c r="M81" s="1">
        <v>91</v>
      </c>
      <c r="N81" s="1">
        <v>91</v>
      </c>
      <c r="O81" s="1">
        <v>555</v>
      </c>
      <c r="P81" s="1">
        <v>93</v>
      </c>
      <c r="Q81" s="1">
        <v>91</v>
      </c>
      <c r="R81" s="1">
        <v>91</v>
      </c>
      <c r="S81" s="1">
        <v>95</v>
      </c>
      <c r="T81" s="1">
        <v>92</v>
      </c>
      <c r="U81" s="1">
        <v>86</v>
      </c>
      <c r="V81" s="1">
        <v>548</v>
      </c>
      <c r="W81" s="1">
        <f t="shared" si="0"/>
        <v>1103</v>
      </c>
    </row>
    <row r="82" spans="1:23" x14ac:dyDescent="0.35">
      <c r="A82" s="1">
        <v>51</v>
      </c>
      <c r="B82" s="1">
        <v>180</v>
      </c>
      <c r="C82" s="2" t="s">
        <v>195</v>
      </c>
      <c r="D82" s="2" t="s">
        <v>196</v>
      </c>
      <c r="E82" s="1">
        <v>111977</v>
      </c>
      <c r="F82" s="1" t="s">
        <v>2</v>
      </c>
      <c r="G82" s="1"/>
      <c r="H82" s="1" t="s">
        <v>141</v>
      </c>
      <c r="I82" s="1">
        <v>93</v>
      </c>
      <c r="J82" s="1">
        <v>89</v>
      </c>
      <c r="K82" s="1">
        <v>90</v>
      </c>
      <c r="L82" s="1">
        <v>88</v>
      </c>
      <c r="M82" s="1">
        <v>93</v>
      </c>
      <c r="N82" s="1">
        <v>94</v>
      </c>
      <c r="O82" s="1">
        <v>547</v>
      </c>
      <c r="P82" s="1">
        <v>92</v>
      </c>
      <c r="Q82" s="1">
        <v>91</v>
      </c>
      <c r="R82" s="1">
        <v>89</v>
      </c>
      <c r="S82" s="1">
        <v>90</v>
      </c>
      <c r="T82" s="1">
        <v>94</v>
      </c>
      <c r="U82" s="1">
        <v>94</v>
      </c>
      <c r="V82" s="1">
        <v>550</v>
      </c>
      <c r="W82" s="1">
        <f t="shared" si="0"/>
        <v>1097</v>
      </c>
    </row>
    <row r="83" spans="1:23" x14ac:dyDescent="0.35">
      <c r="A83" s="1">
        <v>52</v>
      </c>
      <c r="B83" s="1">
        <v>147</v>
      </c>
      <c r="C83" s="2" t="s">
        <v>274</v>
      </c>
      <c r="D83" s="2" t="s">
        <v>275</v>
      </c>
      <c r="E83" s="1">
        <v>114231</v>
      </c>
      <c r="F83" s="1" t="s">
        <v>2</v>
      </c>
      <c r="G83" s="1"/>
      <c r="H83" s="1" t="s">
        <v>141</v>
      </c>
      <c r="I83" s="1">
        <v>88</v>
      </c>
      <c r="J83" s="1">
        <v>95</v>
      </c>
      <c r="K83" s="1">
        <v>94</v>
      </c>
      <c r="L83" s="1">
        <v>88</v>
      </c>
      <c r="M83" s="1">
        <v>92</v>
      </c>
      <c r="N83" s="1">
        <v>94</v>
      </c>
      <c r="O83" s="1">
        <v>551</v>
      </c>
      <c r="P83" s="1">
        <v>90</v>
      </c>
      <c r="Q83" s="1">
        <v>93</v>
      </c>
      <c r="R83" s="1">
        <v>90</v>
      </c>
      <c r="S83" s="1">
        <v>89</v>
      </c>
      <c r="T83" s="1">
        <v>87</v>
      </c>
      <c r="U83" s="1">
        <v>91</v>
      </c>
      <c r="V83" s="1">
        <v>540</v>
      </c>
      <c r="W83" s="1">
        <f t="shared" si="0"/>
        <v>1091</v>
      </c>
    </row>
    <row r="84" spans="1:23" x14ac:dyDescent="0.35">
      <c r="A84" s="1">
        <v>53</v>
      </c>
      <c r="B84" s="1">
        <v>150</v>
      </c>
      <c r="C84" s="2" t="s">
        <v>191</v>
      </c>
      <c r="D84" s="2" t="s">
        <v>192</v>
      </c>
      <c r="E84" s="1">
        <v>25069</v>
      </c>
      <c r="F84" s="1" t="s">
        <v>2</v>
      </c>
      <c r="G84" s="1"/>
      <c r="H84" s="1" t="s">
        <v>141</v>
      </c>
      <c r="I84" s="1">
        <v>92</v>
      </c>
      <c r="J84" s="1">
        <v>91</v>
      </c>
      <c r="K84" s="1">
        <v>92</v>
      </c>
      <c r="L84" s="1">
        <v>92</v>
      </c>
      <c r="M84" s="1">
        <v>91</v>
      </c>
      <c r="N84" s="1">
        <v>94</v>
      </c>
      <c r="O84" s="1">
        <v>552</v>
      </c>
      <c r="P84" s="1">
        <v>87</v>
      </c>
      <c r="Q84" s="1">
        <v>89</v>
      </c>
      <c r="R84" s="1">
        <v>91</v>
      </c>
      <c r="S84" s="1">
        <v>87</v>
      </c>
      <c r="T84" s="1">
        <v>86</v>
      </c>
      <c r="U84" s="1">
        <v>92</v>
      </c>
      <c r="V84" s="1">
        <v>532</v>
      </c>
      <c r="W84" s="1">
        <f t="shared" si="0"/>
        <v>1084</v>
      </c>
    </row>
    <row r="85" spans="1:23" x14ac:dyDescent="0.35">
      <c r="A85" s="1">
        <v>54</v>
      </c>
      <c r="B85" s="1">
        <v>194</v>
      </c>
      <c r="C85" s="2" t="s">
        <v>51</v>
      </c>
      <c r="D85" s="2" t="s">
        <v>197</v>
      </c>
      <c r="E85" s="1">
        <v>29240</v>
      </c>
      <c r="F85" s="1" t="s">
        <v>11</v>
      </c>
      <c r="G85" s="1"/>
      <c r="H85" s="1" t="s">
        <v>141</v>
      </c>
      <c r="I85" s="1">
        <v>91</v>
      </c>
      <c r="J85" s="1">
        <v>91</v>
      </c>
      <c r="K85" s="1">
        <v>89</v>
      </c>
      <c r="L85" s="1">
        <v>91</v>
      </c>
      <c r="M85" s="1">
        <v>90</v>
      </c>
      <c r="N85" s="1">
        <v>92</v>
      </c>
      <c r="O85" s="1">
        <v>544</v>
      </c>
      <c r="P85" s="1">
        <v>92</v>
      </c>
      <c r="Q85" s="1">
        <v>83</v>
      </c>
      <c r="R85" s="1">
        <v>89</v>
      </c>
      <c r="S85" s="1">
        <v>90</v>
      </c>
      <c r="T85" s="1">
        <v>95</v>
      </c>
      <c r="U85" s="1">
        <v>89</v>
      </c>
      <c r="V85" s="1">
        <v>538</v>
      </c>
      <c r="W85" s="1">
        <f t="shared" si="0"/>
        <v>1082</v>
      </c>
    </row>
    <row r="86" spans="1:23" x14ac:dyDescent="0.35">
      <c r="A86" s="1">
        <v>55</v>
      </c>
      <c r="B86" s="1">
        <v>60</v>
      </c>
      <c r="C86" s="2" t="s">
        <v>265</v>
      </c>
      <c r="D86" s="2" t="s">
        <v>266</v>
      </c>
      <c r="E86" s="1">
        <v>28609</v>
      </c>
      <c r="F86" s="1" t="s">
        <v>11</v>
      </c>
      <c r="G86" s="1"/>
      <c r="H86" s="1" t="s">
        <v>141</v>
      </c>
      <c r="I86" s="1">
        <v>90</v>
      </c>
      <c r="J86" s="1">
        <v>90</v>
      </c>
      <c r="K86" s="1">
        <v>88</v>
      </c>
      <c r="L86" s="1">
        <v>89</v>
      </c>
      <c r="M86" s="1">
        <v>92</v>
      </c>
      <c r="N86" s="1">
        <v>94</v>
      </c>
      <c r="O86" s="1">
        <v>543</v>
      </c>
      <c r="P86" s="1">
        <v>88</v>
      </c>
      <c r="Q86" s="1">
        <v>94</v>
      </c>
      <c r="R86" s="1">
        <v>86</v>
      </c>
      <c r="S86" s="1">
        <v>84</v>
      </c>
      <c r="T86" s="1">
        <v>89</v>
      </c>
      <c r="U86" s="1">
        <v>90</v>
      </c>
      <c r="V86" s="1">
        <v>531</v>
      </c>
      <c r="W86" s="1">
        <f t="shared" si="0"/>
        <v>1074</v>
      </c>
    </row>
    <row r="87" spans="1:23" x14ac:dyDescent="0.35">
      <c r="T87"/>
      <c r="U87"/>
      <c r="V87"/>
      <c r="W87"/>
    </row>
    <row r="88" spans="1:23" x14ac:dyDescent="0.35">
      <c r="W88"/>
    </row>
    <row r="89" spans="1:23" x14ac:dyDescent="0.35">
      <c r="W89"/>
    </row>
    <row r="90" spans="1:23" x14ac:dyDescent="0.35">
      <c r="W90"/>
    </row>
  </sheetData>
  <phoneticPr fontId="0" type="noConversion"/>
  <conditionalFormatting sqref="I32:N86 P32:U86">
    <cfRule type="cellIs" dxfId="4" priority="1" stopIfTrue="1" operator="equal">
      <formula>100</formula>
    </cfRule>
  </conditionalFormatting>
  <printOptions horizontalCentered="1"/>
  <pageMargins left="0" right="0" top="0.75" bottom="0.7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9E4C15-6659-4F35-AE1B-C0306FBEA6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74F3DA-664A-4F50-B12E-7308CBA58B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WAP</vt:lpstr>
      <vt:lpstr>Sport</vt:lpstr>
      <vt:lpstr>MAP</vt:lpstr>
      <vt:lpstr>Free</vt:lpstr>
      <vt:lpstr>Rapid</vt:lpstr>
      <vt:lpstr>Stand</vt:lpstr>
      <vt:lpstr>Cent</vt:lpstr>
      <vt:lpstr>WAR</vt:lpstr>
      <vt:lpstr>WPrn</vt:lpstr>
      <vt:lpstr>3x20</vt:lpstr>
      <vt:lpstr>MAR</vt:lpstr>
      <vt:lpstr>MPrn</vt:lpstr>
      <vt:lpstr>3x40</vt:lpstr>
      <vt:lpstr>'3x20'!Print_Titles</vt:lpstr>
      <vt:lpstr>'3x40'!Print_Titles</vt:lpstr>
      <vt:lpstr>Free!Print_Titles</vt:lpstr>
      <vt:lpstr>MAP!Print_Titles</vt:lpstr>
      <vt:lpstr>MAR!Print_Titles</vt:lpstr>
      <vt:lpstr>MPrn!Print_Titles</vt:lpstr>
      <vt:lpstr>WAR!Print_Titles</vt:lpstr>
      <vt:lpstr>WPrn!Print_Titles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GA-2</dc:creator>
  <cp:lastModifiedBy>Reya Kempley</cp:lastModifiedBy>
  <cp:lastPrinted>2008-07-05T22:18:00Z</cp:lastPrinted>
  <dcterms:created xsi:type="dcterms:W3CDTF">2008-06-28T14:37:44Z</dcterms:created>
  <dcterms:modified xsi:type="dcterms:W3CDTF">2020-06-23T18:58:50Z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