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olympic-my.sharepoint.com/personal/reya_kempley_usashooting_org/Documents/USAS Work/Web Site/National Competition Results/2007/"/>
    </mc:Choice>
  </mc:AlternateContent>
  <xr:revisionPtr revIDLastSave="0" documentId="8_{B70380A4-B390-4FC6-9D48-6BDC2AFB7D75}" xr6:coauthVersionLast="44" xr6:coauthVersionMax="44" xr10:uidLastSave="{00000000-0000-0000-0000-000000000000}"/>
  <bookViews>
    <workbookView xWindow="31680" yWindow="2505" windowWidth="15645" windowHeight="12795"/>
  </bookViews>
  <sheets>
    <sheet name="Participants" sheetId="12" r:id="rId1"/>
    <sheet name="M-Air" sheetId="13" r:id="rId2"/>
    <sheet name="W-Air" sheetId="11" r:id="rId3"/>
    <sheet name="M-Sb" sheetId="10" r:id="rId4"/>
    <sheet name="M-PR" sheetId="9" r:id="rId5"/>
    <sheet name="3x20" sheetId="8" r:id="rId6"/>
    <sheet name="Teams" sheetId="7" r:id="rId7"/>
  </sheets>
  <definedNames>
    <definedName name="_xlnm.Print_Area" localSheetId="3">'M-Sb'!$A$1:$AZ$79</definedName>
    <definedName name="resolved" localSheetId="0">Participants!$E$62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4" i="13" l="1"/>
  <c r="W69" i="10"/>
  <c r="R69" i="10"/>
  <c r="M69" i="10"/>
  <c r="AQ69" i="10"/>
  <c r="AL69" i="10"/>
  <c r="AG69" i="10"/>
  <c r="M6" i="13"/>
  <c r="Y6" i="13" s="1"/>
  <c r="V6" i="13"/>
  <c r="M7" i="13"/>
  <c r="V7" i="13"/>
  <c r="Y7" i="13"/>
  <c r="M8" i="13"/>
  <c r="V8" i="13"/>
  <c r="Y8" i="13"/>
  <c r="M9" i="13"/>
  <c r="Y9" i="13" s="1"/>
  <c r="V9" i="13"/>
  <c r="M10" i="13"/>
  <c r="V10" i="13"/>
  <c r="M11" i="13"/>
  <c r="V11" i="13"/>
  <c r="Y11" i="13"/>
  <c r="M12" i="13"/>
  <c r="V12" i="13"/>
  <c r="Y12" i="13"/>
  <c r="M13" i="13"/>
  <c r="Y13" i="13" s="1"/>
  <c r="V13" i="13"/>
  <c r="V14" i="13"/>
  <c r="Y14" i="13" s="1"/>
  <c r="M15" i="13"/>
  <c r="V15" i="13"/>
  <c r="Y15" i="13"/>
  <c r="M16" i="13"/>
  <c r="Y16" i="13" s="1"/>
  <c r="V16" i="13"/>
  <c r="M17" i="13"/>
  <c r="V17" i="13"/>
  <c r="M18" i="13"/>
  <c r="V18" i="13"/>
  <c r="Y18" i="13"/>
  <c r="M19" i="13"/>
  <c r="V19" i="13"/>
  <c r="Y19" i="13"/>
  <c r="M20" i="13"/>
  <c r="Y20" i="13" s="1"/>
  <c r="V20" i="13"/>
  <c r="M21" i="13"/>
  <c r="Y21" i="13" s="1"/>
  <c r="V21" i="13"/>
  <c r="M22" i="13"/>
  <c r="V22" i="13"/>
  <c r="Y22" i="13" s="1"/>
  <c r="M23" i="13"/>
  <c r="V23" i="13"/>
  <c r="Y23" i="13"/>
  <c r="M24" i="13"/>
  <c r="Y24" i="13" s="1"/>
  <c r="V24" i="13"/>
  <c r="M25" i="13"/>
  <c r="V25" i="13"/>
  <c r="M26" i="13"/>
  <c r="V26" i="13"/>
  <c r="Y26" i="13"/>
  <c r="M27" i="13"/>
  <c r="V27" i="13"/>
  <c r="Y27" i="13"/>
  <c r="M28" i="13"/>
  <c r="Y28" i="13" s="1"/>
  <c r="V28" i="13"/>
  <c r="M29" i="13"/>
  <c r="Y29" i="13" s="1"/>
  <c r="V29" i="13"/>
  <c r="M30" i="13"/>
  <c r="V30" i="13"/>
  <c r="Y30" i="13" s="1"/>
  <c r="M31" i="13"/>
  <c r="V31" i="13"/>
  <c r="Y31" i="13"/>
  <c r="M32" i="13"/>
  <c r="Y32" i="13" s="1"/>
  <c r="V32" i="13"/>
  <c r="M33" i="13"/>
  <c r="V33" i="13"/>
  <c r="M34" i="13"/>
  <c r="V34" i="13"/>
  <c r="Y34" i="13"/>
  <c r="M35" i="13"/>
  <c r="V35" i="13"/>
  <c r="Y35" i="13"/>
  <c r="M36" i="13"/>
  <c r="Y36" i="13" s="1"/>
  <c r="V36" i="13"/>
  <c r="M37" i="13"/>
  <c r="Y37" i="13" s="1"/>
  <c r="V37" i="13"/>
  <c r="M38" i="13"/>
  <c r="V38" i="13"/>
  <c r="Y38" i="13" s="1"/>
  <c r="M39" i="13"/>
  <c r="V39" i="13"/>
  <c r="Y39" i="13"/>
  <c r="M40" i="13"/>
  <c r="Y40" i="13" s="1"/>
  <c r="V40" i="13"/>
  <c r="M41" i="13"/>
  <c r="V41" i="13"/>
  <c r="M49" i="13"/>
  <c r="V49" i="13"/>
  <c r="Y49" i="13"/>
  <c r="M50" i="13"/>
  <c r="V50" i="13"/>
  <c r="Y50" i="13"/>
  <c r="M51" i="13"/>
  <c r="Y51" i="13" s="1"/>
  <c r="V51" i="13"/>
  <c r="M52" i="13"/>
  <c r="Y52" i="13" s="1"/>
  <c r="V52" i="13"/>
  <c r="M53" i="13"/>
  <c r="V53" i="13"/>
  <c r="Y53" i="13" s="1"/>
  <c r="M54" i="13"/>
  <c r="V54" i="13"/>
  <c r="Y54" i="13"/>
  <c r="M55" i="13"/>
  <c r="Y55" i="13" s="1"/>
  <c r="V55" i="13"/>
  <c r="M56" i="13"/>
  <c r="V56" i="13"/>
  <c r="M57" i="13"/>
  <c r="V57" i="13"/>
  <c r="Y57" i="13"/>
  <c r="M58" i="13"/>
  <c r="V58" i="13"/>
  <c r="Y58" i="13"/>
  <c r="M59" i="13"/>
  <c r="Y59" i="13" s="1"/>
  <c r="V59" i="13"/>
  <c r="M60" i="13"/>
  <c r="Y60" i="13" s="1"/>
  <c r="V60" i="13"/>
  <c r="M61" i="13"/>
  <c r="V61" i="13"/>
  <c r="Y61" i="13" s="1"/>
  <c r="M62" i="13"/>
  <c r="V62" i="13"/>
  <c r="Y62" i="13"/>
  <c r="M63" i="13"/>
  <c r="Y63" i="13" s="1"/>
  <c r="V63" i="13"/>
  <c r="M64" i="13"/>
  <c r="V64" i="13"/>
  <c r="J6" i="11"/>
  <c r="Q6" i="11"/>
  <c r="S6" i="11"/>
  <c r="J7" i="11"/>
  <c r="Q7" i="11"/>
  <c r="S7" i="11"/>
  <c r="J8" i="11"/>
  <c r="S8" i="11" s="1"/>
  <c r="Q8" i="11"/>
  <c r="J9" i="11"/>
  <c r="S9" i="11" s="1"/>
  <c r="Q9" i="11"/>
  <c r="J10" i="11"/>
  <c r="Q10" i="11"/>
  <c r="S10" i="11" s="1"/>
  <c r="J11" i="11"/>
  <c r="Q11" i="11"/>
  <c r="S11" i="11"/>
  <c r="J12" i="11"/>
  <c r="S12" i="11" s="1"/>
  <c r="Q12" i="11"/>
  <c r="J13" i="11"/>
  <c r="Q13" i="11"/>
  <c r="J14" i="11"/>
  <c r="Q14" i="11"/>
  <c r="S14" i="11"/>
  <c r="J15" i="11"/>
  <c r="Q15" i="11"/>
  <c r="S15" i="11"/>
  <c r="J16" i="11"/>
  <c r="S16" i="11" s="1"/>
  <c r="Q16" i="11"/>
  <c r="J17" i="11"/>
  <c r="S17" i="11" s="1"/>
  <c r="Q17" i="11"/>
  <c r="J18" i="11"/>
  <c r="Q18" i="11"/>
  <c r="S18" i="11" s="1"/>
  <c r="J19" i="11"/>
  <c r="Q19" i="11"/>
  <c r="S19" i="11"/>
  <c r="J20" i="11"/>
  <c r="S20" i="11" s="1"/>
  <c r="Q20" i="11"/>
  <c r="J21" i="11"/>
  <c r="Q21" i="11"/>
  <c r="J22" i="11"/>
  <c r="Q22" i="11"/>
  <c r="S22" i="11"/>
  <c r="J23" i="11"/>
  <c r="Q23" i="11"/>
  <c r="S23" i="11"/>
  <c r="J24" i="11"/>
  <c r="S24" i="11" s="1"/>
  <c r="Q24" i="11"/>
  <c r="J25" i="11"/>
  <c r="S25" i="11" s="1"/>
  <c r="Q25" i="11"/>
  <c r="J26" i="11"/>
  <c r="Q26" i="11"/>
  <c r="S26" i="11" s="1"/>
  <c r="J27" i="11"/>
  <c r="Q27" i="11"/>
  <c r="S27" i="11"/>
  <c r="J28" i="11"/>
  <c r="S28" i="11" s="1"/>
  <c r="Q28" i="11"/>
  <c r="J29" i="11"/>
  <c r="Q29" i="11"/>
  <c r="J30" i="11"/>
  <c r="Q30" i="11"/>
  <c r="S30" i="11"/>
  <c r="J31" i="11"/>
  <c r="Q31" i="11"/>
  <c r="S31" i="11"/>
  <c r="J32" i="11"/>
  <c r="S32" i="11" s="1"/>
  <c r="Q32" i="11"/>
  <c r="J33" i="11"/>
  <c r="S33" i="11" s="1"/>
  <c r="Q33" i="11"/>
  <c r="J34" i="11"/>
  <c r="Q34" i="11"/>
  <c r="S34" i="11" s="1"/>
  <c r="J35" i="11"/>
  <c r="Q35" i="11"/>
  <c r="S35" i="11"/>
  <c r="J36" i="11"/>
  <c r="S36" i="11" s="1"/>
  <c r="Q36" i="11"/>
  <c r="J37" i="11"/>
  <c r="Q37" i="11"/>
  <c r="J38" i="11"/>
  <c r="Q38" i="11"/>
  <c r="S38" i="11"/>
  <c r="J39" i="11"/>
  <c r="Q39" i="11"/>
  <c r="S39" i="11"/>
  <c r="L41" i="11"/>
  <c r="U41" i="11" s="1"/>
  <c r="S41" i="11"/>
  <c r="J50" i="11"/>
  <c r="S50" i="11" s="1"/>
  <c r="Q50" i="11"/>
  <c r="J51" i="11"/>
  <c r="Q51" i="11"/>
  <c r="S51" i="11" s="1"/>
  <c r="J52" i="11"/>
  <c r="Q52" i="11"/>
  <c r="S52" i="11"/>
  <c r="J53" i="11"/>
  <c r="S53" i="11" s="1"/>
  <c r="Q53" i="11"/>
  <c r="J54" i="11"/>
  <c r="Q54" i="11"/>
  <c r="J55" i="11"/>
  <c r="Q55" i="11"/>
  <c r="S55" i="11"/>
  <c r="J56" i="11"/>
  <c r="Q56" i="11"/>
  <c r="S56" i="11"/>
  <c r="J57" i="11"/>
  <c r="S57" i="11" s="1"/>
  <c r="Q57" i="11"/>
  <c r="J58" i="11"/>
  <c r="S58" i="11" s="1"/>
  <c r="Q58" i="11"/>
  <c r="J59" i="11"/>
  <c r="Q59" i="11"/>
  <c r="S59" i="11" s="1"/>
  <c r="J60" i="11"/>
  <c r="Q60" i="11"/>
  <c r="S60" i="11"/>
  <c r="J61" i="11"/>
  <c r="S61" i="11" s="1"/>
  <c r="Q61" i="11"/>
  <c r="J62" i="11"/>
  <c r="Q62" i="11"/>
  <c r="J63" i="11"/>
  <c r="Q63" i="11"/>
  <c r="S63" i="11"/>
  <c r="J64" i="11"/>
  <c r="Q64" i="11"/>
  <c r="S64" i="11"/>
  <c r="J65" i="11"/>
  <c r="S65" i="11" s="1"/>
  <c r="Q65" i="11"/>
  <c r="J66" i="11"/>
  <c r="S66" i="11" s="1"/>
  <c r="Q66" i="11"/>
  <c r="J67" i="11"/>
  <c r="Q67" i="11"/>
  <c r="S67" i="11" s="1"/>
  <c r="J68" i="11"/>
  <c r="Q68" i="11"/>
  <c r="S68" i="11"/>
  <c r="J69" i="11"/>
  <c r="S69" i="11" s="1"/>
  <c r="Q69" i="11"/>
  <c r="L5" i="10"/>
  <c r="M5" i="10"/>
  <c r="X5" i="10" s="1"/>
  <c r="R5" i="10"/>
  <c r="W5" i="10"/>
  <c r="AF5" i="10"/>
  <c r="AG5" i="10"/>
  <c r="AL5" i="10"/>
  <c r="AQ5" i="10"/>
  <c r="AZ5" i="10" s="1"/>
  <c r="AR5" i="10"/>
  <c r="L6" i="10"/>
  <c r="AU6" i="10" s="1"/>
  <c r="M6" i="10"/>
  <c r="R6" i="10"/>
  <c r="W6" i="10"/>
  <c r="X6" i="10" s="1"/>
  <c r="AF6" i="10"/>
  <c r="AG6" i="10"/>
  <c r="AL6" i="10"/>
  <c r="AQ6" i="10"/>
  <c r="AZ6" i="10"/>
  <c r="L7" i="10"/>
  <c r="M7" i="10"/>
  <c r="R7" i="10"/>
  <c r="W7" i="10"/>
  <c r="X7" i="10" s="1"/>
  <c r="AF7" i="10"/>
  <c r="AG7" i="10"/>
  <c r="AL7" i="10"/>
  <c r="AQ7" i="10"/>
  <c r="AR7" i="10" s="1"/>
  <c r="AU7" i="10"/>
  <c r="L8" i="10"/>
  <c r="M8" i="10"/>
  <c r="R8" i="10"/>
  <c r="AZ8" i="10" s="1"/>
  <c r="W8" i="10"/>
  <c r="AF8" i="10"/>
  <c r="AG8" i="10"/>
  <c r="AR8" i="10" s="1"/>
  <c r="AL8" i="10"/>
  <c r="AQ8" i="10"/>
  <c r="AU8" i="10"/>
  <c r="L9" i="10"/>
  <c r="AU9" i="10" s="1"/>
  <c r="M9" i="10"/>
  <c r="R9" i="10"/>
  <c r="W9" i="10"/>
  <c r="X9" i="10"/>
  <c r="AF9" i="10"/>
  <c r="AG9" i="10"/>
  <c r="AL9" i="10"/>
  <c r="AQ9" i="10"/>
  <c r="AR9" i="10" s="1"/>
  <c r="AZ9" i="10"/>
  <c r="L11" i="10"/>
  <c r="AU11" i="10" s="1"/>
  <c r="M11" i="10"/>
  <c r="R11" i="10"/>
  <c r="W11" i="10"/>
  <c r="X11" i="10"/>
  <c r="AF11" i="10"/>
  <c r="AG11" i="10"/>
  <c r="AL11" i="10"/>
  <c r="AQ11" i="10"/>
  <c r="AR11" i="10" s="1"/>
  <c r="R10" i="10"/>
  <c r="W10" i="10"/>
  <c r="AL10" i="10"/>
  <c r="AQ10" i="10"/>
  <c r="AR10" i="10" s="1"/>
  <c r="L10" i="10"/>
  <c r="M10" i="10"/>
  <c r="X10" i="10"/>
  <c r="AF10" i="10"/>
  <c r="AG10" i="10"/>
  <c r="AU10" i="10"/>
  <c r="AX10" i="10"/>
  <c r="L12" i="10"/>
  <c r="M12" i="10"/>
  <c r="R12" i="10"/>
  <c r="AZ12" i="10" s="1"/>
  <c r="W12" i="10"/>
  <c r="AF12" i="10"/>
  <c r="AG12" i="10"/>
  <c r="AR12" i="10" s="1"/>
  <c r="AL12" i="10"/>
  <c r="AQ12" i="10"/>
  <c r="AU12" i="10"/>
  <c r="L13" i="10"/>
  <c r="AU13" i="10" s="1"/>
  <c r="M13" i="10"/>
  <c r="R13" i="10"/>
  <c r="W13" i="10"/>
  <c r="X13" i="10"/>
  <c r="AF13" i="10"/>
  <c r="AG13" i="10"/>
  <c r="AL13" i="10"/>
  <c r="AQ13" i="10"/>
  <c r="L14" i="10"/>
  <c r="AU14" i="10" s="1"/>
  <c r="M14" i="10"/>
  <c r="R14" i="10"/>
  <c r="W14" i="10"/>
  <c r="X14" i="10"/>
  <c r="AF14" i="10"/>
  <c r="AG14" i="10"/>
  <c r="AL14" i="10"/>
  <c r="AQ14" i="10"/>
  <c r="AR14" i="10" s="1"/>
  <c r="AX14" i="10"/>
  <c r="L15" i="10"/>
  <c r="M15" i="10"/>
  <c r="R15" i="10"/>
  <c r="W15" i="10"/>
  <c r="AF15" i="10"/>
  <c r="AG15" i="10"/>
  <c r="AL15" i="10"/>
  <c r="AQ15" i="10"/>
  <c r="AU15" i="10"/>
  <c r="L16" i="10"/>
  <c r="M16" i="10"/>
  <c r="R16" i="10"/>
  <c r="AZ16" i="10" s="1"/>
  <c r="W16" i="10"/>
  <c r="X16" i="10" s="1"/>
  <c r="AF16" i="10"/>
  <c r="AU16" i="10" s="1"/>
  <c r="AG16" i="10"/>
  <c r="AL16" i="10"/>
  <c r="AQ16" i="10"/>
  <c r="AR16" i="10"/>
  <c r="L17" i="10"/>
  <c r="M17" i="10"/>
  <c r="X17" i="10" s="1"/>
  <c r="AX17" i="10" s="1"/>
  <c r="R17" i="10"/>
  <c r="W17" i="10"/>
  <c r="AF17" i="10"/>
  <c r="AG17" i="10"/>
  <c r="AL17" i="10"/>
  <c r="AQ17" i="10"/>
  <c r="AR17" i="10"/>
  <c r="AZ17" i="10"/>
  <c r="L18" i="10"/>
  <c r="AU18" i="10" s="1"/>
  <c r="M18" i="10"/>
  <c r="R18" i="10"/>
  <c r="W18" i="10"/>
  <c r="AF18" i="10"/>
  <c r="AG18" i="10"/>
  <c r="AL18" i="10"/>
  <c r="AQ18" i="10"/>
  <c r="L19" i="10"/>
  <c r="M19" i="10"/>
  <c r="R19" i="10"/>
  <c r="W19" i="10"/>
  <c r="X19" i="10" s="1"/>
  <c r="AX19" i="10" s="1"/>
  <c r="AF19" i="10"/>
  <c r="AG19" i="10"/>
  <c r="AL19" i="10"/>
  <c r="AQ19" i="10"/>
  <c r="AR19" i="10" s="1"/>
  <c r="AU19" i="10"/>
  <c r="L20" i="10"/>
  <c r="M20" i="10"/>
  <c r="R20" i="10"/>
  <c r="AZ20" i="10" s="1"/>
  <c r="W20" i="10"/>
  <c r="AF20" i="10"/>
  <c r="AG20" i="10"/>
  <c r="AR20" i="10" s="1"/>
  <c r="AL20" i="10"/>
  <c r="AQ20" i="10"/>
  <c r="AU20" i="10"/>
  <c r="L21" i="10"/>
  <c r="AU21" i="10" s="1"/>
  <c r="M21" i="10"/>
  <c r="R21" i="10"/>
  <c r="W21" i="10"/>
  <c r="X21" i="10"/>
  <c r="AF21" i="10"/>
  <c r="AG21" i="10"/>
  <c r="AL21" i="10"/>
  <c r="AQ21" i="10"/>
  <c r="L22" i="10"/>
  <c r="AU22" i="10" s="1"/>
  <c r="M22" i="10"/>
  <c r="R22" i="10"/>
  <c r="W22" i="10"/>
  <c r="X22" i="10"/>
  <c r="AF22" i="10"/>
  <c r="AG22" i="10"/>
  <c r="AL22" i="10"/>
  <c r="AQ22" i="10"/>
  <c r="AR22" i="10" s="1"/>
  <c r="AX22" i="10"/>
  <c r="L23" i="10"/>
  <c r="M23" i="10"/>
  <c r="R23" i="10"/>
  <c r="W23" i="10"/>
  <c r="AF23" i="10"/>
  <c r="AG23" i="10"/>
  <c r="AL23" i="10"/>
  <c r="AQ23" i="10"/>
  <c r="AU23" i="10"/>
  <c r="L24" i="10"/>
  <c r="M24" i="10"/>
  <c r="R24" i="10"/>
  <c r="AZ24" i="10" s="1"/>
  <c r="W24" i="10"/>
  <c r="X24" i="10" s="1"/>
  <c r="AF24" i="10"/>
  <c r="AU24" i="10" s="1"/>
  <c r="AG24" i="10"/>
  <c r="AL24" i="10"/>
  <c r="AQ24" i="10"/>
  <c r="AR24" i="10"/>
  <c r="L25" i="10"/>
  <c r="M25" i="10"/>
  <c r="X25" i="10" s="1"/>
  <c r="AX25" i="10" s="1"/>
  <c r="R25" i="10"/>
  <c r="W25" i="10"/>
  <c r="AF25" i="10"/>
  <c r="AG25" i="10"/>
  <c r="AL25" i="10"/>
  <c r="AQ25" i="10"/>
  <c r="AR25" i="10"/>
  <c r="AZ25" i="10"/>
  <c r="L26" i="10"/>
  <c r="AU26" i="10" s="1"/>
  <c r="M26" i="10"/>
  <c r="R26" i="10"/>
  <c r="W26" i="10"/>
  <c r="AF26" i="10"/>
  <c r="AG26" i="10"/>
  <c r="AL26" i="10"/>
  <c r="AQ26" i="10"/>
  <c r="L27" i="10"/>
  <c r="M27" i="10"/>
  <c r="R27" i="10"/>
  <c r="W27" i="10"/>
  <c r="X27" i="10" s="1"/>
  <c r="AX27" i="10" s="1"/>
  <c r="AF27" i="10"/>
  <c r="AG27" i="10"/>
  <c r="AL27" i="10"/>
  <c r="AQ27" i="10"/>
  <c r="AR27" i="10" s="1"/>
  <c r="AU27" i="10"/>
  <c r="L28" i="10"/>
  <c r="M28" i="10"/>
  <c r="R28" i="10"/>
  <c r="AZ28" i="10" s="1"/>
  <c r="W28" i="10"/>
  <c r="AF28" i="10"/>
  <c r="AG28" i="10"/>
  <c r="AR28" i="10" s="1"/>
  <c r="AL28" i="10"/>
  <c r="AQ28" i="10"/>
  <c r="AU28" i="10"/>
  <c r="L29" i="10"/>
  <c r="AU29" i="10" s="1"/>
  <c r="M29" i="10"/>
  <c r="R29" i="10"/>
  <c r="W29" i="10"/>
  <c r="X29" i="10"/>
  <c r="AF29" i="10"/>
  <c r="AG29" i="10"/>
  <c r="AL29" i="10"/>
  <c r="AQ29" i="10"/>
  <c r="L30" i="10"/>
  <c r="AU30" i="10" s="1"/>
  <c r="M30" i="10"/>
  <c r="R30" i="10"/>
  <c r="W30" i="10"/>
  <c r="X30" i="10"/>
  <c r="AF30" i="10"/>
  <c r="AG30" i="10"/>
  <c r="AL30" i="10"/>
  <c r="AQ30" i="10"/>
  <c r="AR30" i="10" s="1"/>
  <c r="AX30" i="10"/>
  <c r="L31" i="10"/>
  <c r="M31" i="10"/>
  <c r="R31" i="10"/>
  <c r="AZ31" i="10" s="1"/>
  <c r="W31" i="10"/>
  <c r="AF31" i="10"/>
  <c r="AG31" i="10"/>
  <c r="AL31" i="10"/>
  <c r="AQ31" i="10"/>
  <c r="AU31" i="10"/>
  <c r="L32" i="10"/>
  <c r="M32" i="10"/>
  <c r="R32" i="10"/>
  <c r="AZ32" i="10" s="1"/>
  <c r="W32" i="10"/>
  <c r="AF32" i="10"/>
  <c r="AU32" i="10" s="1"/>
  <c r="AG32" i="10"/>
  <c r="AL32" i="10"/>
  <c r="AQ32" i="10"/>
  <c r="AR32" i="10"/>
  <c r="L33" i="10"/>
  <c r="M33" i="10"/>
  <c r="X33" i="10" s="1"/>
  <c r="AX33" i="10" s="1"/>
  <c r="R33" i="10"/>
  <c r="W33" i="10"/>
  <c r="AF33" i="10"/>
  <c r="AG33" i="10"/>
  <c r="AL33" i="10"/>
  <c r="AQ33" i="10"/>
  <c r="AR33" i="10"/>
  <c r="AZ33" i="10"/>
  <c r="L34" i="10"/>
  <c r="AU34" i="10" s="1"/>
  <c r="M34" i="10"/>
  <c r="R34" i="10"/>
  <c r="W34" i="10"/>
  <c r="AF34" i="10"/>
  <c r="AG34" i="10"/>
  <c r="AL34" i="10"/>
  <c r="AQ34" i="10"/>
  <c r="L35" i="10"/>
  <c r="M35" i="10"/>
  <c r="R35" i="10"/>
  <c r="W35" i="10"/>
  <c r="X35" i="10" s="1"/>
  <c r="AF35" i="10"/>
  <c r="AG35" i="10"/>
  <c r="AL35" i="10"/>
  <c r="AQ35" i="10"/>
  <c r="AU35" i="10"/>
  <c r="L36" i="10"/>
  <c r="M36" i="10"/>
  <c r="R36" i="10"/>
  <c r="AZ36" i="10" s="1"/>
  <c r="W36" i="10"/>
  <c r="AF36" i="10"/>
  <c r="AG36" i="10"/>
  <c r="AR36" i="10" s="1"/>
  <c r="AL36" i="10"/>
  <c r="AQ36" i="10"/>
  <c r="AU36" i="10"/>
  <c r="L37" i="10"/>
  <c r="AU37" i="10" s="1"/>
  <c r="M37" i="10"/>
  <c r="R37" i="10"/>
  <c r="W37" i="10"/>
  <c r="X37" i="10"/>
  <c r="AF37" i="10"/>
  <c r="AG37" i="10"/>
  <c r="AL37" i="10"/>
  <c r="AQ37" i="10"/>
  <c r="L38" i="10"/>
  <c r="AU38" i="10" s="1"/>
  <c r="M38" i="10"/>
  <c r="R38" i="10"/>
  <c r="W38" i="10"/>
  <c r="X38" i="10"/>
  <c r="AF38" i="10"/>
  <c r="AG38" i="10"/>
  <c r="AL38" i="10"/>
  <c r="AQ38" i="10"/>
  <c r="AR38" i="10" s="1"/>
  <c r="AX38" i="10"/>
  <c r="AZ38" i="10"/>
  <c r="L39" i="10"/>
  <c r="M39" i="10"/>
  <c r="R39" i="10"/>
  <c r="AZ39" i="10" s="1"/>
  <c r="W39" i="10"/>
  <c r="AF39" i="10"/>
  <c r="AG39" i="10"/>
  <c r="AL39" i="10"/>
  <c r="AQ39" i="10"/>
  <c r="AU39" i="10"/>
  <c r="L40" i="10"/>
  <c r="M40" i="10"/>
  <c r="R40" i="10"/>
  <c r="W40" i="10"/>
  <c r="X40" i="10" s="1"/>
  <c r="AX40" i="10" s="1"/>
  <c r="AF40" i="10"/>
  <c r="AU40" i="10" s="1"/>
  <c r="AG40" i="10"/>
  <c r="AL40" i="10"/>
  <c r="AQ40" i="10"/>
  <c r="AR40" i="10"/>
  <c r="L41" i="10"/>
  <c r="AU41" i="10" s="1"/>
  <c r="M41" i="10"/>
  <c r="R41" i="10"/>
  <c r="W41" i="10"/>
  <c r="X41" i="10"/>
  <c r="AF41" i="10"/>
  <c r="AG41" i="10"/>
  <c r="AL41" i="10"/>
  <c r="AQ41" i="10"/>
  <c r="L42" i="10"/>
  <c r="AU42" i="10" s="1"/>
  <c r="M42" i="10"/>
  <c r="R42" i="10"/>
  <c r="W42" i="10"/>
  <c r="X42" i="10"/>
  <c r="AF42" i="10"/>
  <c r="AG42" i="10"/>
  <c r="AL42" i="10"/>
  <c r="AQ42" i="10"/>
  <c r="L43" i="10"/>
  <c r="AU43" i="10" s="1"/>
  <c r="M43" i="10"/>
  <c r="R43" i="10"/>
  <c r="W43" i="10"/>
  <c r="X43" i="10"/>
  <c r="AF43" i="10"/>
  <c r="AG43" i="10"/>
  <c r="AL43" i="10"/>
  <c r="AQ43" i="10"/>
  <c r="L44" i="10"/>
  <c r="M44" i="10"/>
  <c r="R44" i="10"/>
  <c r="W44" i="10"/>
  <c r="AF44" i="10"/>
  <c r="AU44" i="10" s="1"/>
  <c r="AG44" i="10"/>
  <c r="AL44" i="10"/>
  <c r="AQ44" i="10"/>
  <c r="AR44" i="10"/>
  <c r="L45" i="10"/>
  <c r="M45" i="10"/>
  <c r="R45" i="10"/>
  <c r="AZ45" i="10" s="1"/>
  <c r="W45" i="10"/>
  <c r="AF45" i="10"/>
  <c r="AU45" i="10" s="1"/>
  <c r="AG45" i="10"/>
  <c r="AL45" i="10"/>
  <c r="AQ45" i="10"/>
  <c r="AR45" i="10"/>
  <c r="L46" i="10"/>
  <c r="M46" i="10"/>
  <c r="X46" i="10" s="1"/>
  <c r="R46" i="10"/>
  <c r="W46" i="10"/>
  <c r="AF46" i="10"/>
  <c r="AG46" i="10"/>
  <c r="AL46" i="10"/>
  <c r="AQ46" i="10"/>
  <c r="AZ46" i="10" s="1"/>
  <c r="AR46" i="10"/>
  <c r="L47" i="10"/>
  <c r="M47" i="10"/>
  <c r="R47" i="10"/>
  <c r="AZ47" i="10" s="1"/>
  <c r="W47" i="10"/>
  <c r="AF47" i="10"/>
  <c r="AG47" i="10"/>
  <c r="AL47" i="10"/>
  <c r="AQ47" i="10"/>
  <c r="AU47" i="10"/>
  <c r="L48" i="10"/>
  <c r="M48" i="10"/>
  <c r="R48" i="10"/>
  <c r="W48" i="10"/>
  <c r="AF48" i="10"/>
  <c r="AG48" i="10"/>
  <c r="AL48" i="10"/>
  <c r="AR48" i="10" s="1"/>
  <c r="AQ48" i="10"/>
  <c r="AU48" i="10"/>
  <c r="L49" i="10"/>
  <c r="M49" i="10"/>
  <c r="R49" i="10"/>
  <c r="W49" i="10"/>
  <c r="AF49" i="10"/>
  <c r="AG49" i="10"/>
  <c r="AR49" i="10" s="1"/>
  <c r="AL49" i="10"/>
  <c r="AQ49" i="10"/>
  <c r="AU49" i="10"/>
  <c r="L50" i="10"/>
  <c r="M50" i="10"/>
  <c r="R50" i="10"/>
  <c r="W50" i="10"/>
  <c r="X50" i="10" s="1"/>
  <c r="AF50" i="10"/>
  <c r="AG50" i="10"/>
  <c r="AL50" i="10"/>
  <c r="AR50" i="10" s="1"/>
  <c r="AQ50" i="10"/>
  <c r="AX50" i="10"/>
  <c r="AZ50" i="10"/>
  <c r="L51" i="10"/>
  <c r="M51" i="10"/>
  <c r="R51" i="10"/>
  <c r="AZ51" i="10" s="1"/>
  <c r="W51" i="10"/>
  <c r="AF51" i="10"/>
  <c r="AG51" i="10"/>
  <c r="AL51" i="10"/>
  <c r="AR51" i="10" s="1"/>
  <c r="AQ51" i="10"/>
  <c r="AU51" i="10"/>
  <c r="L52" i="10"/>
  <c r="M52" i="10"/>
  <c r="R52" i="10"/>
  <c r="W52" i="10"/>
  <c r="AF52" i="10"/>
  <c r="AU52" i="10" s="1"/>
  <c r="AG52" i="10"/>
  <c r="AL52" i="10"/>
  <c r="AQ52" i="10"/>
  <c r="AR52" i="10"/>
  <c r="L53" i="10"/>
  <c r="AU53" i="10" s="1"/>
  <c r="M53" i="10"/>
  <c r="R53" i="10"/>
  <c r="W53" i="10"/>
  <c r="X53" i="10"/>
  <c r="AF53" i="10"/>
  <c r="AG53" i="10"/>
  <c r="AL53" i="10"/>
  <c r="AQ53" i="10"/>
  <c r="L54" i="10"/>
  <c r="AU54" i="10" s="1"/>
  <c r="M54" i="10"/>
  <c r="R54" i="10"/>
  <c r="W54" i="10"/>
  <c r="AF54" i="10"/>
  <c r="AG54" i="10"/>
  <c r="AL54" i="10"/>
  <c r="AQ54" i="10"/>
  <c r="L55" i="10"/>
  <c r="M55" i="10"/>
  <c r="R55" i="10"/>
  <c r="AZ55" i="10" s="1"/>
  <c r="W55" i="10"/>
  <c r="X55" i="10" s="1"/>
  <c r="AF55" i="10"/>
  <c r="AG55" i="10"/>
  <c r="AR55" i="10" s="1"/>
  <c r="AL55" i="10"/>
  <c r="AQ55" i="10"/>
  <c r="AU55" i="10"/>
  <c r="L65" i="10"/>
  <c r="AU65" i="10" s="1"/>
  <c r="M65" i="10"/>
  <c r="R65" i="10"/>
  <c r="W65" i="10"/>
  <c r="X65" i="10"/>
  <c r="AF65" i="10"/>
  <c r="AG65" i="10"/>
  <c r="AL65" i="10"/>
  <c r="AQ65" i="10"/>
  <c r="L66" i="10"/>
  <c r="AU66" i="10" s="1"/>
  <c r="M66" i="10"/>
  <c r="R66" i="10"/>
  <c r="W66" i="10"/>
  <c r="AZ66" i="10" s="1"/>
  <c r="AF66" i="10"/>
  <c r="AG66" i="10"/>
  <c r="AL66" i="10"/>
  <c r="AQ66" i="10"/>
  <c r="L67" i="10"/>
  <c r="M67" i="10"/>
  <c r="R67" i="10"/>
  <c r="W67" i="10"/>
  <c r="AF67" i="10"/>
  <c r="AG67" i="10"/>
  <c r="AL67" i="10"/>
  <c r="AQ67" i="10"/>
  <c r="AU67" i="10"/>
  <c r="AZ67" i="10"/>
  <c r="L68" i="10"/>
  <c r="M68" i="10"/>
  <c r="R68" i="10"/>
  <c r="W68" i="10"/>
  <c r="X68" i="10" s="1"/>
  <c r="AX68" i="10" s="1"/>
  <c r="AF68" i="10"/>
  <c r="AG68" i="10"/>
  <c r="AL68" i="10"/>
  <c r="AR68" i="10" s="1"/>
  <c r="AQ68" i="10"/>
  <c r="AU68" i="10"/>
  <c r="L69" i="10"/>
  <c r="AU69" i="10" s="1"/>
  <c r="AF69" i="10"/>
  <c r="L70" i="10"/>
  <c r="M70" i="10"/>
  <c r="X70" i="10" s="1"/>
  <c r="R70" i="10"/>
  <c r="W70" i="10"/>
  <c r="AF70" i="10"/>
  <c r="AG70" i="10"/>
  <c r="AL70" i="10"/>
  <c r="AQ70" i="10"/>
  <c r="AR70" i="10"/>
  <c r="AZ70" i="10"/>
  <c r="L71" i="10"/>
  <c r="M71" i="10"/>
  <c r="R71" i="10"/>
  <c r="W71" i="10"/>
  <c r="AF71" i="10"/>
  <c r="AG71" i="10"/>
  <c r="AL71" i="10"/>
  <c r="AQ71" i="10"/>
  <c r="AR71" i="10"/>
  <c r="AZ71" i="10"/>
  <c r="L72" i="10"/>
  <c r="M72" i="10"/>
  <c r="R72" i="10"/>
  <c r="W72" i="10"/>
  <c r="X72" i="10" s="1"/>
  <c r="AF72" i="10"/>
  <c r="AG72" i="10"/>
  <c r="AL72" i="10"/>
  <c r="AQ72" i="10"/>
  <c r="AU72" i="10"/>
  <c r="AZ72" i="10"/>
  <c r="L73" i="10"/>
  <c r="M73" i="10"/>
  <c r="R73" i="10"/>
  <c r="W73" i="10"/>
  <c r="AF73" i="10"/>
  <c r="AG73" i="10"/>
  <c r="AR73" i="10" s="1"/>
  <c r="AL73" i="10"/>
  <c r="AQ73" i="10"/>
  <c r="AU73" i="10"/>
  <c r="L74" i="10"/>
  <c r="M74" i="10"/>
  <c r="R74" i="10"/>
  <c r="W74" i="10"/>
  <c r="AF74" i="10"/>
  <c r="AG74" i="10"/>
  <c r="AL74" i="10"/>
  <c r="AQ74" i="10"/>
  <c r="AU74" i="10"/>
  <c r="L75" i="10"/>
  <c r="AU75" i="10" s="1"/>
  <c r="M75" i="10"/>
  <c r="R75" i="10"/>
  <c r="W75" i="10"/>
  <c r="X75" i="10"/>
  <c r="AF75" i="10"/>
  <c r="AG75" i="10"/>
  <c r="AL75" i="10"/>
  <c r="AQ75" i="10"/>
  <c r="AZ75" i="10" s="1"/>
  <c r="L76" i="10"/>
  <c r="AU76" i="10" s="1"/>
  <c r="M76" i="10"/>
  <c r="R76" i="10"/>
  <c r="W76" i="10"/>
  <c r="AF76" i="10"/>
  <c r="AG76" i="10"/>
  <c r="AL76" i="10"/>
  <c r="AQ76" i="10"/>
  <c r="L77" i="10"/>
  <c r="M77" i="10"/>
  <c r="R77" i="10"/>
  <c r="W77" i="10"/>
  <c r="AF77" i="10"/>
  <c r="AU77" i="10" s="1"/>
  <c r="AG77" i="10"/>
  <c r="AL77" i="10"/>
  <c r="AR77" i="10" s="1"/>
  <c r="AQ77" i="10"/>
  <c r="L78" i="10"/>
  <c r="M78" i="10"/>
  <c r="R78" i="10"/>
  <c r="X78" i="10" s="1"/>
  <c r="AX78" i="10" s="1"/>
  <c r="W78" i="10"/>
  <c r="AF78" i="10"/>
  <c r="AU78" i="10" s="1"/>
  <c r="AG78" i="10"/>
  <c r="AL78" i="10"/>
  <c r="AQ78" i="10"/>
  <c r="AR78" i="10"/>
  <c r="AZ78" i="10"/>
  <c r="L79" i="10"/>
  <c r="M79" i="10"/>
  <c r="R79" i="10"/>
  <c r="W79" i="10"/>
  <c r="X79" i="10" s="1"/>
  <c r="AF79" i="10"/>
  <c r="AG79" i="10"/>
  <c r="AL79" i="10"/>
  <c r="AR79" i="10" s="1"/>
  <c r="AQ79" i="10"/>
  <c r="L5" i="9"/>
  <c r="T5" i="9"/>
  <c r="X5" i="9"/>
  <c r="L6" i="9"/>
  <c r="X6" i="9" s="1"/>
  <c r="T6" i="9"/>
  <c r="L7" i="9"/>
  <c r="T7" i="9"/>
  <c r="X7" i="9"/>
  <c r="L8" i="9"/>
  <c r="T8" i="9"/>
  <c r="X8" i="9" s="1"/>
  <c r="L9" i="9"/>
  <c r="X9" i="9" s="1"/>
  <c r="T9" i="9"/>
  <c r="L10" i="9"/>
  <c r="T10" i="9"/>
  <c r="L11" i="9"/>
  <c r="T11" i="9"/>
  <c r="X11" i="9" s="1"/>
  <c r="L12" i="9"/>
  <c r="T12" i="9"/>
  <c r="X12" i="9"/>
  <c r="L13" i="9"/>
  <c r="X13" i="9" s="1"/>
  <c r="T13" i="9"/>
  <c r="L14" i="9"/>
  <c r="X14" i="9" s="1"/>
  <c r="T14" i="9"/>
  <c r="L16" i="9"/>
  <c r="X16" i="9" s="1"/>
  <c r="T16" i="9"/>
  <c r="L15" i="9"/>
  <c r="T15" i="9"/>
  <c r="X15" i="9" s="1"/>
  <c r="L17" i="9"/>
  <c r="T17" i="9"/>
  <c r="X17" i="9"/>
  <c r="L19" i="9"/>
  <c r="T19" i="9"/>
  <c r="L18" i="9"/>
  <c r="T18" i="9"/>
  <c r="L20" i="9"/>
  <c r="T20" i="9"/>
  <c r="X20" i="9"/>
  <c r="L21" i="9"/>
  <c r="T21" i="9"/>
  <c r="X21" i="9"/>
  <c r="L22" i="9"/>
  <c r="X22" i="9" s="1"/>
  <c r="T22" i="9"/>
  <c r="L23" i="9"/>
  <c r="T23" i="9"/>
  <c r="X23" i="9"/>
  <c r="L24" i="9"/>
  <c r="T24" i="9"/>
  <c r="X24" i="9" s="1"/>
  <c r="L25" i="9"/>
  <c r="X25" i="9" s="1"/>
  <c r="T25" i="9"/>
  <c r="L26" i="9"/>
  <c r="T26" i="9"/>
  <c r="L27" i="9"/>
  <c r="T27" i="9"/>
  <c r="X27" i="9" s="1"/>
  <c r="L28" i="9"/>
  <c r="T28" i="9"/>
  <c r="X28" i="9"/>
  <c r="L29" i="9"/>
  <c r="X29" i="9" s="1"/>
  <c r="T29" i="9"/>
  <c r="L30" i="9"/>
  <c r="X30" i="9" s="1"/>
  <c r="T30" i="9"/>
  <c r="L31" i="9"/>
  <c r="X31" i="9" s="1"/>
  <c r="T31" i="9"/>
  <c r="L32" i="9"/>
  <c r="T32" i="9"/>
  <c r="X32" i="9" s="1"/>
  <c r="L33" i="9"/>
  <c r="T33" i="9"/>
  <c r="X33" i="9"/>
  <c r="L34" i="9"/>
  <c r="T34" i="9"/>
  <c r="L35" i="9"/>
  <c r="X35" i="9" s="1"/>
  <c r="T35" i="9"/>
  <c r="L36" i="9"/>
  <c r="T36" i="9"/>
  <c r="X36" i="9"/>
  <c r="L37" i="9"/>
  <c r="T37" i="9"/>
  <c r="X37" i="9"/>
  <c r="L38" i="9"/>
  <c r="X38" i="9" s="1"/>
  <c r="T38" i="9"/>
  <c r="L39" i="9"/>
  <c r="T39" i="9"/>
  <c r="X39" i="9"/>
  <c r="L40" i="9"/>
  <c r="T40" i="9"/>
  <c r="X40" i="9" s="1"/>
  <c r="L41" i="9"/>
  <c r="X41" i="9" s="1"/>
  <c r="T41" i="9"/>
  <c r="L42" i="9"/>
  <c r="T42" i="9"/>
  <c r="L43" i="9"/>
  <c r="T43" i="9"/>
  <c r="X43" i="9" s="1"/>
  <c r="L44" i="9"/>
  <c r="T44" i="9"/>
  <c r="X44" i="9"/>
  <c r="L46" i="9"/>
  <c r="X46" i="9" s="1"/>
  <c r="T46" i="9"/>
  <c r="L45" i="9"/>
  <c r="X45" i="9" s="1"/>
  <c r="T45" i="9"/>
  <c r="L47" i="9"/>
  <c r="X47" i="9" s="1"/>
  <c r="T47" i="9"/>
  <c r="L48" i="9"/>
  <c r="T48" i="9"/>
  <c r="X48" i="9" s="1"/>
  <c r="L49" i="9"/>
  <c r="T49" i="9"/>
  <c r="X49" i="9"/>
  <c r="L50" i="9"/>
  <c r="T50" i="9"/>
  <c r="L51" i="9"/>
  <c r="X51" i="9" s="1"/>
  <c r="T51" i="9"/>
  <c r="L52" i="9"/>
  <c r="T52" i="9"/>
  <c r="X52" i="9"/>
  <c r="L53" i="9"/>
  <c r="T53" i="9"/>
  <c r="X53" i="9"/>
  <c r="L54" i="9"/>
  <c r="X54" i="9" s="1"/>
  <c r="T54" i="9"/>
  <c r="L55" i="9"/>
  <c r="T55" i="9"/>
  <c r="X55" i="9"/>
  <c r="L66" i="9"/>
  <c r="T66" i="9"/>
  <c r="X66" i="9" s="1"/>
  <c r="L67" i="9"/>
  <c r="X67" i="9" s="1"/>
  <c r="T67" i="9"/>
  <c r="L68" i="9"/>
  <c r="T68" i="9"/>
  <c r="L69" i="9"/>
  <c r="T69" i="9"/>
  <c r="X69" i="9" s="1"/>
  <c r="L70" i="9"/>
  <c r="T70" i="9"/>
  <c r="X70" i="9"/>
  <c r="L71" i="9"/>
  <c r="X71" i="9" s="1"/>
  <c r="T71" i="9"/>
  <c r="L72" i="9"/>
  <c r="X72" i="9" s="1"/>
  <c r="T72" i="9"/>
  <c r="L73" i="9"/>
  <c r="X73" i="9" s="1"/>
  <c r="T73" i="9"/>
  <c r="L74" i="9"/>
  <c r="T74" i="9"/>
  <c r="X74" i="9" s="1"/>
  <c r="L75" i="9"/>
  <c r="T75" i="9"/>
  <c r="X75" i="9"/>
  <c r="L76" i="9"/>
  <c r="T76" i="9"/>
  <c r="L77" i="9"/>
  <c r="T77" i="9"/>
  <c r="L78" i="9"/>
  <c r="T78" i="9"/>
  <c r="X78" i="9"/>
  <c r="L79" i="9"/>
  <c r="T79" i="9"/>
  <c r="X79" i="9"/>
  <c r="L80" i="9"/>
  <c r="X80" i="9" s="1"/>
  <c r="T80" i="9"/>
  <c r="H6" i="8"/>
  <c r="K6" i="8"/>
  <c r="N6" i="8"/>
  <c r="O6" i="8" s="1"/>
  <c r="S6" i="8"/>
  <c r="V6" i="8"/>
  <c r="Y6" i="8"/>
  <c r="H7" i="8"/>
  <c r="K7" i="8"/>
  <c r="N7" i="8"/>
  <c r="O7" i="8"/>
  <c r="S7" i="8"/>
  <c r="V7" i="8"/>
  <c r="Y7" i="8"/>
  <c r="Z7" i="8"/>
  <c r="H8" i="8"/>
  <c r="K8" i="8"/>
  <c r="N8" i="8"/>
  <c r="O8" i="8" s="1"/>
  <c r="S8" i="8"/>
  <c r="V8" i="8"/>
  <c r="Y8" i="8"/>
  <c r="H9" i="8"/>
  <c r="K9" i="8"/>
  <c r="O9" i="8" s="1"/>
  <c r="N9" i="8"/>
  <c r="S9" i="8"/>
  <c r="V9" i="8"/>
  <c r="Z9" i="8" s="1"/>
  <c r="Y9" i="8"/>
  <c r="H10" i="8"/>
  <c r="K10" i="8"/>
  <c r="N10" i="8"/>
  <c r="S10" i="8"/>
  <c r="V10" i="8"/>
  <c r="Y10" i="8"/>
  <c r="H11" i="8"/>
  <c r="K11" i="8"/>
  <c r="N11" i="8"/>
  <c r="S11" i="8"/>
  <c r="Z11" i="8" s="1"/>
  <c r="V11" i="8"/>
  <c r="Y11" i="8"/>
  <c r="H12" i="8"/>
  <c r="K12" i="8"/>
  <c r="N12" i="8"/>
  <c r="O12" i="8"/>
  <c r="S12" i="8"/>
  <c r="V12" i="8"/>
  <c r="Y12" i="8"/>
  <c r="Z12" i="8"/>
  <c r="H13" i="8"/>
  <c r="K13" i="8"/>
  <c r="N13" i="8"/>
  <c r="O13" i="8" s="1"/>
  <c r="S13" i="8"/>
  <c r="V13" i="8"/>
  <c r="Y13" i="8"/>
  <c r="Z13" i="8" s="1"/>
  <c r="H14" i="8"/>
  <c r="K14" i="8"/>
  <c r="N14" i="8"/>
  <c r="O14" i="8" s="1"/>
  <c r="S14" i="8"/>
  <c r="V14" i="8"/>
  <c r="Y14" i="8"/>
  <c r="H15" i="8"/>
  <c r="K15" i="8"/>
  <c r="N15" i="8"/>
  <c r="O15" i="8"/>
  <c r="AC15" i="8" s="1"/>
  <c r="S15" i="8"/>
  <c r="V15" i="8"/>
  <c r="Y15" i="8"/>
  <c r="Z15" i="8"/>
  <c r="H16" i="8"/>
  <c r="K16" i="8"/>
  <c r="N16" i="8"/>
  <c r="O16" i="8" s="1"/>
  <c r="S16" i="8"/>
  <c r="Z16" i="8" s="1"/>
  <c r="AC16" i="8" s="1"/>
  <c r="V16" i="8"/>
  <c r="Y16" i="8"/>
  <c r="H17" i="8"/>
  <c r="K17" i="8"/>
  <c r="N17" i="8"/>
  <c r="O17" i="8"/>
  <c r="AC17" i="8" s="1"/>
  <c r="S17" i="8"/>
  <c r="V17" i="8"/>
  <c r="Y17" i="8"/>
  <c r="Z17" i="8"/>
  <c r="H18" i="8"/>
  <c r="K18" i="8"/>
  <c r="N18" i="8"/>
  <c r="S18" i="8"/>
  <c r="Z18" i="8" s="1"/>
  <c r="V18" i="8"/>
  <c r="Y18" i="8"/>
  <c r="H21" i="8"/>
  <c r="O21" i="8" s="1"/>
  <c r="K21" i="8"/>
  <c r="N21" i="8"/>
  <c r="S21" i="8"/>
  <c r="Z21" i="8" s="1"/>
  <c r="V21" i="8"/>
  <c r="Y21" i="8"/>
  <c r="AC21" i="8"/>
  <c r="H20" i="8"/>
  <c r="K20" i="8"/>
  <c r="N20" i="8"/>
  <c r="O20" i="8"/>
  <c r="AC20" i="8" s="1"/>
  <c r="S20" i="8"/>
  <c r="V20" i="8"/>
  <c r="Y20" i="8"/>
  <c r="Z20" i="8"/>
  <c r="H19" i="8"/>
  <c r="K19" i="8"/>
  <c r="N19" i="8"/>
  <c r="O19" i="8" s="1"/>
  <c r="AC19" i="8" s="1"/>
  <c r="S19" i="8"/>
  <c r="V19" i="8"/>
  <c r="Z19" i="8" s="1"/>
  <c r="Y19" i="8"/>
  <c r="H23" i="8"/>
  <c r="K23" i="8"/>
  <c r="N23" i="8"/>
  <c r="S23" i="8"/>
  <c r="V23" i="8"/>
  <c r="Y23" i="8"/>
  <c r="H22" i="8"/>
  <c r="K22" i="8"/>
  <c r="O22" i="8" s="1"/>
  <c r="N22" i="8"/>
  <c r="S22" i="8"/>
  <c r="V22" i="8"/>
  <c r="Z22" i="8" s="1"/>
  <c r="Y22" i="8"/>
  <c r="H24" i="8"/>
  <c r="K24" i="8"/>
  <c r="N24" i="8"/>
  <c r="O24" i="8" s="1"/>
  <c r="S24" i="8"/>
  <c r="V24" i="8"/>
  <c r="Y24" i="8"/>
  <c r="H25" i="8"/>
  <c r="K25" i="8"/>
  <c r="N25" i="8"/>
  <c r="O25" i="8"/>
  <c r="S25" i="8"/>
  <c r="V25" i="8"/>
  <c r="Y25" i="8"/>
  <c r="Z25" i="8"/>
  <c r="H26" i="8"/>
  <c r="K26" i="8"/>
  <c r="N26" i="8"/>
  <c r="S26" i="8"/>
  <c r="Z26" i="8" s="1"/>
  <c r="V26" i="8"/>
  <c r="Y26" i="8"/>
  <c r="H27" i="8"/>
  <c r="K27" i="8"/>
  <c r="O27" i="8" s="1"/>
  <c r="AC27" i="8" s="1"/>
  <c r="N27" i="8"/>
  <c r="S27" i="8"/>
  <c r="Z27" i="8" s="1"/>
  <c r="V27" i="8"/>
  <c r="Y27" i="8"/>
  <c r="H28" i="8"/>
  <c r="K28" i="8"/>
  <c r="N28" i="8"/>
  <c r="O28" i="8"/>
  <c r="S28" i="8"/>
  <c r="V28" i="8"/>
  <c r="Y28" i="8"/>
  <c r="Z28" i="8"/>
  <c r="H29" i="8"/>
  <c r="K29" i="8"/>
  <c r="N29" i="8"/>
  <c r="O29" i="8" s="1"/>
  <c r="AC29" i="8" s="1"/>
  <c r="S29" i="8"/>
  <c r="V29" i="8"/>
  <c r="Y29" i="8"/>
  <c r="Z29" i="8" s="1"/>
  <c r="H30" i="8"/>
  <c r="K30" i="8"/>
  <c r="N30" i="8"/>
  <c r="S30" i="8"/>
  <c r="V30" i="8"/>
  <c r="Y30" i="8"/>
  <c r="H31" i="8"/>
  <c r="K31" i="8"/>
  <c r="O31" i="8" s="1"/>
  <c r="N31" i="8"/>
  <c r="S31" i="8"/>
  <c r="V31" i="8"/>
  <c r="Z31" i="8" s="1"/>
  <c r="Y31" i="8"/>
  <c r="H32" i="8"/>
  <c r="K32" i="8"/>
  <c r="N32" i="8"/>
  <c r="S32" i="8"/>
  <c r="V32" i="8"/>
  <c r="Y32" i="8"/>
  <c r="H33" i="8"/>
  <c r="K33" i="8"/>
  <c r="O33" i="8" s="1"/>
  <c r="N33" i="8"/>
  <c r="S33" i="8"/>
  <c r="V33" i="8"/>
  <c r="Z33" i="8" s="1"/>
  <c r="Y33" i="8"/>
  <c r="N34" i="8"/>
  <c r="K34" i="8"/>
  <c r="O34" i="8" s="1"/>
  <c r="H34" i="8"/>
  <c r="S34" i="8"/>
  <c r="V34" i="8"/>
  <c r="Y34" i="8"/>
  <c r="H35" i="8"/>
  <c r="K35" i="8"/>
  <c r="O35" i="8" s="1"/>
  <c r="N35" i="8"/>
  <c r="S35" i="8"/>
  <c r="V35" i="8"/>
  <c r="Z35" i="8" s="1"/>
  <c r="Y35" i="8"/>
  <c r="H45" i="8"/>
  <c r="K45" i="8"/>
  <c r="N45" i="8"/>
  <c r="O45" i="8" s="1"/>
  <c r="S45" i="8"/>
  <c r="V45" i="8"/>
  <c r="Y45" i="8"/>
  <c r="H46" i="8"/>
  <c r="K46" i="8"/>
  <c r="N46" i="8"/>
  <c r="O46" i="8"/>
  <c r="S46" i="8"/>
  <c r="V46" i="8"/>
  <c r="Y46" i="8"/>
  <c r="Z46" i="8"/>
  <c r="H47" i="8"/>
  <c r="K47" i="8"/>
  <c r="N47" i="8"/>
  <c r="S47" i="8"/>
  <c r="Z47" i="8" s="1"/>
  <c r="V47" i="8"/>
  <c r="Y47" i="8"/>
  <c r="H48" i="8"/>
  <c r="K48" i="8"/>
  <c r="O48" i="8" s="1"/>
  <c r="AC48" i="8" s="1"/>
  <c r="N48" i="8"/>
  <c r="S48" i="8"/>
  <c r="Z48" i="8" s="1"/>
  <c r="V48" i="8"/>
  <c r="Y48" i="8"/>
  <c r="H49" i="8"/>
  <c r="K49" i="8"/>
  <c r="N49" i="8"/>
  <c r="O49" i="8"/>
  <c r="S49" i="8"/>
  <c r="V49" i="8"/>
  <c r="Y49" i="8"/>
  <c r="Z49" i="8"/>
  <c r="H50" i="8"/>
  <c r="K50" i="8"/>
  <c r="N50" i="8"/>
  <c r="O50" i="8" s="1"/>
  <c r="AC50" i="8" s="1"/>
  <c r="S50" i="8"/>
  <c r="V50" i="8"/>
  <c r="Y50" i="8"/>
  <c r="Z50" i="8" s="1"/>
  <c r="H51" i="8"/>
  <c r="K51" i="8"/>
  <c r="N51" i="8"/>
  <c r="S51" i="8"/>
  <c r="V51" i="8"/>
  <c r="Y51" i="8"/>
  <c r="H52" i="8"/>
  <c r="K52" i="8"/>
  <c r="O52" i="8" s="1"/>
  <c r="N52" i="8"/>
  <c r="S52" i="8"/>
  <c r="V52" i="8"/>
  <c r="Z52" i="8" s="1"/>
  <c r="Y52" i="8"/>
  <c r="H53" i="8"/>
  <c r="K53" i="8"/>
  <c r="N53" i="8"/>
  <c r="S53" i="8"/>
  <c r="V53" i="8"/>
  <c r="Y53" i="8"/>
  <c r="H54" i="8"/>
  <c r="K54" i="8"/>
  <c r="O54" i="8" s="1"/>
  <c r="N54" i="8"/>
  <c r="S54" i="8"/>
  <c r="V54" i="8"/>
  <c r="Z54" i="8" s="1"/>
  <c r="Y54" i="8"/>
  <c r="H55" i="8"/>
  <c r="K55" i="8"/>
  <c r="N55" i="8"/>
  <c r="S55" i="8"/>
  <c r="V55" i="8"/>
  <c r="Y55" i="8"/>
  <c r="H56" i="8"/>
  <c r="O56" i="8" s="1"/>
  <c r="AC56" i="8" s="1"/>
  <c r="K56" i="8"/>
  <c r="N56" i="8"/>
  <c r="S56" i="8"/>
  <c r="Z56" i="8" s="1"/>
  <c r="V56" i="8"/>
  <c r="Y56" i="8"/>
  <c r="H57" i="8"/>
  <c r="K57" i="8"/>
  <c r="N57" i="8"/>
  <c r="O57" i="8"/>
  <c r="S57" i="8"/>
  <c r="V57" i="8"/>
  <c r="Y57" i="8"/>
  <c r="Z57" i="8"/>
  <c r="H58" i="8"/>
  <c r="K58" i="8"/>
  <c r="N58" i="8"/>
  <c r="O58" i="8" s="1"/>
  <c r="S58" i="8"/>
  <c r="V58" i="8"/>
  <c r="Y58" i="8"/>
  <c r="H59" i="8"/>
  <c r="K59" i="8"/>
  <c r="N59" i="8"/>
  <c r="O59" i="8" s="1"/>
  <c r="S59" i="8"/>
  <c r="V59" i="8"/>
  <c r="Y59" i="8"/>
  <c r="H60" i="8"/>
  <c r="K60" i="8"/>
  <c r="N60" i="8"/>
  <c r="O60" i="8"/>
  <c r="S60" i="8"/>
  <c r="V60" i="8"/>
  <c r="Y60" i="8"/>
  <c r="Z60" i="8"/>
  <c r="H61" i="8"/>
  <c r="K61" i="8"/>
  <c r="N61" i="8"/>
  <c r="S61" i="8"/>
  <c r="Z61" i="8" s="1"/>
  <c r="V61" i="8"/>
  <c r="Y61" i="8"/>
  <c r="N62" i="8"/>
  <c r="K62" i="8"/>
  <c r="H62" i="8"/>
  <c r="S62" i="8"/>
  <c r="V62" i="8"/>
  <c r="Z62" i="8" s="1"/>
  <c r="Y62" i="8"/>
  <c r="H63" i="8"/>
  <c r="K63" i="8"/>
  <c r="N63" i="8"/>
  <c r="S63" i="8"/>
  <c r="V63" i="8"/>
  <c r="Y63" i="8"/>
  <c r="E6" i="7"/>
  <c r="J6" i="7"/>
  <c r="E12" i="7"/>
  <c r="E19" i="7"/>
  <c r="J19" i="7"/>
  <c r="AC33" i="8" l="1"/>
  <c r="AC34" i="8"/>
  <c r="AC54" i="8"/>
  <c r="AC52" i="8"/>
  <c r="AC35" i="8"/>
  <c r="AC31" i="8"/>
  <c r="AC22" i="8"/>
  <c r="AZ76" i="10"/>
  <c r="X76" i="10"/>
  <c r="AX37" i="10"/>
  <c r="X18" i="9"/>
  <c r="AR53" i="10"/>
  <c r="AZ53" i="10"/>
  <c r="AX53" i="10"/>
  <c r="AR42" i="10"/>
  <c r="AX42" i="10" s="1"/>
  <c r="AZ42" i="10"/>
  <c r="AC46" i="8"/>
  <c r="AC25" i="8"/>
  <c r="AR37" i="10"/>
  <c r="AZ37" i="10"/>
  <c r="AC60" i="8"/>
  <c r="Z58" i="8"/>
  <c r="AC58" i="8" s="1"/>
  <c r="AC12" i="8"/>
  <c r="O62" i="8"/>
  <c r="O61" i="8"/>
  <c r="AC57" i="8"/>
  <c r="Z53" i="8"/>
  <c r="O51" i="8"/>
  <c r="Z32" i="8"/>
  <c r="O30" i="8"/>
  <c r="AC13" i="8"/>
  <c r="O11" i="8"/>
  <c r="AC11" i="8" s="1"/>
  <c r="Z10" i="8"/>
  <c r="AC9" i="8"/>
  <c r="Z8" i="8"/>
  <c r="AC7" i="8"/>
  <c r="X77" i="9"/>
  <c r="AZ79" i="10"/>
  <c r="AR74" i="10"/>
  <c r="AU70" i="10"/>
  <c r="X26" i="10"/>
  <c r="AZ26" i="10"/>
  <c r="AX11" i="10"/>
  <c r="Z63" i="8"/>
  <c r="Z55" i="8"/>
  <c r="O53" i="8"/>
  <c r="AC53" i="8" s="1"/>
  <c r="AC49" i="8"/>
  <c r="Z45" i="8"/>
  <c r="AC45" i="8" s="1"/>
  <c r="O32" i="8"/>
  <c r="AC32" i="8" s="1"/>
  <c r="AC28" i="8"/>
  <c r="Z24" i="8"/>
  <c r="AC24" i="8" s="1"/>
  <c r="O23" i="8"/>
  <c r="AC8" i="8"/>
  <c r="AX79" i="10"/>
  <c r="AZ77" i="10"/>
  <c r="AZ74" i="10"/>
  <c r="X74" i="10"/>
  <c r="AX74" i="10" s="1"/>
  <c r="X71" i="10"/>
  <c r="AX71" i="10" s="1"/>
  <c r="AX70" i="10"/>
  <c r="AR65" i="10"/>
  <c r="AX65" i="10" s="1"/>
  <c r="AZ65" i="10"/>
  <c r="O55" i="8"/>
  <c r="Z51" i="8"/>
  <c r="Z30" i="8"/>
  <c r="O18" i="8"/>
  <c r="AC18" i="8" s="1"/>
  <c r="Z14" i="8"/>
  <c r="AC14" i="8" s="1"/>
  <c r="X68" i="9"/>
  <c r="X42" i="9"/>
  <c r="X26" i="9"/>
  <c r="X10" i="9"/>
  <c r="AR75" i="10"/>
  <c r="AX75" i="10" s="1"/>
  <c r="AR72" i="10"/>
  <c r="AX72" i="10" s="1"/>
  <c r="AU71" i="10"/>
  <c r="AZ68" i="10"/>
  <c r="AR66" i="10"/>
  <c r="X66" i="10"/>
  <c r="AX66" i="10" s="1"/>
  <c r="AR41" i="10"/>
  <c r="AZ41" i="10"/>
  <c r="AX41" i="10"/>
  <c r="AR29" i="10"/>
  <c r="AX29" i="10" s="1"/>
  <c r="AZ29" i="10"/>
  <c r="AZ23" i="10"/>
  <c r="X18" i="10"/>
  <c r="AX18" i="10" s="1"/>
  <c r="AZ18" i="10"/>
  <c r="AX7" i="10"/>
  <c r="AX5" i="10"/>
  <c r="AR76" i="10"/>
  <c r="X73" i="10"/>
  <c r="AX73" i="10" s="1"/>
  <c r="AX55" i="10"/>
  <c r="AR21" i="10"/>
  <c r="AX21" i="10" s="1"/>
  <c r="AZ21" i="10"/>
  <c r="AZ15" i="10"/>
  <c r="O63" i="8"/>
  <c r="AC63" i="8" s="1"/>
  <c r="Z59" i="8"/>
  <c r="AC59" i="8" s="1"/>
  <c r="O47" i="8"/>
  <c r="AC47" i="8" s="1"/>
  <c r="Z34" i="8"/>
  <c r="O26" i="8"/>
  <c r="AC26" i="8" s="1"/>
  <c r="Z23" i="8"/>
  <c r="O10" i="8"/>
  <c r="AC10" i="8" s="1"/>
  <c r="Z6" i="8"/>
  <c r="AC6" i="8" s="1"/>
  <c r="X76" i="9"/>
  <c r="X50" i="9"/>
  <c r="X34" i="9"/>
  <c r="X19" i="9"/>
  <c r="AU79" i="10"/>
  <c r="X77" i="10"/>
  <c r="AX77" i="10" s="1"/>
  <c r="AZ73" i="10"/>
  <c r="AR67" i="10"/>
  <c r="X67" i="10"/>
  <c r="AX67" i="10" s="1"/>
  <c r="AR54" i="10"/>
  <c r="X54" i="10"/>
  <c r="AX54" i="10" s="1"/>
  <c r="AZ54" i="10"/>
  <c r="X52" i="10"/>
  <c r="AX52" i="10" s="1"/>
  <c r="X51" i="10"/>
  <c r="AX51" i="10" s="1"/>
  <c r="AZ49" i="10"/>
  <c r="X49" i="10"/>
  <c r="AX49" i="10" s="1"/>
  <c r="AX46" i="10"/>
  <c r="AR43" i="10"/>
  <c r="AZ43" i="10"/>
  <c r="AX43" i="10"/>
  <c r="X34" i="10"/>
  <c r="AX34" i="10" s="1"/>
  <c r="AZ34" i="10"/>
  <c r="AR13" i="10"/>
  <c r="AZ13" i="10"/>
  <c r="AX13" i="10"/>
  <c r="AZ52" i="10"/>
  <c r="AR47" i="10"/>
  <c r="X47" i="10"/>
  <c r="AU46" i="10"/>
  <c r="X45" i="10"/>
  <c r="AX45" i="10" s="1"/>
  <c r="X44" i="10"/>
  <c r="AX44" i="10" s="1"/>
  <c r="AZ40" i="10"/>
  <c r="AR35" i="10"/>
  <c r="AX35" i="10" s="1"/>
  <c r="X32" i="10"/>
  <c r="AX32" i="10" s="1"/>
  <c r="AX24" i="10"/>
  <c r="AX16" i="10"/>
  <c r="AZ11" i="10"/>
  <c r="AZ7" i="10"/>
  <c r="AU5" i="10"/>
  <c r="S62" i="11"/>
  <c r="S54" i="11"/>
  <c r="S37" i="11"/>
  <c r="S29" i="11"/>
  <c r="S21" i="11"/>
  <c r="S13" i="11"/>
  <c r="Y64" i="13"/>
  <c r="Y56" i="13"/>
  <c r="Y41" i="13"/>
  <c r="Y33" i="13"/>
  <c r="Y25" i="13"/>
  <c r="Y17" i="13"/>
  <c r="X69" i="10"/>
  <c r="AZ69" i="10"/>
  <c r="AU50" i="10"/>
  <c r="X48" i="10"/>
  <c r="AX48" i="10" s="1"/>
  <c r="AZ44" i="10"/>
  <c r="AZ35" i="10"/>
  <c r="AU33" i="10"/>
  <c r="AZ27" i="10"/>
  <c r="AU25" i="10"/>
  <c r="AZ19" i="10"/>
  <c r="AU17" i="10"/>
  <c r="AZ10" i="10"/>
  <c r="X8" i="10"/>
  <c r="AX8" i="10" s="1"/>
  <c r="AR6" i="10"/>
  <c r="AX6" i="10" s="1"/>
  <c r="Y10" i="13"/>
  <c r="AR69" i="10"/>
  <c r="AZ48" i="10"/>
  <c r="AR39" i="10"/>
  <c r="X39" i="10"/>
  <c r="X36" i="10"/>
  <c r="AX36" i="10" s="1"/>
  <c r="AR34" i="10"/>
  <c r="AR31" i="10"/>
  <c r="X31" i="10"/>
  <c r="AZ30" i="10"/>
  <c r="X28" i="10"/>
  <c r="AX28" i="10" s="1"/>
  <c r="AR26" i="10"/>
  <c r="AR23" i="10"/>
  <c r="X23" i="10"/>
  <c r="AX23" i="10" s="1"/>
  <c r="AZ22" i="10"/>
  <c r="X20" i="10"/>
  <c r="AX20" i="10" s="1"/>
  <c r="AR18" i="10"/>
  <c r="AR15" i="10"/>
  <c r="X15" i="10"/>
  <c r="AZ14" i="10"/>
  <c r="X12" i="10"/>
  <c r="AX12" i="10" s="1"/>
  <c r="AX9" i="10"/>
  <c r="AC30" i="8" l="1"/>
  <c r="AX15" i="10"/>
  <c r="AX69" i="10"/>
  <c r="AX47" i="10"/>
  <c r="AC23" i="8"/>
  <c r="AX26" i="10"/>
  <c r="AC55" i="8"/>
  <c r="AC51" i="8"/>
  <c r="AC62" i="8"/>
  <c r="AC61" i="8"/>
  <c r="AX31" i="10"/>
  <c r="AX39" i="10"/>
  <c r="AX76" i="10"/>
</calcChain>
</file>

<file path=xl/sharedStrings.xml><?xml version="1.0" encoding="utf-8"?>
<sst xmlns="http://schemas.openxmlformats.org/spreadsheetml/2006/main" count="1372" uniqueCount="353">
  <si>
    <t>Match</t>
  </si>
  <si>
    <t>First Name</t>
  </si>
  <si>
    <t>Last Name</t>
  </si>
  <si>
    <t>(1st)</t>
  </si>
  <si>
    <t>(2nd)</t>
  </si>
  <si>
    <t>Total</t>
  </si>
  <si>
    <t>McGough</t>
  </si>
  <si>
    <t>Beyerle</t>
  </si>
  <si>
    <t>Jamie</t>
  </si>
  <si>
    <t>Furrer</t>
  </si>
  <si>
    <t>Amanda</t>
  </si>
  <si>
    <t>Sowash</t>
  </si>
  <si>
    <t>Amy</t>
  </si>
  <si>
    <t>Graziotin</t>
  </si>
  <si>
    <t>Sandra</t>
  </si>
  <si>
    <t>Bibard</t>
  </si>
  <si>
    <t>Solveig</t>
  </si>
  <si>
    <t>Morrill</t>
  </si>
  <si>
    <t>Meghann</t>
  </si>
  <si>
    <t>Beard</t>
  </si>
  <si>
    <t>Taylor</t>
  </si>
  <si>
    <t>Trisdale</t>
  </si>
  <si>
    <t>Samantha</t>
  </si>
  <si>
    <t>Klatt</t>
  </si>
  <si>
    <t>Jessica</t>
  </si>
  <si>
    <t>Chiara</t>
  </si>
  <si>
    <t>Fong</t>
  </si>
  <si>
    <t>Abigail</t>
  </si>
  <si>
    <t>Lane</t>
  </si>
  <si>
    <t>Ashley</t>
  </si>
  <si>
    <t>Morrissey</t>
  </si>
  <si>
    <t>Caitlin</t>
  </si>
  <si>
    <t>Hamulas</t>
  </si>
  <si>
    <t>Cindy</t>
  </si>
  <si>
    <t>Beaman</t>
  </si>
  <si>
    <t>Kari</t>
  </si>
  <si>
    <t>Dove</t>
  </si>
  <si>
    <t>Kelly</t>
  </si>
  <si>
    <t>Chrostowski</t>
  </si>
  <si>
    <t>Kimberly</t>
  </si>
  <si>
    <t>Weiss</t>
  </si>
  <si>
    <t>Kirsten</t>
  </si>
  <si>
    <t>Sullivan</t>
  </si>
  <si>
    <t>Lauren</t>
  </si>
  <si>
    <t>English</t>
  </si>
  <si>
    <t>Megan</t>
  </si>
  <si>
    <t>Jochum</t>
  </si>
  <si>
    <t>Micaela</t>
  </si>
  <si>
    <t>Ryann</t>
  </si>
  <si>
    <t>Broeker</t>
  </si>
  <si>
    <t>Sarah</t>
  </si>
  <si>
    <t>Wilson</t>
  </si>
  <si>
    <t>Shannon</t>
  </si>
  <si>
    <t>Mahloch</t>
  </si>
  <si>
    <t>Sheena</t>
  </si>
  <si>
    <t>Women's 3 x 20</t>
  </si>
  <si>
    <t>Jr</t>
  </si>
  <si>
    <t>Prone</t>
  </si>
  <si>
    <t>Stand</t>
  </si>
  <si>
    <t>Kneel</t>
  </si>
  <si>
    <t>Col</t>
  </si>
  <si>
    <t>J</t>
  </si>
  <si>
    <t>JC</t>
  </si>
  <si>
    <t>C</t>
  </si>
  <si>
    <t>Jeffries</t>
  </si>
  <si>
    <t>Paulson</t>
  </si>
  <si>
    <t>Allison</t>
  </si>
  <si>
    <t>Kim</t>
  </si>
  <si>
    <t>Joyce</t>
  </si>
  <si>
    <t>PRONE TEAMS</t>
  </si>
  <si>
    <t>AMU BLUE</t>
  </si>
  <si>
    <t>AMU RED</t>
  </si>
  <si>
    <t>THOMAS TAMAS</t>
  </si>
  <si>
    <t>MICHAEL ANTI</t>
  </si>
  <si>
    <t>SHANE BARNHART</t>
  </si>
  <si>
    <t>ROBERT HARBISON</t>
  </si>
  <si>
    <t>MICHAEL McPHAIL</t>
  </si>
  <si>
    <t>JASON PARKER</t>
  </si>
  <si>
    <t>USOTC RESIDENTS</t>
  </si>
  <si>
    <t>JOSEPH HEIN</t>
  </si>
  <si>
    <t>MATTHEW WALLACE</t>
  </si>
  <si>
    <t>MATTHEW EMMONS</t>
  </si>
  <si>
    <t>3-POSITION</t>
  </si>
  <si>
    <t>RMRC 2007</t>
  </si>
  <si>
    <t>Lawson</t>
  </si>
  <si>
    <t>Charlie</t>
  </si>
  <si>
    <t>Junior Women's 3 x 20</t>
  </si>
  <si>
    <t>MEN'S Prone</t>
  </si>
  <si>
    <t>JR</t>
  </si>
  <si>
    <t>Final</t>
  </si>
  <si>
    <t>Tamas</t>
  </si>
  <si>
    <t>Thomas</t>
  </si>
  <si>
    <t>Khadzhibekov</t>
  </si>
  <si>
    <t>Artem</t>
  </si>
  <si>
    <t>Emmons</t>
  </si>
  <si>
    <t>Matthew</t>
  </si>
  <si>
    <t>Sauveplane</t>
  </si>
  <si>
    <t>Valerian</t>
  </si>
  <si>
    <t>Starik</t>
  </si>
  <si>
    <t>Guy</t>
  </si>
  <si>
    <t>Goff</t>
  </si>
  <si>
    <t>Steve</t>
  </si>
  <si>
    <t>Parker</t>
  </si>
  <si>
    <t>Jason</t>
  </si>
  <si>
    <t>Harbison</t>
  </si>
  <si>
    <t>Robert</t>
  </si>
  <si>
    <t>McPhail</t>
  </si>
  <si>
    <t>Michael</t>
  </si>
  <si>
    <t>Anti</t>
  </si>
  <si>
    <t>P</t>
  </si>
  <si>
    <t>Shaziri</t>
  </si>
  <si>
    <t>Doron</t>
  </si>
  <si>
    <t>Henry</t>
  </si>
  <si>
    <t>Josselin</t>
  </si>
  <si>
    <t>Pestilli</t>
  </si>
  <si>
    <t>Vincent</t>
  </si>
  <si>
    <t>Barnhart</t>
  </si>
  <si>
    <t>Shane</t>
  </si>
  <si>
    <t>Hein</t>
  </si>
  <si>
    <t>Joseph</t>
  </si>
  <si>
    <t>Bochkarev</t>
  </si>
  <si>
    <t>Viacheslav</t>
  </si>
  <si>
    <t>Martynov</t>
  </si>
  <si>
    <t>Sergey</t>
  </si>
  <si>
    <t>Sprecher</t>
  </si>
  <si>
    <t>David</t>
  </si>
  <si>
    <t>Leinberger</t>
  </si>
  <si>
    <t>Lucas</t>
  </si>
  <si>
    <t>Rutter</t>
  </si>
  <si>
    <t>Cody</t>
  </si>
  <si>
    <t>Santelli</t>
  </si>
  <si>
    <t>Kovalenko</t>
  </si>
  <si>
    <t>Franz</t>
  </si>
  <si>
    <t>Scott</t>
  </si>
  <si>
    <t>Wallace</t>
  </si>
  <si>
    <t>Glenn</t>
  </si>
  <si>
    <t>Terry P</t>
  </si>
  <si>
    <t>Niefer</t>
  </si>
  <si>
    <t>Cory</t>
  </si>
  <si>
    <t>Payne</t>
  </si>
  <si>
    <t>Wynn</t>
  </si>
  <si>
    <t>Barazani</t>
  </si>
  <si>
    <t>Eitan</t>
  </si>
  <si>
    <t>Gray</t>
  </si>
  <si>
    <t>Hank</t>
  </si>
  <si>
    <t>Roland</t>
  </si>
  <si>
    <t>Andrew</t>
  </si>
  <si>
    <t>Johnson</t>
  </si>
  <si>
    <t>James</t>
  </si>
  <si>
    <t>Sawyer</t>
  </si>
  <si>
    <t>Larry</t>
  </si>
  <si>
    <t>Christenson</t>
  </si>
  <si>
    <t>Dempster</t>
  </si>
  <si>
    <t>Pentz</t>
  </si>
  <si>
    <t>Justin</t>
  </si>
  <si>
    <t>Kulbacki</t>
  </si>
  <si>
    <t>Olson</t>
  </si>
  <si>
    <t>Josh</t>
  </si>
  <si>
    <t>Sejkora</t>
  </si>
  <si>
    <t>Clint</t>
  </si>
  <si>
    <t>Daniels</t>
  </si>
  <si>
    <t>Charles</t>
  </si>
  <si>
    <t>Sherry</t>
  </si>
  <si>
    <t>Tim</t>
  </si>
  <si>
    <t>Williams</t>
  </si>
  <si>
    <t>Evan</t>
  </si>
  <si>
    <t>Dickey</t>
  </si>
  <si>
    <t>Follin</t>
  </si>
  <si>
    <t>Jeff</t>
  </si>
  <si>
    <t>Bures</t>
  </si>
  <si>
    <t>Cole</t>
  </si>
  <si>
    <t>Byron</t>
  </si>
  <si>
    <t>Monto</t>
  </si>
  <si>
    <t>Grinolds</t>
  </si>
  <si>
    <t>Purdy</t>
  </si>
  <si>
    <t>Jay</t>
  </si>
  <si>
    <t>Oberle</t>
  </si>
  <si>
    <t>Edgett</t>
  </si>
  <si>
    <t>Kyle</t>
  </si>
  <si>
    <t>Braun</t>
  </si>
  <si>
    <t>Carson</t>
  </si>
  <si>
    <t>Bohl</t>
  </si>
  <si>
    <t>Tyler</t>
  </si>
  <si>
    <t>JUNIOR MEN'S Prone</t>
  </si>
  <si>
    <t>MEN'S SMALLBORE</t>
  </si>
  <si>
    <t>RMS</t>
  </si>
  <si>
    <t>St+Kn</t>
  </si>
  <si>
    <t>10.1, 9.9</t>
  </si>
  <si>
    <t>10.1, 9.2</t>
  </si>
  <si>
    <t>JUNIOR MEN'S SMALLBORE</t>
  </si>
  <si>
    <t>Women's Air Rifle</t>
  </si>
  <si>
    <t>Tg #</t>
  </si>
  <si>
    <t>COL</t>
  </si>
  <si>
    <t>Caruso</t>
  </si>
  <si>
    <t>Emily</t>
  </si>
  <si>
    <t>Jasis</t>
  </si>
  <si>
    <t>Duperron</t>
  </si>
  <si>
    <t>Myriam</t>
  </si>
  <si>
    <t>Cooper</t>
  </si>
  <si>
    <t>Nicole</t>
  </si>
  <si>
    <t>Guard</t>
  </si>
  <si>
    <t>CarolTane</t>
  </si>
  <si>
    <t>Junior Women's Air Rifle</t>
  </si>
  <si>
    <t>City</t>
  </si>
  <si>
    <t>State</t>
  </si>
  <si>
    <t>E-mail</t>
  </si>
  <si>
    <t>Fort Benning</t>
  </si>
  <si>
    <t>GA</t>
  </si>
  <si>
    <t>Ayala</t>
  </si>
  <si>
    <t>Armando</t>
  </si>
  <si>
    <t>Phenix City</t>
  </si>
  <si>
    <t>AL</t>
  </si>
  <si>
    <t>Rossmoor</t>
  </si>
  <si>
    <t>CA</t>
  </si>
  <si>
    <t>Selby</t>
  </si>
  <si>
    <t>SD</t>
  </si>
  <si>
    <t>baldwinkatfish@hotmail.com</t>
  </si>
  <si>
    <t>Colorado Springs</t>
  </si>
  <si>
    <t>CO</t>
  </si>
  <si>
    <t>uafshooter10x@yahoo.com</t>
  </si>
  <si>
    <t>Bonnie</t>
  </si>
  <si>
    <t>Seward</t>
  </si>
  <si>
    <t>NE</t>
  </si>
  <si>
    <t>db14131@windstream.net</t>
  </si>
  <si>
    <t>Odell</t>
  </si>
  <si>
    <t>dkbures@diodecom.net</t>
  </si>
  <si>
    <t>Omaha</t>
  </si>
  <si>
    <t>Sioux Falls</t>
  </si>
  <si>
    <t>dempsc@heartland-paper.com</t>
  </si>
  <si>
    <t>Rockville</t>
  </si>
  <si>
    <t>RI</t>
  </si>
  <si>
    <t>kchrost1@bigred.unl.edu</t>
  </si>
  <si>
    <t>Lincoln</t>
  </si>
  <si>
    <t>Davenport</t>
  </si>
  <si>
    <t>Dalgienuz</t>
  </si>
  <si>
    <t>Fort Worth</t>
  </si>
  <si>
    <t>TX</t>
  </si>
  <si>
    <t>daldport@sbcglobal.net</t>
  </si>
  <si>
    <t>Davidovich</t>
  </si>
  <si>
    <t>Yair</t>
  </si>
  <si>
    <t>Trafford</t>
  </si>
  <si>
    <t>mikeld007@worldnet.att.net</t>
  </si>
  <si>
    <t>Boulder</t>
  </si>
  <si>
    <t>zippy806@hotmail.com</t>
  </si>
  <si>
    <t>Mission Hills</t>
  </si>
  <si>
    <t>jokerloco9@aol.com</t>
  </si>
  <si>
    <t>NY</t>
  </si>
  <si>
    <t>FONGY@MSKCC.ORG</t>
  </si>
  <si>
    <t>Kayla</t>
  </si>
  <si>
    <t>Livermore</t>
  </si>
  <si>
    <t>westernridge@qwest.net</t>
  </si>
  <si>
    <t>Spokane</t>
  </si>
  <si>
    <t>WA</t>
  </si>
  <si>
    <t>mfurrer@moloneyoneill.com</t>
  </si>
  <si>
    <t>Auburn</t>
  </si>
  <si>
    <t>tglenn@tds.net</t>
  </si>
  <si>
    <t>Columbus</t>
  </si>
  <si>
    <t>rugerbritt@aol.com</t>
  </si>
  <si>
    <t>Erskine</t>
  </si>
  <si>
    <t>MN</t>
  </si>
  <si>
    <t>jgrinolds@hotmail.com</t>
  </si>
  <si>
    <t>Virginia Beach</t>
  </si>
  <si>
    <t>VA</t>
  </si>
  <si>
    <t>Saskatoon</t>
  </si>
  <si>
    <t>SK</t>
  </si>
  <si>
    <t>Norman</t>
  </si>
  <si>
    <t>OK</t>
  </si>
  <si>
    <t>targetshooting10s@yahoo.com</t>
  </si>
  <si>
    <t>Beatrice</t>
  </si>
  <si>
    <t>mj51728@alltel.net</t>
  </si>
  <si>
    <t>Cox Creek</t>
  </si>
  <si>
    <t>KY</t>
  </si>
  <si>
    <t>jamesh.johnson@kyloui.ang.af.mil</t>
  </si>
  <si>
    <t>Gilbert</t>
  </si>
  <si>
    <t>AZ</t>
  </si>
  <si>
    <t>kamee480@yahoo.com</t>
  </si>
  <si>
    <t>Burns</t>
  </si>
  <si>
    <t>OR</t>
  </si>
  <si>
    <t>JKLKlatt@centurytel.net</t>
  </si>
  <si>
    <t>Dubois</t>
  </si>
  <si>
    <t>PA</t>
  </si>
  <si>
    <t>mtmakulbacki@verizon.net</t>
  </si>
  <si>
    <t>Grand Rapids</t>
  </si>
  <si>
    <t>orion@uslink.net</t>
  </si>
  <si>
    <t>Linn</t>
  </si>
  <si>
    <t>MO</t>
  </si>
  <si>
    <t>lucas.leinberger@us.army.mil</t>
  </si>
  <si>
    <t>Plymouth</t>
  </si>
  <si>
    <t>tm00632@alltel.net</t>
  </si>
  <si>
    <t>gilaby@aol.com</t>
  </si>
  <si>
    <t>mikeandkarimcphail@yahoo.com</t>
  </si>
  <si>
    <t>Midlannd</t>
  </si>
  <si>
    <t>MI</t>
  </si>
  <si>
    <t>t8monto@aol.com</t>
  </si>
  <si>
    <t>Verdi</t>
  </si>
  <si>
    <t>NV</t>
  </si>
  <si>
    <t>megm15@gmail.com</t>
  </si>
  <si>
    <t>Topeka</t>
  </si>
  <si>
    <t>KS</t>
  </si>
  <si>
    <t>anschutz_grl_1907@yahoo.com</t>
  </si>
  <si>
    <t>coryniefer@sasktel.net</t>
  </si>
  <si>
    <t>Hudson</t>
  </si>
  <si>
    <t>roberle@wbecin.net</t>
  </si>
  <si>
    <t>Salem</t>
  </si>
  <si>
    <t>Fortson</t>
  </si>
  <si>
    <t>jason.a.parker@us.army.mil</t>
  </si>
  <si>
    <t>Annville</t>
  </si>
  <si>
    <t>fred2web@comcast.net</t>
  </si>
  <si>
    <t>Edmonton</t>
  </si>
  <si>
    <t>AB Canada</t>
  </si>
  <si>
    <t xml:space="preserve">Rockton </t>
  </si>
  <si>
    <t>mjpentz@pennswoods.net</t>
  </si>
  <si>
    <t>Lebanon</t>
  </si>
  <si>
    <t>vappa@supernet.com</t>
  </si>
  <si>
    <t>jay_purdy@urscorp.com</t>
  </si>
  <si>
    <t>Lake Oswego</t>
  </si>
  <si>
    <t>andrewtroland@hotmail.com</t>
  </si>
  <si>
    <t>Palmyra</t>
  </si>
  <si>
    <t>codeman10x@yahoo.com</t>
  </si>
  <si>
    <t>Washington</t>
  </si>
  <si>
    <t>anschutz1913_ss@yahoo.com</t>
  </si>
  <si>
    <t>Andover</t>
  </si>
  <si>
    <t>rifleman@visi.com</t>
  </si>
  <si>
    <t>Burchard</t>
  </si>
  <si>
    <t>dcsejkora@alltell.net</t>
  </si>
  <si>
    <t>Highlands Ranch</t>
  </si>
  <si>
    <t>Co</t>
  </si>
  <si>
    <t>esherry@lucent.com</t>
  </si>
  <si>
    <t>Richmond</t>
  </si>
  <si>
    <t>sowash@hotmail.com</t>
  </si>
  <si>
    <t>sprechish@yahoo.com</t>
  </si>
  <si>
    <t>Grosse Pointe</t>
  </si>
  <si>
    <t>l.sullivan@tcu.edu</t>
  </si>
  <si>
    <t>Pittsview</t>
  </si>
  <si>
    <t>Tanoue</t>
  </si>
  <si>
    <t>Ryan</t>
  </si>
  <si>
    <t>Reno</t>
  </si>
  <si>
    <t>ryan4601@hotmail.com</t>
  </si>
  <si>
    <t>Aurora</t>
  </si>
  <si>
    <t>gtrisdale@earthlink.net</t>
  </si>
  <si>
    <t>Kjzip@aol.com</t>
  </si>
  <si>
    <t>Agra</t>
  </si>
  <si>
    <t>erwtgb@umkc.edu</t>
  </si>
  <si>
    <t>University</t>
  </si>
  <si>
    <t>MS</t>
  </si>
  <si>
    <t>sewilso1@olemiss.edu</t>
  </si>
  <si>
    <t>Men's Air Rifle</t>
  </si>
  <si>
    <t>Class</t>
  </si>
  <si>
    <t>Riggs</t>
  </si>
  <si>
    <t>Junior Men's Air Rifle</t>
  </si>
  <si>
    <t>w_payne@telusplanet.net</t>
  </si>
  <si>
    <t>Number</t>
  </si>
  <si>
    <t>Alex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</si>
</sst>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0"/>
      <name val="Arial"/>
    </font>
    <font>
      <u/>
      <sz val="10"/>
      <color indexed="12"/>
      <name val="Arial"/>
    </font>
    <font>
      <b/>
      <sz val="22"/>
      <name val="Arial"/>
      <family val="2"/>
    </font>
    <font>
      <sz val="8"/>
      <name val="Arial"/>
    </font>
    <font>
      <b/>
      <sz val="12"/>
      <name val="Arial"/>
      <family val="2"/>
    </font>
    <font>
      <sz val="12"/>
      <name val="Arial"/>
    </font>
    <font>
      <sz val="10"/>
      <name val="Verdana"/>
    </font>
    <font>
      <u/>
      <sz val="10"/>
      <color indexed="12"/>
      <name val="Verdana"/>
    </font>
    <font>
      <strike/>
      <sz val="10"/>
      <name val="Verdana"/>
      <family val="2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/>
    <xf numFmtId="0" fontId="4" fillId="0" borderId="0" xfId="0" applyFont="1"/>
    <xf numFmtId="0" fontId="5" fillId="0" borderId="0" xfId="0" applyFont="1"/>
    <xf numFmtId="0" fontId="5" fillId="0" borderId="1" xfId="0" applyFont="1" applyBorder="1"/>
    <xf numFmtId="164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Border="1"/>
    <xf numFmtId="164" fontId="0" fillId="0" borderId="0" xfId="0" applyNumberFormat="1" applyFill="1" applyBorder="1"/>
    <xf numFmtId="0" fontId="2" fillId="0" borderId="0" xfId="0" applyFont="1"/>
    <xf numFmtId="164" fontId="0" fillId="0" borderId="0" xfId="0" applyNumberFormat="1" applyBorder="1"/>
    <xf numFmtId="0" fontId="0" fillId="0" borderId="0" xfId="0" applyFill="1"/>
    <xf numFmtId="0" fontId="0" fillId="0" borderId="0" xfId="0" applyAlignment="1">
      <alignment horizontal="right"/>
    </xf>
    <xf numFmtId="0" fontId="0" fillId="0" borderId="0" xfId="0" applyAlignment="1">
      <alignment shrinkToFit="1"/>
    </xf>
    <xf numFmtId="164" fontId="0" fillId="0" borderId="0" xfId="0" applyNumberFormat="1" applyAlignment="1">
      <alignment horizontal="right"/>
    </xf>
    <xf numFmtId="0" fontId="0" fillId="0" borderId="0" xfId="0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Fill="1" applyBorder="1"/>
    <xf numFmtId="0" fontId="0" fillId="0" borderId="1" xfId="0" applyFill="1" applyBorder="1"/>
    <xf numFmtId="0" fontId="0" fillId="0" borderId="1" xfId="0" applyBorder="1" applyAlignment="1">
      <alignment horizontal="right"/>
    </xf>
    <xf numFmtId="0" fontId="6" fillId="0" borderId="0" xfId="3"/>
    <xf numFmtId="0" fontId="7" fillId="0" borderId="0" xfId="2" applyAlignment="1" applyProtection="1"/>
    <xf numFmtId="0" fontId="8" fillId="0" borderId="0" xfId="3" applyFont="1"/>
    <xf numFmtId="0" fontId="7" fillId="0" borderId="0" xfId="2" applyFont="1" applyAlignment="1" applyProtection="1"/>
    <xf numFmtId="0" fontId="9" fillId="0" borderId="0" xfId="3" applyFont="1"/>
    <xf numFmtId="0" fontId="7" fillId="0" borderId="0" xfId="2" applyFill="1" applyAlignment="1" applyProtection="1"/>
    <xf numFmtId="0" fontId="6" fillId="0" borderId="0" xfId="3" applyFill="1"/>
    <xf numFmtId="164" fontId="2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right"/>
    </xf>
    <xf numFmtId="164" fontId="5" fillId="0" borderId="0" xfId="0" applyNumberFormat="1" applyFont="1"/>
    <xf numFmtId="1" fontId="5" fillId="0" borderId="0" xfId="0" applyNumberFormat="1" applyFont="1"/>
    <xf numFmtId="0" fontId="5" fillId="0" borderId="0" xfId="0" applyFont="1" applyFill="1" applyAlignment="1">
      <alignment horizontal="center" vertical="center"/>
    </xf>
    <xf numFmtId="0" fontId="5" fillId="0" borderId="0" xfId="0" applyFont="1" applyFill="1"/>
    <xf numFmtId="0" fontId="5" fillId="0" borderId="0" xfId="0" applyFont="1" applyFill="1" applyAlignment="1">
      <alignment horizontal="center" vertical="center" textRotation="91"/>
    </xf>
    <xf numFmtId="0" fontId="5" fillId="0" borderId="0" xfId="0" applyFont="1" applyFill="1" applyAlignment="1">
      <alignment horizontal="right"/>
    </xf>
    <xf numFmtId="1" fontId="0" fillId="0" borderId="0" xfId="0" applyNumberFormat="1"/>
    <xf numFmtId="0" fontId="1" fillId="0" borderId="0" xfId="1" applyAlignment="1" applyProtection="1"/>
  </cellXfs>
  <cellStyles count="4">
    <cellStyle name="Hyperlink" xfId="1" builtinId="8"/>
    <cellStyle name="Hyperlink_RMEntry2007" xfId="2"/>
    <cellStyle name="Normal" xfId="0" builtinId="0"/>
    <cellStyle name="Normal_RMEntry200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uafshooter10x@yahoo.com" TargetMode="External"/><Relationship Id="rId18" Type="http://schemas.openxmlformats.org/officeDocument/2006/relationships/hyperlink" Target="mailto:mj51728@alltel.net" TargetMode="External"/><Relationship Id="rId26" Type="http://schemas.openxmlformats.org/officeDocument/2006/relationships/hyperlink" Target="mailto:dkbures@diodecom.net" TargetMode="External"/><Relationship Id="rId39" Type="http://schemas.openxmlformats.org/officeDocument/2006/relationships/hyperlink" Target="mailto:mikeandkarimcphail@yahoo.com" TargetMode="External"/><Relationship Id="rId21" Type="http://schemas.openxmlformats.org/officeDocument/2006/relationships/hyperlink" Target="mailto:westernridge@qwest.net" TargetMode="External"/><Relationship Id="rId34" Type="http://schemas.openxmlformats.org/officeDocument/2006/relationships/hyperlink" Target="mailto:jamesh.johnson@kyloui.ang.af.mil" TargetMode="External"/><Relationship Id="rId42" Type="http://schemas.openxmlformats.org/officeDocument/2006/relationships/hyperlink" Target="mailto:anschutz_grl_1907@yahoo.com" TargetMode="External"/><Relationship Id="rId47" Type="http://schemas.openxmlformats.org/officeDocument/2006/relationships/hyperlink" Target="mailto:codeman10x@yahoo.com" TargetMode="External"/><Relationship Id="rId50" Type="http://schemas.openxmlformats.org/officeDocument/2006/relationships/hyperlink" Target="mailto:sowash@hotmail.com" TargetMode="External"/><Relationship Id="rId55" Type="http://schemas.openxmlformats.org/officeDocument/2006/relationships/hyperlink" Target="mailto:kamee480@yahoo.com" TargetMode="External"/><Relationship Id="rId7" Type="http://schemas.openxmlformats.org/officeDocument/2006/relationships/hyperlink" Target="mailto:JKLKlatt@centurytel.net" TargetMode="External"/><Relationship Id="rId12" Type="http://schemas.openxmlformats.org/officeDocument/2006/relationships/hyperlink" Target="mailto:gilaby@aol.com" TargetMode="External"/><Relationship Id="rId17" Type="http://schemas.openxmlformats.org/officeDocument/2006/relationships/hyperlink" Target="mailto:jay_purdy@urscorp.com" TargetMode="External"/><Relationship Id="rId25" Type="http://schemas.openxmlformats.org/officeDocument/2006/relationships/hyperlink" Target="mailto:db14131@windstream.net" TargetMode="External"/><Relationship Id="rId33" Type="http://schemas.openxmlformats.org/officeDocument/2006/relationships/hyperlink" Target="mailto:targetshooting10s@yahoo.com" TargetMode="External"/><Relationship Id="rId38" Type="http://schemas.openxmlformats.org/officeDocument/2006/relationships/hyperlink" Target="mailto:tm00632@alltel.net" TargetMode="External"/><Relationship Id="rId46" Type="http://schemas.openxmlformats.org/officeDocument/2006/relationships/hyperlink" Target="mailto:vappa@supernet.com" TargetMode="External"/><Relationship Id="rId2" Type="http://schemas.openxmlformats.org/officeDocument/2006/relationships/hyperlink" Target="mailto:l.sullivan@tcu.edu" TargetMode="External"/><Relationship Id="rId16" Type="http://schemas.openxmlformats.org/officeDocument/2006/relationships/hyperlink" Target="mailto:FONGY@MSKCC.ORG" TargetMode="External"/><Relationship Id="rId20" Type="http://schemas.openxmlformats.org/officeDocument/2006/relationships/hyperlink" Target="mailto:erwtgb@umkc.edu" TargetMode="External"/><Relationship Id="rId29" Type="http://schemas.openxmlformats.org/officeDocument/2006/relationships/hyperlink" Target="mailto:mfurrer@moloneyoneill.com" TargetMode="External"/><Relationship Id="rId41" Type="http://schemas.openxmlformats.org/officeDocument/2006/relationships/hyperlink" Target="mailto:megm15@gmail.com" TargetMode="External"/><Relationship Id="rId54" Type="http://schemas.openxmlformats.org/officeDocument/2006/relationships/hyperlink" Target="mailto:gtrisdale@earthlink.net" TargetMode="External"/><Relationship Id="rId1" Type="http://schemas.openxmlformats.org/officeDocument/2006/relationships/hyperlink" Target="mailto:mjpentz@pennswoods.net" TargetMode="External"/><Relationship Id="rId6" Type="http://schemas.openxmlformats.org/officeDocument/2006/relationships/hyperlink" Target="mailto:esherry@lucent.com" TargetMode="External"/><Relationship Id="rId11" Type="http://schemas.openxmlformats.org/officeDocument/2006/relationships/hyperlink" Target="mailto:Kjzip@aol.com" TargetMode="External"/><Relationship Id="rId24" Type="http://schemas.openxmlformats.org/officeDocument/2006/relationships/hyperlink" Target="mailto:daldport@sbcglobal.net" TargetMode="External"/><Relationship Id="rId32" Type="http://schemas.openxmlformats.org/officeDocument/2006/relationships/hyperlink" Target="mailto:jgrinolds@hotmail.com" TargetMode="External"/><Relationship Id="rId37" Type="http://schemas.openxmlformats.org/officeDocument/2006/relationships/hyperlink" Target="mailto:lucas.leinberger@us.army.mil" TargetMode="External"/><Relationship Id="rId40" Type="http://schemas.openxmlformats.org/officeDocument/2006/relationships/hyperlink" Target="mailto:t8monto@aol.com" TargetMode="External"/><Relationship Id="rId45" Type="http://schemas.openxmlformats.org/officeDocument/2006/relationships/hyperlink" Target="mailto:fred2web@comcast.net" TargetMode="External"/><Relationship Id="rId53" Type="http://schemas.openxmlformats.org/officeDocument/2006/relationships/hyperlink" Target="mailto:gtrisdale@earthlink.net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mailto:kchrost1@bigred.unl.edu" TargetMode="External"/><Relationship Id="rId15" Type="http://schemas.openxmlformats.org/officeDocument/2006/relationships/hyperlink" Target="mailto:FONGY@MSKCC.ORG" TargetMode="External"/><Relationship Id="rId23" Type="http://schemas.openxmlformats.org/officeDocument/2006/relationships/hyperlink" Target="mailto:db14131@windstream.net" TargetMode="External"/><Relationship Id="rId28" Type="http://schemas.openxmlformats.org/officeDocument/2006/relationships/hyperlink" Target="mailto:zippy806@hotmail.com" TargetMode="External"/><Relationship Id="rId36" Type="http://schemas.openxmlformats.org/officeDocument/2006/relationships/hyperlink" Target="mailto:orion@uslink.net" TargetMode="External"/><Relationship Id="rId49" Type="http://schemas.openxmlformats.org/officeDocument/2006/relationships/hyperlink" Target="mailto:dcsejkora@alltell.net" TargetMode="External"/><Relationship Id="rId57" Type="http://schemas.openxmlformats.org/officeDocument/2006/relationships/hyperlink" Target="mailto:w_payne@telusplanet.net" TargetMode="External"/><Relationship Id="rId10" Type="http://schemas.openxmlformats.org/officeDocument/2006/relationships/hyperlink" Target="mailto:sewilso1@olemiss.edu" TargetMode="External"/><Relationship Id="rId19" Type="http://schemas.openxmlformats.org/officeDocument/2006/relationships/hyperlink" Target="mailto:rifleman@visi.com" TargetMode="External"/><Relationship Id="rId31" Type="http://schemas.openxmlformats.org/officeDocument/2006/relationships/hyperlink" Target="mailto:rugerbritt@aol.com" TargetMode="External"/><Relationship Id="rId44" Type="http://schemas.openxmlformats.org/officeDocument/2006/relationships/hyperlink" Target="mailto:jason.a.parker@us.army.mil" TargetMode="External"/><Relationship Id="rId52" Type="http://schemas.openxmlformats.org/officeDocument/2006/relationships/hyperlink" Target="mailto:ryan4601@hotmail.com" TargetMode="External"/><Relationship Id="rId4" Type="http://schemas.openxmlformats.org/officeDocument/2006/relationships/hyperlink" Target="mailto:andrewtroland@hotmail.com" TargetMode="External"/><Relationship Id="rId9" Type="http://schemas.openxmlformats.org/officeDocument/2006/relationships/hyperlink" Target="mailto:mikeld007@worldnet.att.net" TargetMode="External"/><Relationship Id="rId14" Type="http://schemas.openxmlformats.org/officeDocument/2006/relationships/hyperlink" Target="mailto:roberle@wbecin.net" TargetMode="External"/><Relationship Id="rId22" Type="http://schemas.openxmlformats.org/officeDocument/2006/relationships/hyperlink" Target="mailto:westernridge@qwest.net" TargetMode="External"/><Relationship Id="rId27" Type="http://schemas.openxmlformats.org/officeDocument/2006/relationships/hyperlink" Target="mailto:dempsc@heartland-paper.com" TargetMode="External"/><Relationship Id="rId30" Type="http://schemas.openxmlformats.org/officeDocument/2006/relationships/hyperlink" Target="mailto:tglenn@tds.net" TargetMode="External"/><Relationship Id="rId35" Type="http://schemas.openxmlformats.org/officeDocument/2006/relationships/hyperlink" Target="mailto:mtmakulbacki@verizon.net" TargetMode="External"/><Relationship Id="rId43" Type="http://schemas.openxmlformats.org/officeDocument/2006/relationships/hyperlink" Target="mailto:coryniefer@sasktel.net" TargetMode="External"/><Relationship Id="rId48" Type="http://schemas.openxmlformats.org/officeDocument/2006/relationships/hyperlink" Target="mailto:anschutz1913_ss@yahoo.com" TargetMode="External"/><Relationship Id="rId56" Type="http://schemas.openxmlformats.org/officeDocument/2006/relationships/hyperlink" Target="mailto:gilaby@aol.com" TargetMode="External"/><Relationship Id="rId8" Type="http://schemas.openxmlformats.org/officeDocument/2006/relationships/hyperlink" Target="mailto:jokerloco9@aol.com" TargetMode="External"/><Relationship Id="rId51" Type="http://schemas.openxmlformats.org/officeDocument/2006/relationships/hyperlink" Target="mailto:sprechish@yahoo.com" TargetMode="External"/><Relationship Id="rId3" Type="http://schemas.openxmlformats.org/officeDocument/2006/relationships/hyperlink" Target="mailto:baldwinkatfish@hot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2"/>
  <sheetViews>
    <sheetView tabSelected="1" zoomScaleNormal="100" workbookViewId="0">
      <pane ySplit="2" topLeftCell="A3" activePane="bottomLeft" state="frozen"/>
      <selection pane="bottomLeft" activeCell="A3" sqref="A3"/>
    </sheetView>
  </sheetViews>
  <sheetFormatPr defaultColWidth="12.54296875" defaultRowHeight="13.5" x14ac:dyDescent="0.3"/>
  <cols>
    <col min="1" max="1" width="13.7265625" style="25" bestFit="1" customWidth="1"/>
    <col min="2" max="2" width="11" style="25" bestFit="1" customWidth="1"/>
    <col min="3" max="3" width="15.26953125" style="25" customWidth="1"/>
    <col min="4" max="4" width="7.453125" style="25" customWidth="1"/>
    <col min="5" max="5" width="29.7265625" style="25" customWidth="1"/>
    <col min="6" max="16384" width="12.54296875" style="25"/>
  </cols>
  <sheetData>
    <row r="2" spans="1:5" x14ac:dyDescent="0.3">
      <c r="A2" s="25" t="s">
        <v>2</v>
      </c>
      <c r="B2" s="25" t="s">
        <v>1</v>
      </c>
      <c r="C2" s="25" t="s">
        <v>203</v>
      </c>
      <c r="D2" s="25" t="s">
        <v>204</v>
      </c>
      <c r="E2" s="25" t="s">
        <v>205</v>
      </c>
    </row>
    <row r="3" spans="1:5" x14ac:dyDescent="0.3">
      <c r="A3" s="25" t="s">
        <v>198</v>
      </c>
      <c r="B3" s="25" t="s">
        <v>199</v>
      </c>
      <c r="C3" s="25" t="s">
        <v>206</v>
      </c>
      <c r="D3" s="25" t="s">
        <v>207</v>
      </c>
    </row>
    <row r="4" spans="1:5" x14ac:dyDescent="0.3">
      <c r="A4" s="25" t="s">
        <v>108</v>
      </c>
      <c r="B4" s="25" t="s">
        <v>107</v>
      </c>
      <c r="C4" s="25" t="s">
        <v>206</v>
      </c>
      <c r="D4" s="25" t="s">
        <v>207</v>
      </c>
    </row>
    <row r="5" spans="1:5" x14ac:dyDescent="0.3">
      <c r="A5" s="25" t="s">
        <v>208</v>
      </c>
      <c r="B5" s="25" t="s">
        <v>209</v>
      </c>
      <c r="C5" s="25" t="s">
        <v>210</v>
      </c>
      <c r="D5" s="25" t="s">
        <v>211</v>
      </c>
    </row>
    <row r="6" spans="1:5" x14ac:dyDescent="0.3">
      <c r="A6" s="25" t="s">
        <v>141</v>
      </c>
      <c r="B6" s="25" t="s">
        <v>142</v>
      </c>
      <c r="C6" s="25" t="s">
        <v>212</v>
      </c>
      <c r="D6" s="25" t="s">
        <v>213</v>
      </c>
    </row>
    <row r="7" spans="1:5" x14ac:dyDescent="0.3">
      <c r="A7" s="25" t="s">
        <v>116</v>
      </c>
      <c r="B7" s="25" t="s">
        <v>117</v>
      </c>
      <c r="C7" s="25" t="s">
        <v>210</v>
      </c>
      <c r="D7" s="25" t="s">
        <v>211</v>
      </c>
    </row>
    <row r="8" spans="1:5" x14ac:dyDescent="0.3">
      <c r="A8" s="25" t="s">
        <v>34</v>
      </c>
      <c r="B8" s="25" t="s">
        <v>35</v>
      </c>
      <c r="C8" s="25" t="s">
        <v>214</v>
      </c>
      <c r="D8" s="25" t="s">
        <v>215</v>
      </c>
      <c r="E8" s="26" t="s">
        <v>216</v>
      </c>
    </row>
    <row r="9" spans="1:5" x14ac:dyDescent="0.3">
      <c r="A9" s="25" t="s">
        <v>19</v>
      </c>
      <c r="B9" s="25" t="s">
        <v>20</v>
      </c>
      <c r="C9" s="25" t="s">
        <v>217</v>
      </c>
      <c r="D9" s="25" t="s">
        <v>218</v>
      </c>
    </row>
    <row r="10" spans="1:5" x14ac:dyDescent="0.3">
      <c r="A10" s="25" t="s">
        <v>7</v>
      </c>
      <c r="B10" s="25" t="s">
        <v>8</v>
      </c>
      <c r="C10" s="25" t="s">
        <v>217</v>
      </c>
      <c r="D10" s="25" t="s">
        <v>218</v>
      </c>
      <c r="E10" s="26" t="s">
        <v>219</v>
      </c>
    </row>
    <row r="11" spans="1:5" x14ac:dyDescent="0.3">
      <c r="A11" s="25" t="s">
        <v>15</v>
      </c>
      <c r="B11" s="25" t="s">
        <v>16</v>
      </c>
    </row>
    <row r="12" spans="1:5" x14ac:dyDescent="0.3">
      <c r="A12" s="25" t="s">
        <v>120</v>
      </c>
      <c r="B12" s="25" t="s">
        <v>121</v>
      </c>
      <c r="E12" s="26"/>
    </row>
    <row r="13" spans="1:5" x14ac:dyDescent="0.3">
      <c r="A13" s="25" t="s">
        <v>49</v>
      </c>
      <c r="B13" s="25" t="s">
        <v>220</v>
      </c>
      <c r="C13" s="25" t="s">
        <v>221</v>
      </c>
      <c r="D13" s="25" t="s">
        <v>222</v>
      </c>
      <c r="E13" s="26" t="s">
        <v>223</v>
      </c>
    </row>
    <row r="14" spans="1:5" x14ac:dyDescent="0.3">
      <c r="A14" s="25" t="s">
        <v>49</v>
      </c>
      <c r="B14" s="25" t="s">
        <v>50</v>
      </c>
      <c r="C14" s="25" t="s">
        <v>221</v>
      </c>
      <c r="D14" s="25" t="s">
        <v>222</v>
      </c>
      <c r="E14" s="26" t="s">
        <v>223</v>
      </c>
    </row>
    <row r="15" spans="1:5" x14ac:dyDescent="0.3">
      <c r="A15" s="25" t="s">
        <v>169</v>
      </c>
      <c r="B15" s="25" t="s">
        <v>170</v>
      </c>
      <c r="C15" s="25" t="s">
        <v>224</v>
      </c>
      <c r="D15" s="25" t="s">
        <v>222</v>
      </c>
      <c r="E15" s="26" t="s">
        <v>225</v>
      </c>
    </row>
    <row r="16" spans="1:5" x14ac:dyDescent="0.3">
      <c r="A16" s="25" t="s">
        <v>193</v>
      </c>
      <c r="B16" s="25" t="s">
        <v>194</v>
      </c>
      <c r="C16" s="25" t="s">
        <v>217</v>
      </c>
      <c r="D16" s="25" t="s">
        <v>218</v>
      </c>
    </row>
    <row r="17" spans="1:6" x14ac:dyDescent="0.3">
      <c r="A17" s="25" t="s">
        <v>151</v>
      </c>
      <c r="B17" s="25" t="s">
        <v>152</v>
      </c>
      <c r="C17" s="25" t="s">
        <v>227</v>
      </c>
      <c r="D17" s="25" t="s">
        <v>215</v>
      </c>
      <c r="E17" s="26" t="s">
        <v>228</v>
      </c>
    </row>
    <row r="18" spans="1:6" x14ac:dyDescent="0.3">
      <c r="A18" s="25" t="s">
        <v>38</v>
      </c>
      <c r="B18" s="25" t="s">
        <v>39</v>
      </c>
      <c r="C18" s="25" t="s">
        <v>229</v>
      </c>
      <c r="D18" s="25" t="s">
        <v>230</v>
      </c>
      <c r="E18" s="26" t="s">
        <v>231</v>
      </c>
    </row>
    <row r="19" spans="1:6" s="27" customFormat="1" x14ac:dyDescent="0.3">
      <c r="A19" s="25" t="s">
        <v>160</v>
      </c>
      <c r="B19" s="25" t="s">
        <v>161</v>
      </c>
      <c r="C19" s="25" t="s">
        <v>232</v>
      </c>
      <c r="D19" s="25" t="s">
        <v>222</v>
      </c>
      <c r="E19" s="25"/>
    </row>
    <row r="20" spans="1:6" x14ac:dyDescent="0.3">
      <c r="A20" s="25" t="s">
        <v>233</v>
      </c>
      <c r="B20" s="25" t="s">
        <v>234</v>
      </c>
      <c r="C20" s="25" t="s">
        <v>235</v>
      </c>
      <c r="D20" s="25" t="s">
        <v>236</v>
      </c>
      <c r="E20" s="28" t="s">
        <v>237</v>
      </c>
    </row>
    <row r="21" spans="1:6" x14ac:dyDescent="0.3">
      <c r="A21" s="25" t="s">
        <v>238</v>
      </c>
      <c r="B21" s="25" t="s">
        <v>239</v>
      </c>
    </row>
    <row r="22" spans="1:6" x14ac:dyDescent="0.3">
      <c r="A22" s="31" t="s">
        <v>166</v>
      </c>
      <c r="B22" s="31" t="s">
        <v>107</v>
      </c>
      <c r="C22" s="31" t="s">
        <v>240</v>
      </c>
      <c r="D22" s="31" t="s">
        <v>211</v>
      </c>
      <c r="E22" s="30" t="s">
        <v>241</v>
      </c>
      <c r="F22" s="31"/>
    </row>
    <row r="23" spans="1:6" x14ac:dyDescent="0.3">
      <c r="A23" s="31" t="s">
        <v>36</v>
      </c>
      <c r="B23" s="31" t="s">
        <v>37</v>
      </c>
      <c r="C23" s="31" t="s">
        <v>210</v>
      </c>
      <c r="D23" s="31" t="s">
        <v>211</v>
      </c>
      <c r="E23" s="31"/>
      <c r="F23" s="31"/>
    </row>
    <row r="24" spans="1:6" x14ac:dyDescent="0.3">
      <c r="A24" s="25" t="s">
        <v>196</v>
      </c>
      <c r="B24" s="25" t="s">
        <v>197</v>
      </c>
    </row>
    <row r="25" spans="1:6" x14ac:dyDescent="0.3">
      <c r="A25" s="25" t="s">
        <v>94</v>
      </c>
      <c r="B25" s="25" t="s">
        <v>95</v>
      </c>
      <c r="C25" s="25" t="s">
        <v>217</v>
      </c>
      <c r="D25" s="25" t="s">
        <v>218</v>
      </c>
    </row>
    <row r="26" spans="1:6" s="27" customFormat="1" x14ac:dyDescent="0.3">
      <c r="A26" s="25" t="s">
        <v>44</v>
      </c>
      <c r="B26" s="25" t="s">
        <v>39</v>
      </c>
      <c r="C26" s="25" t="s">
        <v>242</v>
      </c>
      <c r="D26" s="25" t="s">
        <v>218</v>
      </c>
      <c r="E26" s="25"/>
    </row>
    <row r="27" spans="1:6" x14ac:dyDescent="0.3">
      <c r="A27" s="25" t="s">
        <v>44</v>
      </c>
      <c r="B27" s="25" t="s">
        <v>45</v>
      </c>
      <c r="C27" s="25" t="s">
        <v>242</v>
      </c>
      <c r="D27" s="25" t="s">
        <v>218</v>
      </c>
      <c r="E27" s="26" t="s">
        <v>243</v>
      </c>
    </row>
    <row r="28" spans="1:6" x14ac:dyDescent="0.3">
      <c r="A28" s="25" t="s">
        <v>167</v>
      </c>
      <c r="B28" s="25" t="s">
        <v>168</v>
      </c>
      <c r="C28" s="25" t="s">
        <v>244</v>
      </c>
      <c r="D28" s="25" t="s">
        <v>213</v>
      </c>
      <c r="E28" s="26" t="s">
        <v>245</v>
      </c>
    </row>
    <row r="29" spans="1:6" x14ac:dyDescent="0.3">
      <c r="A29" s="25" t="s">
        <v>26</v>
      </c>
      <c r="B29" s="25" t="s">
        <v>27</v>
      </c>
      <c r="C29" s="25" t="s">
        <v>246</v>
      </c>
      <c r="D29" s="25" t="s">
        <v>246</v>
      </c>
      <c r="E29" s="26" t="s">
        <v>247</v>
      </c>
    </row>
    <row r="30" spans="1:6" x14ac:dyDescent="0.3">
      <c r="A30" s="25" t="s">
        <v>26</v>
      </c>
      <c r="B30" s="25" t="s">
        <v>14</v>
      </c>
      <c r="C30" s="25" t="s">
        <v>246</v>
      </c>
      <c r="D30" s="25" t="s">
        <v>246</v>
      </c>
      <c r="E30" s="26" t="s">
        <v>247</v>
      </c>
    </row>
    <row r="31" spans="1:6" x14ac:dyDescent="0.3">
      <c r="A31" s="25" t="s">
        <v>132</v>
      </c>
      <c r="B31" s="25" t="s">
        <v>248</v>
      </c>
      <c r="C31" s="25" t="s">
        <v>249</v>
      </c>
      <c r="D31" s="25" t="s">
        <v>218</v>
      </c>
      <c r="E31" s="26" t="s">
        <v>250</v>
      </c>
    </row>
    <row r="32" spans="1:6" x14ac:dyDescent="0.3">
      <c r="A32" s="25" t="s">
        <v>132</v>
      </c>
      <c r="B32" s="25" t="s">
        <v>133</v>
      </c>
      <c r="C32" s="25" t="s">
        <v>249</v>
      </c>
      <c r="D32" s="25" t="s">
        <v>218</v>
      </c>
      <c r="E32" s="26" t="s">
        <v>250</v>
      </c>
    </row>
    <row r="33" spans="1:5" x14ac:dyDescent="0.3">
      <c r="A33" s="25" t="s">
        <v>9</v>
      </c>
      <c r="B33" s="25" t="s">
        <v>10</v>
      </c>
      <c r="C33" s="25" t="s">
        <v>251</v>
      </c>
      <c r="D33" s="25" t="s">
        <v>252</v>
      </c>
      <c r="E33" s="26" t="s">
        <v>253</v>
      </c>
    </row>
    <row r="34" spans="1:5" x14ac:dyDescent="0.3">
      <c r="A34" s="25" t="s">
        <v>135</v>
      </c>
      <c r="B34" s="25" t="s">
        <v>136</v>
      </c>
      <c r="C34" s="25" t="s">
        <v>254</v>
      </c>
      <c r="D34" s="25" t="s">
        <v>246</v>
      </c>
      <c r="E34" s="26" t="s">
        <v>255</v>
      </c>
    </row>
    <row r="35" spans="1:5" x14ac:dyDescent="0.3">
      <c r="A35" s="25" t="s">
        <v>100</v>
      </c>
      <c r="B35" s="25" t="s">
        <v>101</v>
      </c>
      <c r="C35" s="25" t="s">
        <v>256</v>
      </c>
      <c r="D35" s="25" t="s">
        <v>207</v>
      </c>
      <c r="E35" s="26" t="s">
        <v>257</v>
      </c>
    </row>
    <row r="36" spans="1:5" x14ac:dyDescent="0.3">
      <c r="A36" s="25" t="s">
        <v>143</v>
      </c>
      <c r="B36" s="25" t="s">
        <v>144</v>
      </c>
      <c r="C36" s="25" t="s">
        <v>210</v>
      </c>
      <c r="D36" s="25" t="s">
        <v>211</v>
      </c>
    </row>
    <row r="37" spans="1:5" x14ac:dyDescent="0.3">
      <c r="A37" s="25" t="s">
        <v>13</v>
      </c>
      <c r="B37" s="25" t="s">
        <v>14</v>
      </c>
    </row>
    <row r="38" spans="1:5" x14ac:dyDescent="0.3">
      <c r="A38" s="25" t="s">
        <v>173</v>
      </c>
      <c r="B38" s="25" t="s">
        <v>154</v>
      </c>
      <c r="C38" s="25" t="s">
        <v>258</v>
      </c>
      <c r="D38" s="25" t="s">
        <v>259</v>
      </c>
      <c r="E38" s="26" t="s">
        <v>260</v>
      </c>
    </row>
    <row r="39" spans="1:5" x14ac:dyDescent="0.3">
      <c r="A39" s="31" t="s">
        <v>200</v>
      </c>
      <c r="B39" s="31" t="s">
        <v>201</v>
      </c>
      <c r="C39" s="31" t="s">
        <v>261</v>
      </c>
      <c r="D39" s="31" t="s">
        <v>262</v>
      </c>
      <c r="E39" s="30"/>
    </row>
    <row r="40" spans="1:5" x14ac:dyDescent="0.3">
      <c r="A40" s="25" t="s">
        <v>32</v>
      </c>
      <c r="B40" s="25" t="s">
        <v>33</v>
      </c>
      <c r="C40" s="25" t="s">
        <v>263</v>
      </c>
      <c r="D40" s="25" t="s">
        <v>264</v>
      </c>
    </row>
    <row r="41" spans="1:5" x14ac:dyDescent="0.3">
      <c r="A41" s="25" t="s">
        <v>104</v>
      </c>
      <c r="B41" s="25" t="s">
        <v>105</v>
      </c>
      <c r="C41" s="25" t="s">
        <v>256</v>
      </c>
      <c r="D41" s="25" t="s">
        <v>207</v>
      </c>
    </row>
    <row r="42" spans="1:5" x14ac:dyDescent="0.3">
      <c r="A42" s="25" t="s">
        <v>118</v>
      </c>
      <c r="B42" s="25" t="s">
        <v>119</v>
      </c>
      <c r="C42" s="25" t="s">
        <v>217</v>
      </c>
      <c r="D42" s="25" t="s">
        <v>218</v>
      </c>
    </row>
    <row r="43" spans="1:5" x14ac:dyDescent="0.3">
      <c r="A43" s="25" t="s">
        <v>112</v>
      </c>
      <c r="B43" s="25" t="s">
        <v>113</v>
      </c>
    </row>
    <row r="44" spans="1:5" x14ac:dyDescent="0.3">
      <c r="A44" s="25" t="s">
        <v>195</v>
      </c>
      <c r="B44" s="25" t="s">
        <v>24</v>
      </c>
    </row>
    <row r="45" spans="1:5" x14ac:dyDescent="0.3">
      <c r="A45" s="25" t="s">
        <v>64</v>
      </c>
      <c r="B45" s="25" t="s">
        <v>10</v>
      </c>
      <c r="C45" s="25" t="s">
        <v>265</v>
      </c>
      <c r="D45" s="25" t="s">
        <v>266</v>
      </c>
      <c r="E45" s="26" t="s">
        <v>267</v>
      </c>
    </row>
    <row r="46" spans="1:5" x14ac:dyDescent="0.3">
      <c r="A46" s="25" t="s">
        <v>46</v>
      </c>
      <c r="B46" s="25" t="s">
        <v>47</v>
      </c>
      <c r="C46" s="25" t="s">
        <v>268</v>
      </c>
      <c r="D46" s="25" t="s">
        <v>222</v>
      </c>
      <c r="E46" s="26" t="s">
        <v>269</v>
      </c>
    </row>
    <row r="47" spans="1:5" x14ac:dyDescent="0.3">
      <c r="A47" s="25" t="s">
        <v>147</v>
      </c>
      <c r="B47" s="25" t="s">
        <v>148</v>
      </c>
      <c r="C47" s="25" t="s">
        <v>270</v>
      </c>
      <c r="D47" s="25" t="s">
        <v>271</v>
      </c>
      <c r="E47" s="26" t="s">
        <v>272</v>
      </c>
    </row>
    <row r="48" spans="1:5" x14ac:dyDescent="0.3">
      <c r="A48" s="25" t="s">
        <v>92</v>
      </c>
      <c r="B48" s="25" t="s">
        <v>93</v>
      </c>
    </row>
    <row r="49" spans="1:6" x14ac:dyDescent="0.3">
      <c r="A49" s="25" t="s">
        <v>67</v>
      </c>
      <c r="B49" s="25" t="s">
        <v>68</v>
      </c>
      <c r="C49" s="25" t="s">
        <v>273</v>
      </c>
      <c r="D49" s="25" t="s">
        <v>274</v>
      </c>
      <c r="E49" s="26" t="s">
        <v>275</v>
      </c>
    </row>
    <row r="50" spans="1:6" x14ac:dyDescent="0.3">
      <c r="A50" s="25" t="s">
        <v>23</v>
      </c>
      <c r="B50" s="25" t="s">
        <v>24</v>
      </c>
      <c r="C50" s="25" t="s">
        <v>276</v>
      </c>
      <c r="D50" s="25" t="s">
        <v>277</v>
      </c>
      <c r="E50" s="26" t="s">
        <v>278</v>
      </c>
    </row>
    <row r="51" spans="1:6" x14ac:dyDescent="0.3">
      <c r="A51" s="25" t="s">
        <v>131</v>
      </c>
      <c r="B51" s="25" t="s">
        <v>123</v>
      </c>
    </row>
    <row r="52" spans="1:6" x14ac:dyDescent="0.3">
      <c r="A52" s="25" t="s">
        <v>155</v>
      </c>
      <c r="B52" s="25" t="s">
        <v>107</v>
      </c>
      <c r="C52" s="25" t="s">
        <v>279</v>
      </c>
      <c r="D52" s="25" t="s">
        <v>280</v>
      </c>
      <c r="E52" s="26" t="s">
        <v>281</v>
      </c>
    </row>
    <row r="53" spans="1:6" x14ac:dyDescent="0.3">
      <c r="A53" s="25" t="s">
        <v>28</v>
      </c>
      <c r="B53" s="25" t="s">
        <v>29</v>
      </c>
      <c r="C53" s="25" t="s">
        <v>282</v>
      </c>
      <c r="D53" s="25" t="s">
        <v>259</v>
      </c>
      <c r="E53" s="26" t="s">
        <v>283</v>
      </c>
    </row>
    <row r="54" spans="1:6" x14ac:dyDescent="0.3">
      <c r="A54" s="25" t="s">
        <v>126</v>
      </c>
      <c r="B54" s="25" t="s">
        <v>127</v>
      </c>
      <c r="C54" s="25" t="s">
        <v>284</v>
      </c>
      <c r="D54" s="25" t="s">
        <v>285</v>
      </c>
      <c r="E54" s="26" t="s">
        <v>286</v>
      </c>
    </row>
    <row r="55" spans="1:6" x14ac:dyDescent="0.3">
      <c r="A55" s="25" t="s">
        <v>53</v>
      </c>
      <c r="B55" s="25" t="s">
        <v>54</v>
      </c>
      <c r="C55" s="25" t="s">
        <v>287</v>
      </c>
      <c r="D55" s="25" t="s">
        <v>222</v>
      </c>
      <c r="E55" s="26" t="s">
        <v>288</v>
      </c>
    </row>
    <row r="56" spans="1:6" x14ac:dyDescent="0.3">
      <c r="A56" s="25" t="s">
        <v>122</v>
      </c>
      <c r="B56" s="25" t="s">
        <v>123</v>
      </c>
    </row>
    <row r="57" spans="1:6" x14ac:dyDescent="0.3">
      <c r="A57" s="25" t="s">
        <v>6</v>
      </c>
      <c r="B57" s="25" t="s">
        <v>171</v>
      </c>
      <c r="C57" s="25" t="s">
        <v>249</v>
      </c>
      <c r="D57" s="25" t="s">
        <v>218</v>
      </c>
      <c r="E57" s="26" t="s">
        <v>289</v>
      </c>
    </row>
    <row r="58" spans="1:6" x14ac:dyDescent="0.3">
      <c r="A58" s="25" t="s">
        <v>6</v>
      </c>
      <c r="B58" s="25" t="s">
        <v>48</v>
      </c>
      <c r="C58" s="25" t="s">
        <v>249</v>
      </c>
      <c r="D58" s="25" t="s">
        <v>218</v>
      </c>
      <c r="E58" s="26" t="s">
        <v>289</v>
      </c>
    </row>
    <row r="59" spans="1:6" x14ac:dyDescent="0.3">
      <c r="A59" s="25" t="s">
        <v>106</v>
      </c>
      <c r="B59" s="25" t="s">
        <v>107</v>
      </c>
      <c r="C59" s="25" t="s">
        <v>210</v>
      </c>
      <c r="D59" s="25" t="s">
        <v>211</v>
      </c>
      <c r="E59" s="26" t="s">
        <v>290</v>
      </c>
    </row>
    <row r="60" spans="1:6" x14ac:dyDescent="0.3">
      <c r="A60" s="31" t="s">
        <v>172</v>
      </c>
      <c r="B60" s="31" t="s">
        <v>91</v>
      </c>
      <c r="C60" s="31" t="s">
        <v>291</v>
      </c>
      <c r="D60" s="31" t="s">
        <v>292</v>
      </c>
      <c r="E60" s="30" t="s">
        <v>293</v>
      </c>
      <c r="F60" s="31"/>
    </row>
    <row r="61" spans="1:6" x14ac:dyDescent="0.3">
      <c r="A61" s="25" t="s">
        <v>17</v>
      </c>
      <c r="B61" s="25" t="s">
        <v>18</v>
      </c>
      <c r="C61" s="25" t="s">
        <v>294</v>
      </c>
      <c r="D61" s="25" t="s">
        <v>295</v>
      </c>
      <c r="E61" s="26" t="s">
        <v>296</v>
      </c>
    </row>
    <row r="62" spans="1:6" x14ac:dyDescent="0.3">
      <c r="A62" s="25" t="s">
        <v>30</v>
      </c>
      <c r="B62" s="25" t="s">
        <v>31</v>
      </c>
      <c r="C62" s="25" t="s">
        <v>297</v>
      </c>
      <c r="D62" s="25" t="s">
        <v>298</v>
      </c>
      <c r="E62" s="26" t="s">
        <v>299</v>
      </c>
    </row>
    <row r="63" spans="1:6" x14ac:dyDescent="0.3">
      <c r="A63" s="25" t="s">
        <v>137</v>
      </c>
      <c r="B63" s="25" t="s">
        <v>138</v>
      </c>
      <c r="C63" s="25" t="s">
        <v>263</v>
      </c>
      <c r="D63" s="25" t="s">
        <v>264</v>
      </c>
      <c r="E63" s="26" t="s">
        <v>300</v>
      </c>
    </row>
    <row r="64" spans="1:6" x14ac:dyDescent="0.3">
      <c r="A64" s="25" t="s">
        <v>176</v>
      </c>
      <c r="B64" s="25" t="s">
        <v>105</v>
      </c>
      <c r="C64" s="25" t="s">
        <v>301</v>
      </c>
      <c r="D64" s="25" t="s">
        <v>218</v>
      </c>
      <c r="E64" s="28" t="s">
        <v>302</v>
      </c>
    </row>
    <row r="65" spans="1:5" x14ac:dyDescent="0.3">
      <c r="A65" s="25" t="s">
        <v>156</v>
      </c>
      <c r="B65" s="25" t="s">
        <v>157</v>
      </c>
      <c r="C65" s="25" t="s">
        <v>303</v>
      </c>
      <c r="D65" s="25" t="s">
        <v>211</v>
      </c>
    </row>
    <row r="66" spans="1:5" x14ac:dyDescent="0.3">
      <c r="A66" s="25" t="s">
        <v>102</v>
      </c>
      <c r="B66" s="25" t="s">
        <v>103</v>
      </c>
      <c r="C66" s="25" t="s">
        <v>304</v>
      </c>
      <c r="D66" s="25" t="s">
        <v>207</v>
      </c>
      <c r="E66" s="26" t="s">
        <v>305</v>
      </c>
    </row>
    <row r="67" spans="1:5" x14ac:dyDescent="0.3">
      <c r="A67" s="25" t="s">
        <v>65</v>
      </c>
      <c r="B67" s="25" t="s">
        <v>66</v>
      </c>
      <c r="C67" s="25" t="s">
        <v>306</v>
      </c>
      <c r="D67" s="25" t="s">
        <v>280</v>
      </c>
      <c r="E67" s="26" t="s">
        <v>307</v>
      </c>
    </row>
    <row r="68" spans="1:5" x14ac:dyDescent="0.3">
      <c r="A68" s="25" t="s">
        <v>139</v>
      </c>
      <c r="B68" s="25" t="s">
        <v>140</v>
      </c>
      <c r="C68" s="25" t="s">
        <v>308</v>
      </c>
      <c r="D68" s="25" t="s">
        <v>309</v>
      </c>
      <c r="E68" s="46" t="s">
        <v>350</v>
      </c>
    </row>
    <row r="69" spans="1:5" x14ac:dyDescent="0.3">
      <c r="A69" s="25" t="s">
        <v>153</v>
      </c>
      <c r="B69" s="25" t="s">
        <v>154</v>
      </c>
      <c r="C69" s="25" t="s">
        <v>310</v>
      </c>
      <c r="D69" s="25" t="s">
        <v>280</v>
      </c>
      <c r="E69" s="26" t="s">
        <v>311</v>
      </c>
    </row>
    <row r="70" spans="1:5" x14ac:dyDescent="0.3">
      <c r="A70" s="25" t="s">
        <v>114</v>
      </c>
      <c r="B70" s="25" t="s">
        <v>115</v>
      </c>
      <c r="C70" s="25" t="s">
        <v>312</v>
      </c>
      <c r="D70" s="25" t="s">
        <v>280</v>
      </c>
      <c r="E70" s="26" t="s">
        <v>313</v>
      </c>
    </row>
    <row r="71" spans="1:5" x14ac:dyDescent="0.3">
      <c r="A71" s="25" t="s">
        <v>174</v>
      </c>
      <c r="B71" s="25" t="s">
        <v>175</v>
      </c>
      <c r="C71" s="25" t="s">
        <v>226</v>
      </c>
      <c r="D71" s="25" t="s">
        <v>222</v>
      </c>
      <c r="E71" s="26" t="s">
        <v>314</v>
      </c>
    </row>
    <row r="72" spans="1:5" x14ac:dyDescent="0.3">
      <c r="A72" s="25" t="s">
        <v>145</v>
      </c>
      <c r="B72" s="25" t="s">
        <v>146</v>
      </c>
      <c r="C72" s="25" t="s">
        <v>315</v>
      </c>
      <c r="D72" s="25" t="s">
        <v>277</v>
      </c>
      <c r="E72" s="26" t="s">
        <v>316</v>
      </c>
    </row>
    <row r="73" spans="1:5" x14ac:dyDescent="0.3">
      <c r="A73" s="25" t="s">
        <v>128</v>
      </c>
      <c r="B73" s="25" t="s">
        <v>129</v>
      </c>
      <c r="C73" s="25" t="s">
        <v>317</v>
      </c>
      <c r="D73" s="25" t="s">
        <v>280</v>
      </c>
      <c r="E73" s="26" t="s">
        <v>318</v>
      </c>
    </row>
    <row r="74" spans="1:5" x14ac:dyDescent="0.3">
      <c r="A74" s="25" t="s">
        <v>130</v>
      </c>
      <c r="B74" s="25" t="s">
        <v>91</v>
      </c>
      <c r="C74" s="25" t="s">
        <v>319</v>
      </c>
      <c r="D74" s="25" t="s">
        <v>280</v>
      </c>
      <c r="E74" s="26" t="s">
        <v>320</v>
      </c>
    </row>
    <row r="75" spans="1:5" x14ac:dyDescent="0.3">
      <c r="A75" s="25" t="s">
        <v>96</v>
      </c>
      <c r="B75" s="25" t="s">
        <v>97</v>
      </c>
    </row>
    <row r="76" spans="1:5" x14ac:dyDescent="0.3">
      <c r="A76" s="25" t="s">
        <v>149</v>
      </c>
      <c r="B76" s="25" t="s">
        <v>150</v>
      </c>
      <c r="C76" s="25" t="s">
        <v>321</v>
      </c>
      <c r="D76" s="25" t="s">
        <v>259</v>
      </c>
      <c r="E76" s="26" t="s">
        <v>322</v>
      </c>
    </row>
    <row r="77" spans="1:5" x14ac:dyDescent="0.3">
      <c r="A77" s="25" t="s">
        <v>158</v>
      </c>
      <c r="B77" s="25" t="s">
        <v>159</v>
      </c>
      <c r="C77" s="29" t="s">
        <v>323</v>
      </c>
      <c r="D77" s="29" t="s">
        <v>222</v>
      </c>
      <c r="E77" s="30" t="s">
        <v>324</v>
      </c>
    </row>
    <row r="78" spans="1:5" x14ac:dyDescent="0.3">
      <c r="A78" s="31" t="s">
        <v>110</v>
      </c>
      <c r="B78" s="31" t="s">
        <v>111</v>
      </c>
      <c r="C78" s="31"/>
      <c r="D78" s="31"/>
      <c r="E78" s="31"/>
    </row>
    <row r="79" spans="1:5" x14ac:dyDescent="0.3">
      <c r="A79" s="25" t="s">
        <v>162</v>
      </c>
      <c r="B79" s="25" t="s">
        <v>163</v>
      </c>
      <c r="C79" s="25" t="s">
        <v>325</v>
      </c>
      <c r="D79" s="25" t="s">
        <v>326</v>
      </c>
      <c r="E79" s="26" t="s">
        <v>327</v>
      </c>
    </row>
    <row r="80" spans="1:5" x14ac:dyDescent="0.3">
      <c r="A80" s="25" t="s">
        <v>11</v>
      </c>
      <c r="B80" s="25" t="s">
        <v>12</v>
      </c>
      <c r="C80" s="25" t="s">
        <v>328</v>
      </c>
      <c r="D80" s="25" t="s">
        <v>271</v>
      </c>
      <c r="E80" s="26" t="s">
        <v>329</v>
      </c>
    </row>
    <row r="81" spans="1:5" x14ac:dyDescent="0.3">
      <c r="A81" s="25" t="s">
        <v>124</v>
      </c>
      <c r="B81" s="25" t="s">
        <v>125</v>
      </c>
      <c r="C81" s="25" t="s">
        <v>206</v>
      </c>
      <c r="D81" s="25" t="s">
        <v>207</v>
      </c>
      <c r="E81" s="26" t="s">
        <v>330</v>
      </c>
    </row>
    <row r="82" spans="1:5" x14ac:dyDescent="0.3">
      <c r="A82" s="25" t="s">
        <v>98</v>
      </c>
      <c r="B82" s="25" t="s">
        <v>99</v>
      </c>
    </row>
    <row r="83" spans="1:5" x14ac:dyDescent="0.3">
      <c r="A83" s="25" t="s">
        <v>42</v>
      </c>
      <c r="B83" s="25" t="s">
        <v>43</v>
      </c>
      <c r="C83" s="25" t="s">
        <v>331</v>
      </c>
      <c r="D83" s="25" t="s">
        <v>292</v>
      </c>
      <c r="E83" s="26" t="s">
        <v>332</v>
      </c>
    </row>
    <row r="84" spans="1:5" x14ac:dyDescent="0.3">
      <c r="A84" s="25" t="s">
        <v>90</v>
      </c>
      <c r="B84" s="25" t="s">
        <v>91</v>
      </c>
      <c r="C84" s="25" t="s">
        <v>333</v>
      </c>
      <c r="D84" s="25" t="s">
        <v>211</v>
      </c>
    </row>
    <row r="85" spans="1:5" x14ac:dyDescent="0.3">
      <c r="A85" s="25" t="s">
        <v>334</v>
      </c>
      <c r="B85" s="25" t="s">
        <v>335</v>
      </c>
      <c r="C85" s="25" t="s">
        <v>336</v>
      </c>
      <c r="D85" s="25" t="s">
        <v>295</v>
      </c>
      <c r="E85" s="26" t="s">
        <v>337</v>
      </c>
    </row>
    <row r="86" spans="1:5" x14ac:dyDescent="0.3">
      <c r="A86" s="25" t="s">
        <v>21</v>
      </c>
      <c r="B86" s="25" t="s">
        <v>25</v>
      </c>
      <c r="C86" s="25" t="s">
        <v>338</v>
      </c>
      <c r="D86" s="25" t="s">
        <v>218</v>
      </c>
      <c r="E86" s="26" t="s">
        <v>339</v>
      </c>
    </row>
    <row r="87" spans="1:5" x14ac:dyDescent="0.3">
      <c r="A87" s="25" t="s">
        <v>21</v>
      </c>
      <c r="B87" s="25" t="s">
        <v>22</v>
      </c>
      <c r="C87" s="25" t="s">
        <v>338</v>
      </c>
      <c r="D87" s="25" t="s">
        <v>218</v>
      </c>
      <c r="E87" s="26" t="s">
        <v>339</v>
      </c>
    </row>
    <row r="88" spans="1:5" x14ac:dyDescent="0.3">
      <c r="A88" s="25" t="s">
        <v>134</v>
      </c>
      <c r="B88" s="25" t="s">
        <v>95</v>
      </c>
      <c r="C88" s="25" t="s">
        <v>217</v>
      </c>
      <c r="D88" s="25" t="s">
        <v>218</v>
      </c>
    </row>
    <row r="89" spans="1:5" x14ac:dyDescent="0.3">
      <c r="A89" s="25" t="s">
        <v>40</v>
      </c>
      <c r="B89" s="25" t="s">
        <v>41</v>
      </c>
      <c r="C89" s="25" t="s">
        <v>232</v>
      </c>
      <c r="D89" s="25" t="s">
        <v>222</v>
      </c>
      <c r="E89" s="26" t="s">
        <v>340</v>
      </c>
    </row>
    <row r="90" spans="1:5" x14ac:dyDescent="0.3">
      <c r="A90" s="25" t="s">
        <v>164</v>
      </c>
      <c r="B90" s="25" t="s">
        <v>165</v>
      </c>
      <c r="C90" s="25" t="s">
        <v>341</v>
      </c>
      <c r="D90" s="25" t="s">
        <v>298</v>
      </c>
      <c r="E90" s="26" t="s">
        <v>342</v>
      </c>
    </row>
    <row r="91" spans="1:5" x14ac:dyDescent="0.3">
      <c r="A91" s="25" t="s">
        <v>51</v>
      </c>
      <c r="B91" s="25" t="s">
        <v>52</v>
      </c>
      <c r="C91" s="25" t="s">
        <v>343</v>
      </c>
      <c r="D91" s="25" t="s">
        <v>344</v>
      </c>
      <c r="E91" s="26" t="s">
        <v>345</v>
      </c>
    </row>
    <row r="92" spans="1:5" x14ac:dyDescent="0.3">
      <c r="E92" s="26"/>
    </row>
  </sheetData>
  <phoneticPr fontId="6" type="noConversion"/>
  <hyperlinks>
    <hyperlink ref="E69" r:id="rId1"/>
    <hyperlink ref="E83" r:id="rId2"/>
    <hyperlink ref="E8" r:id="rId3"/>
    <hyperlink ref="E72" r:id="rId4"/>
    <hyperlink ref="E18" r:id="rId5"/>
    <hyperlink ref="E79" r:id="rId6"/>
    <hyperlink ref="E50" r:id="rId7"/>
    <hyperlink ref="E28" r:id="rId8"/>
    <hyperlink ref="E22" r:id="rId9"/>
    <hyperlink ref="E91" r:id="rId10"/>
    <hyperlink ref="E89" r:id="rId11"/>
    <hyperlink ref="E57" r:id="rId12"/>
    <hyperlink ref="E10" r:id="rId13"/>
    <hyperlink ref="E64" r:id="rId14"/>
    <hyperlink ref="E29" r:id="rId15"/>
    <hyperlink ref="E30" r:id="rId16"/>
    <hyperlink ref="E71" r:id="rId17"/>
    <hyperlink ref="E46" r:id="rId18"/>
    <hyperlink ref="E76" r:id="rId19"/>
    <hyperlink ref="E90" r:id="rId20"/>
    <hyperlink ref="E31" r:id="rId21"/>
    <hyperlink ref="E32" r:id="rId22"/>
    <hyperlink ref="E13" r:id="rId23"/>
    <hyperlink ref="E20" r:id="rId24"/>
    <hyperlink ref="E14" r:id="rId25"/>
    <hyperlink ref="E15" r:id="rId26"/>
    <hyperlink ref="E17" r:id="rId27"/>
    <hyperlink ref="E27" r:id="rId28"/>
    <hyperlink ref="E33" r:id="rId29"/>
    <hyperlink ref="E34" r:id="rId30"/>
    <hyperlink ref="E35" r:id="rId31"/>
    <hyperlink ref="E38" r:id="rId32"/>
    <hyperlink ref="E45" r:id="rId33"/>
    <hyperlink ref="E47" r:id="rId34"/>
    <hyperlink ref="E52" r:id="rId35"/>
    <hyperlink ref="E53" r:id="rId36"/>
    <hyperlink ref="E54" r:id="rId37"/>
    <hyperlink ref="E55" r:id="rId38"/>
    <hyperlink ref="E59" r:id="rId39"/>
    <hyperlink ref="E60" r:id="rId40"/>
    <hyperlink ref="E61" r:id="rId41"/>
    <hyperlink ref="E62" r:id="rId42"/>
    <hyperlink ref="E63" r:id="rId43"/>
    <hyperlink ref="E66" r:id="rId44"/>
    <hyperlink ref="E67" r:id="rId45"/>
    <hyperlink ref="E70" r:id="rId46"/>
    <hyperlink ref="E73" r:id="rId47"/>
    <hyperlink ref="E74" r:id="rId48"/>
    <hyperlink ref="E77" r:id="rId49"/>
    <hyperlink ref="E80" r:id="rId50"/>
    <hyperlink ref="E81" r:id="rId51"/>
    <hyperlink ref="E85" r:id="rId52"/>
    <hyperlink ref="E86" r:id="rId53"/>
    <hyperlink ref="E87" r:id="rId54"/>
    <hyperlink ref="E49" r:id="rId55"/>
    <hyperlink ref="E58" r:id="rId56"/>
    <hyperlink ref="E68" r:id="rId57"/>
  </hyperlinks>
  <pageMargins left="0.75" right="0.75" top="1" bottom="1" header="0.5" footer="0.5"/>
  <pageSetup orientation="landscape" horizontalDpi="360" verticalDpi="360" r:id="rId58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4"/>
  <sheetViews>
    <sheetView zoomScaleNormal="70" workbookViewId="0">
      <pane ySplit="5" topLeftCell="A6" activePane="bottomLeft" state="frozen"/>
      <selection pane="bottomLeft" activeCell="A6" sqref="A6"/>
    </sheetView>
  </sheetViews>
  <sheetFormatPr defaultRowHeight="12.5" x14ac:dyDescent="0.25"/>
  <cols>
    <col min="1" max="1" width="1.7265625" style="2" customWidth="1"/>
    <col min="2" max="2" width="5.7265625" style="2" customWidth="1"/>
    <col min="3" max="3" width="16.54296875" style="2" customWidth="1"/>
    <col min="4" max="4" width="12.1796875" customWidth="1"/>
    <col min="5" max="5" width="9.1796875" bestFit="1" customWidth="1"/>
    <col min="6" max="6" width="5.7265625" style="2" hidden="1" customWidth="1"/>
    <col min="7" max="12" width="5.7265625" hidden="1" customWidth="1"/>
    <col min="13" max="13" width="6" customWidth="1"/>
    <col min="14" max="14" width="2.7265625" customWidth="1"/>
    <col min="15" max="15" width="5.26953125" hidden="1" customWidth="1"/>
    <col min="16" max="21" width="5.7265625" hidden="1" customWidth="1"/>
    <col min="22" max="22" width="6" customWidth="1"/>
    <col min="23" max="23" width="2.26953125" customWidth="1"/>
    <col min="24" max="24" width="6.7265625" customWidth="1"/>
    <col min="25" max="25" width="8" style="9" customWidth="1"/>
    <col min="26" max="26" width="5.54296875" customWidth="1"/>
  </cols>
  <sheetData>
    <row r="1" spans="1:25" ht="25.5" customHeight="1" x14ac:dyDescent="0.6">
      <c r="B1" s="1" t="s">
        <v>346</v>
      </c>
      <c r="C1" s="1"/>
      <c r="Y1" s="32" t="s">
        <v>83</v>
      </c>
    </row>
    <row r="2" spans="1:25" s="7" customFormat="1" ht="15" customHeight="1" x14ac:dyDescent="0.35">
      <c r="A2" s="33"/>
      <c r="B2" s="33"/>
      <c r="C2" s="33"/>
      <c r="F2" s="33"/>
      <c r="M2" s="33" t="s">
        <v>0</v>
      </c>
      <c r="V2" s="33" t="s">
        <v>0</v>
      </c>
      <c r="W2" s="33"/>
      <c r="X2" s="33" t="s">
        <v>0</v>
      </c>
      <c r="Y2" s="34" t="s">
        <v>0</v>
      </c>
    </row>
    <row r="3" spans="1:25" s="7" customFormat="1" ht="15" customHeight="1" x14ac:dyDescent="0.35">
      <c r="A3" s="33"/>
      <c r="B3" s="33"/>
      <c r="C3" s="33"/>
      <c r="F3" s="33"/>
      <c r="M3" s="33">
        <v>5</v>
      </c>
      <c r="V3" s="33">
        <v>6</v>
      </c>
      <c r="W3" s="33"/>
      <c r="X3" s="33">
        <v>13</v>
      </c>
      <c r="Y3" s="35">
        <v>23</v>
      </c>
    </row>
    <row r="4" spans="1:25" s="7" customFormat="1" ht="15" customHeight="1" x14ac:dyDescent="0.35">
      <c r="A4" s="33"/>
      <c r="B4" s="33" t="s">
        <v>347</v>
      </c>
      <c r="C4" s="36" t="s">
        <v>1</v>
      </c>
      <c r="D4" s="7" t="s">
        <v>2</v>
      </c>
      <c r="E4" s="7" t="s">
        <v>351</v>
      </c>
      <c r="F4" s="33" t="s">
        <v>191</v>
      </c>
      <c r="G4" s="7">
        <v>1</v>
      </c>
      <c r="H4" s="7">
        <v>2</v>
      </c>
      <c r="I4" s="7">
        <v>3</v>
      </c>
      <c r="J4" s="7">
        <v>4</v>
      </c>
      <c r="K4" s="7">
        <v>5</v>
      </c>
      <c r="L4" s="7">
        <v>6</v>
      </c>
      <c r="M4" s="33" t="s">
        <v>3</v>
      </c>
      <c r="O4" s="7" t="s">
        <v>191</v>
      </c>
      <c r="P4" s="7">
        <v>1</v>
      </c>
      <c r="Q4" s="7">
        <v>2</v>
      </c>
      <c r="R4" s="7">
        <v>3</v>
      </c>
      <c r="S4" s="7">
        <v>4</v>
      </c>
      <c r="T4" s="7">
        <v>5</v>
      </c>
      <c r="U4" s="7">
        <v>6</v>
      </c>
      <c r="V4" s="33" t="s">
        <v>4</v>
      </c>
      <c r="W4" s="33"/>
      <c r="X4" s="33" t="s">
        <v>89</v>
      </c>
      <c r="Y4" s="34" t="s">
        <v>5</v>
      </c>
    </row>
    <row r="5" spans="1:25" s="7" customFormat="1" ht="15" customHeight="1" x14ac:dyDescent="0.35">
      <c r="A5" s="33"/>
      <c r="B5" s="33"/>
      <c r="C5" s="33"/>
      <c r="F5" s="33"/>
      <c r="M5" s="33"/>
      <c r="V5" s="33"/>
      <c r="W5" s="33"/>
      <c r="X5" s="33"/>
      <c r="Y5" s="34"/>
    </row>
    <row r="6" spans="1:25" s="7" customFormat="1" ht="15" customHeight="1" x14ac:dyDescent="0.35">
      <c r="A6" s="33"/>
      <c r="B6" s="37"/>
      <c r="C6" s="7" t="s">
        <v>94</v>
      </c>
      <c r="D6" s="7" t="s">
        <v>95</v>
      </c>
      <c r="E6" s="7">
        <v>2599</v>
      </c>
      <c r="F6" s="38">
        <v>411</v>
      </c>
      <c r="G6" s="7">
        <v>100</v>
      </c>
      <c r="H6" s="7">
        <v>100</v>
      </c>
      <c r="I6" s="7">
        <v>100</v>
      </c>
      <c r="J6" s="7">
        <v>99</v>
      </c>
      <c r="K6" s="7">
        <v>100</v>
      </c>
      <c r="L6" s="7">
        <v>100</v>
      </c>
      <c r="M6" s="7">
        <f t="shared" ref="M6:M41" si="0">SUM(G6:L6)</f>
        <v>599</v>
      </c>
      <c r="O6" s="7">
        <v>415</v>
      </c>
      <c r="P6" s="7">
        <v>100</v>
      </c>
      <c r="Q6" s="7">
        <v>99</v>
      </c>
      <c r="R6" s="7">
        <v>100</v>
      </c>
      <c r="S6" s="7">
        <v>100</v>
      </c>
      <c r="T6" s="7">
        <v>100</v>
      </c>
      <c r="U6" s="7">
        <v>99</v>
      </c>
      <c r="V6" s="7">
        <f t="shared" ref="V6:V41" si="1">SUM(P6:U6)</f>
        <v>598</v>
      </c>
      <c r="X6" s="39">
        <v>104.2</v>
      </c>
      <c r="Y6" s="39">
        <f t="shared" ref="Y6:Y41" si="2">M6+V6+X6</f>
        <v>1301.2</v>
      </c>
    </row>
    <row r="7" spans="1:25" s="7" customFormat="1" ht="15" customHeight="1" x14ac:dyDescent="0.35">
      <c r="A7" s="33"/>
      <c r="B7" s="41"/>
      <c r="C7" s="7" t="s">
        <v>102</v>
      </c>
      <c r="D7" s="7" t="s">
        <v>103</v>
      </c>
      <c r="E7" s="7">
        <v>99</v>
      </c>
      <c r="F7" s="38">
        <v>374</v>
      </c>
      <c r="G7" s="7">
        <v>99</v>
      </c>
      <c r="H7" s="7">
        <v>100</v>
      </c>
      <c r="I7" s="7">
        <v>99</v>
      </c>
      <c r="J7" s="7">
        <v>97</v>
      </c>
      <c r="K7" s="7">
        <v>100</v>
      </c>
      <c r="L7" s="7">
        <v>100</v>
      </c>
      <c r="M7" s="7">
        <f t="shared" si="0"/>
        <v>595</v>
      </c>
      <c r="O7" s="7">
        <v>420</v>
      </c>
      <c r="P7" s="7">
        <v>99</v>
      </c>
      <c r="Q7" s="7">
        <v>99</v>
      </c>
      <c r="R7" s="7">
        <v>100</v>
      </c>
      <c r="S7" s="7">
        <v>100</v>
      </c>
      <c r="T7" s="7">
        <v>100</v>
      </c>
      <c r="U7" s="7">
        <v>99</v>
      </c>
      <c r="V7" s="7">
        <f t="shared" si="1"/>
        <v>597</v>
      </c>
      <c r="X7" s="39">
        <v>103.5</v>
      </c>
      <c r="Y7" s="39">
        <f t="shared" si="2"/>
        <v>1295.5</v>
      </c>
    </row>
    <row r="8" spans="1:25" s="7" customFormat="1" ht="15" customHeight="1" x14ac:dyDescent="0.35">
      <c r="A8" s="33"/>
      <c r="B8" s="37"/>
      <c r="C8" s="7" t="s">
        <v>334</v>
      </c>
      <c r="D8" s="7" t="s">
        <v>335</v>
      </c>
      <c r="E8" s="7">
        <v>12321</v>
      </c>
      <c r="F8" s="38">
        <v>396</v>
      </c>
      <c r="G8" s="7">
        <v>99</v>
      </c>
      <c r="H8" s="7">
        <v>100</v>
      </c>
      <c r="I8" s="7">
        <v>99</v>
      </c>
      <c r="J8" s="7">
        <v>99</v>
      </c>
      <c r="K8" s="7">
        <v>99</v>
      </c>
      <c r="L8" s="7">
        <v>99</v>
      </c>
      <c r="M8" s="7">
        <f t="shared" si="0"/>
        <v>595</v>
      </c>
      <c r="O8" s="7">
        <v>401</v>
      </c>
      <c r="P8" s="7">
        <v>99</v>
      </c>
      <c r="Q8" s="7">
        <v>99</v>
      </c>
      <c r="R8" s="7">
        <v>99</v>
      </c>
      <c r="S8" s="7">
        <v>98</v>
      </c>
      <c r="T8" s="7">
        <v>98</v>
      </c>
      <c r="U8" s="7">
        <v>100</v>
      </c>
      <c r="V8" s="7">
        <f t="shared" si="1"/>
        <v>593</v>
      </c>
      <c r="X8" s="39">
        <v>103</v>
      </c>
      <c r="Y8" s="39">
        <f t="shared" si="2"/>
        <v>1291</v>
      </c>
    </row>
    <row r="9" spans="1:25" s="7" customFormat="1" ht="15" customHeight="1" x14ac:dyDescent="0.35">
      <c r="A9" s="33"/>
      <c r="B9" s="37"/>
      <c r="C9" s="7" t="s">
        <v>96</v>
      </c>
      <c r="D9" s="7" t="s">
        <v>97</v>
      </c>
      <c r="F9" s="38">
        <v>434</v>
      </c>
      <c r="G9" s="7">
        <v>99</v>
      </c>
      <c r="H9" s="7">
        <v>99</v>
      </c>
      <c r="I9" s="7">
        <v>97</v>
      </c>
      <c r="J9" s="7">
        <v>99</v>
      </c>
      <c r="K9" s="7">
        <v>97</v>
      </c>
      <c r="L9" s="7">
        <v>98</v>
      </c>
      <c r="M9" s="7">
        <f t="shared" si="0"/>
        <v>589</v>
      </c>
      <c r="O9" s="7">
        <v>422</v>
      </c>
      <c r="P9" s="7">
        <v>99</v>
      </c>
      <c r="Q9" s="7">
        <v>100</v>
      </c>
      <c r="R9" s="7">
        <v>100</v>
      </c>
      <c r="S9" s="7">
        <v>98</v>
      </c>
      <c r="T9" s="7">
        <v>99</v>
      </c>
      <c r="U9" s="7">
        <v>100</v>
      </c>
      <c r="V9" s="7">
        <f t="shared" si="1"/>
        <v>596</v>
      </c>
      <c r="X9" s="39">
        <v>101.4</v>
      </c>
      <c r="Y9" s="39">
        <f t="shared" si="2"/>
        <v>1286.4000000000001</v>
      </c>
    </row>
    <row r="10" spans="1:25" s="7" customFormat="1" ht="15" customHeight="1" x14ac:dyDescent="0.35">
      <c r="A10" s="33"/>
      <c r="B10" s="33"/>
      <c r="C10" s="7" t="s">
        <v>134</v>
      </c>
      <c r="D10" s="7" t="s">
        <v>95</v>
      </c>
      <c r="E10" s="7">
        <v>13019</v>
      </c>
      <c r="F10" s="38">
        <v>360</v>
      </c>
      <c r="G10" s="7">
        <v>98</v>
      </c>
      <c r="H10" s="7">
        <v>98</v>
      </c>
      <c r="I10" s="7">
        <v>100</v>
      </c>
      <c r="J10" s="7">
        <v>98</v>
      </c>
      <c r="K10" s="7">
        <v>97</v>
      </c>
      <c r="L10" s="7">
        <v>98</v>
      </c>
      <c r="M10" s="7">
        <f t="shared" si="0"/>
        <v>589</v>
      </c>
      <c r="O10" s="7">
        <v>400</v>
      </c>
      <c r="P10" s="7">
        <v>100</v>
      </c>
      <c r="Q10" s="7">
        <v>100</v>
      </c>
      <c r="R10" s="7">
        <v>99</v>
      </c>
      <c r="S10" s="7">
        <v>98</v>
      </c>
      <c r="T10" s="7">
        <v>100</v>
      </c>
      <c r="U10" s="7">
        <v>98</v>
      </c>
      <c r="V10" s="7">
        <f t="shared" si="1"/>
        <v>595</v>
      </c>
      <c r="X10" s="39">
        <v>100.5</v>
      </c>
      <c r="Y10" s="39">
        <f t="shared" si="2"/>
        <v>1284.5</v>
      </c>
    </row>
    <row r="11" spans="1:25" s="7" customFormat="1" ht="15" customHeight="1" x14ac:dyDescent="0.35">
      <c r="A11" s="33"/>
      <c r="B11" s="33" t="s">
        <v>61</v>
      </c>
      <c r="C11" s="36" t="s">
        <v>130</v>
      </c>
      <c r="D11" s="7" t="s">
        <v>91</v>
      </c>
      <c r="E11" s="7">
        <v>14710</v>
      </c>
      <c r="F11" s="38">
        <v>435</v>
      </c>
      <c r="G11" s="7">
        <v>98</v>
      </c>
      <c r="H11" s="7">
        <v>99</v>
      </c>
      <c r="I11" s="7">
        <v>95</v>
      </c>
      <c r="J11" s="7">
        <v>100</v>
      </c>
      <c r="K11" s="7">
        <v>100</v>
      </c>
      <c r="L11" s="7">
        <v>98</v>
      </c>
      <c r="M11" s="7">
        <f t="shared" si="0"/>
        <v>590</v>
      </c>
      <c r="O11" s="7">
        <v>366</v>
      </c>
      <c r="P11" s="7">
        <v>99</v>
      </c>
      <c r="Q11" s="7">
        <v>99</v>
      </c>
      <c r="R11" s="7">
        <v>98</v>
      </c>
      <c r="S11" s="7">
        <v>97</v>
      </c>
      <c r="T11" s="7">
        <v>96</v>
      </c>
      <c r="U11" s="7">
        <v>99</v>
      </c>
      <c r="V11" s="7">
        <f t="shared" si="1"/>
        <v>588</v>
      </c>
      <c r="X11" s="39">
        <v>102.8</v>
      </c>
      <c r="Y11" s="39">
        <f t="shared" si="2"/>
        <v>1280.8</v>
      </c>
    </row>
    <row r="12" spans="1:25" s="7" customFormat="1" ht="15" customHeight="1" x14ac:dyDescent="0.35">
      <c r="A12" s="33"/>
      <c r="B12" s="37"/>
      <c r="C12" s="7" t="s">
        <v>112</v>
      </c>
      <c r="D12" s="7" t="s">
        <v>113</v>
      </c>
      <c r="F12" s="38">
        <v>498</v>
      </c>
      <c r="G12" s="7">
        <v>99</v>
      </c>
      <c r="H12" s="7">
        <v>96</v>
      </c>
      <c r="I12" s="7">
        <v>100</v>
      </c>
      <c r="J12" s="7">
        <v>99</v>
      </c>
      <c r="K12" s="7">
        <v>99</v>
      </c>
      <c r="L12" s="7">
        <v>98</v>
      </c>
      <c r="M12" s="7">
        <f t="shared" si="0"/>
        <v>591</v>
      </c>
      <c r="O12" s="7">
        <v>417</v>
      </c>
      <c r="P12" s="7">
        <v>99</v>
      </c>
      <c r="Q12" s="7">
        <v>99</v>
      </c>
      <c r="R12" s="7">
        <v>97</v>
      </c>
      <c r="S12" s="7">
        <v>98</v>
      </c>
      <c r="T12" s="7">
        <v>97</v>
      </c>
      <c r="U12" s="7">
        <v>95</v>
      </c>
      <c r="V12" s="7">
        <f t="shared" si="1"/>
        <v>585</v>
      </c>
      <c r="X12" s="39">
        <v>100.5</v>
      </c>
      <c r="Y12" s="39">
        <f t="shared" si="2"/>
        <v>1276.5</v>
      </c>
    </row>
    <row r="13" spans="1:25" s="7" customFormat="1" ht="15" customHeight="1" x14ac:dyDescent="0.35">
      <c r="A13" s="33"/>
      <c r="B13" s="37"/>
      <c r="C13" s="7" t="s">
        <v>137</v>
      </c>
      <c r="D13" s="7" t="s">
        <v>138</v>
      </c>
      <c r="F13" s="38">
        <v>372</v>
      </c>
      <c r="G13" s="7">
        <v>96</v>
      </c>
      <c r="H13" s="7">
        <v>98</v>
      </c>
      <c r="I13" s="7">
        <v>98</v>
      </c>
      <c r="J13" s="7">
        <v>97</v>
      </c>
      <c r="K13" s="7">
        <v>99</v>
      </c>
      <c r="L13" s="7">
        <v>98</v>
      </c>
      <c r="M13" s="7">
        <f t="shared" si="0"/>
        <v>586</v>
      </c>
      <c r="O13" s="7">
        <v>419</v>
      </c>
      <c r="P13" s="7">
        <v>98</v>
      </c>
      <c r="Q13" s="7">
        <v>95</v>
      </c>
      <c r="R13" s="7">
        <v>100</v>
      </c>
      <c r="S13" s="7">
        <v>97</v>
      </c>
      <c r="T13" s="7">
        <v>100</v>
      </c>
      <c r="U13" s="7">
        <v>99</v>
      </c>
      <c r="V13" s="7">
        <f t="shared" si="1"/>
        <v>589</v>
      </c>
      <c r="X13" s="39">
        <v>101.1</v>
      </c>
      <c r="Y13" s="39">
        <f t="shared" si="2"/>
        <v>1276.0999999999999</v>
      </c>
    </row>
    <row r="14" spans="1:25" s="7" customFormat="1" ht="15" customHeight="1" x14ac:dyDescent="0.35">
      <c r="A14" s="33"/>
      <c r="B14" s="37" t="s">
        <v>109</v>
      </c>
      <c r="C14" s="42" t="s">
        <v>166</v>
      </c>
      <c r="D14" s="42" t="s">
        <v>107</v>
      </c>
      <c r="E14" s="7">
        <v>29956</v>
      </c>
      <c r="F14" s="38"/>
      <c r="G14" s="7">
        <v>99</v>
      </c>
      <c r="H14" s="7">
        <v>98</v>
      </c>
      <c r="I14" s="7">
        <v>99</v>
      </c>
      <c r="J14" s="7">
        <v>100</v>
      </c>
      <c r="K14" s="7">
        <v>100</v>
      </c>
      <c r="L14" s="7">
        <v>100</v>
      </c>
      <c r="M14" s="7">
        <f t="shared" si="0"/>
        <v>596</v>
      </c>
      <c r="P14" s="7">
        <v>100</v>
      </c>
      <c r="Q14" s="7">
        <v>99</v>
      </c>
      <c r="R14" s="7">
        <v>96</v>
      </c>
      <c r="S14" s="7">
        <v>98</v>
      </c>
      <c r="T14" s="7">
        <v>98</v>
      </c>
      <c r="U14" s="7">
        <v>98</v>
      </c>
      <c r="V14" s="7">
        <f t="shared" si="1"/>
        <v>589</v>
      </c>
      <c r="X14" s="39"/>
      <c r="Y14" s="40">
        <f t="shared" si="2"/>
        <v>1185</v>
      </c>
    </row>
    <row r="15" spans="1:25" s="7" customFormat="1" ht="15" customHeight="1" x14ac:dyDescent="0.35">
      <c r="A15" s="33"/>
      <c r="B15" s="43" t="s">
        <v>109</v>
      </c>
      <c r="C15" s="42" t="s">
        <v>172</v>
      </c>
      <c r="D15" s="42" t="s">
        <v>91</v>
      </c>
      <c r="E15" s="7">
        <v>1388</v>
      </c>
      <c r="F15" s="38"/>
      <c r="G15" s="7">
        <v>100</v>
      </c>
      <c r="H15" s="7">
        <v>97</v>
      </c>
      <c r="I15" s="7">
        <v>98</v>
      </c>
      <c r="J15" s="7">
        <v>99</v>
      </c>
      <c r="K15" s="7">
        <v>96</v>
      </c>
      <c r="L15" s="7">
        <v>100</v>
      </c>
      <c r="M15" s="7">
        <f t="shared" si="0"/>
        <v>590</v>
      </c>
      <c r="P15" s="7">
        <v>98</v>
      </c>
      <c r="Q15" s="7">
        <v>98</v>
      </c>
      <c r="R15" s="7">
        <v>99</v>
      </c>
      <c r="S15" s="7">
        <v>95</v>
      </c>
      <c r="T15" s="7">
        <v>99</v>
      </c>
      <c r="U15" s="7">
        <v>98</v>
      </c>
      <c r="V15" s="7">
        <f t="shared" si="1"/>
        <v>587</v>
      </c>
      <c r="X15" s="39"/>
      <c r="Y15" s="40">
        <f t="shared" si="2"/>
        <v>1177</v>
      </c>
    </row>
    <row r="16" spans="1:25" s="7" customFormat="1" ht="15" customHeight="1" x14ac:dyDescent="0.35">
      <c r="A16" s="33"/>
      <c r="B16" s="37"/>
      <c r="C16" s="7" t="s">
        <v>118</v>
      </c>
      <c r="D16" s="7" t="s">
        <v>119</v>
      </c>
      <c r="E16" s="7">
        <v>14663</v>
      </c>
      <c r="F16" s="44">
        <v>375</v>
      </c>
      <c r="G16" s="7">
        <v>95</v>
      </c>
      <c r="H16" s="7">
        <v>97</v>
      </c>
      <c r="I16" s="7">
        <v>98</v>
      </c>
      <c r="J16" s="7">
        <v>99</v>
      </c>
      <c r="K16" s="7">
        <v>99</v>
      </c>
      <c r="L16" s="7">
        <v>100</v>
      </c>
      <c r="M16" s="7">
        <f t="shared" si="0"/>
        <v>588</v>
      </c>
      <c r="O16" s="7">
        <v>418</v>
      </c>
      <c r="P16" s="7">
        <v>98</v>
      </c>
      <c r="Q16" s="7">
        <v>98</v>
      </c>
      <c r="R16" s="7">
        <v>99</v>
      </c>
      <c r="S16" s="7">
        <v>96</v>
      </c>
      <c r="T16" s="7">
        <v>97</v>
      </c>
      <c r="U16" s="7">
        <v>99</v>
      </c>
      <c r="V16" s="7">
        <f t="shared" si="1"/>
        <v>587</v>
      </c>
      <c r="X16" s="39"/>
      <c r="Y16" s="40">
        <f t="shared" si="2"/>
        <v>1175</v>
      </c>
    </row>
    <row r="17" spans="1:25" s="7" customFormat="1" ht="15" customHeight="1" x14ac:dyDescent="0.35">
      <c r="A17" s="33"/>
      <c r="B17" s="33"/>
      <c r="C17" s="7" t="s">
        <v>114</v>
      </c>
      <c r="D17" s="7" t="s">
        <v>115</v>
      </c>
      <c r="E17" s="7">
        <v>9064</v>
      </c>
      <c r="F17" s="38">
        <v>371</v>
      </c>
      <c r="G17" s="7">
        <v>94</v>
      </c>
      <c r="H17" s="7">
        <v>96</v>
      </c>
      <c r="I17" s="7">
        <v>100</v>
      </c>
      <c r="J17" s="7">
        <v>98</v>
      </c>
      <c r="K17" s="7">
        <v>99</v>
      </c>
      <c r="L17" s="7">
        <v>98</v>
      </c>
      <c r="M17" s="7">
        <f t="shared" si="0"/>
        <v>585</v>
      </c>
      <c r="P17" s="7">
        <v>96</v>
      </c>
      <c r="Q17" s="7">
        <v>94</v>
      </c>
      <c r="R17" s="7">
        <v>97</v>
      </c>
      <c r="S17" s="7">
        <v>99</v>
      </c>
      <c r="T17" s="7">
        <v>99</v>
      </c>
      <c r="U17" s="7">
        <v>99</v>
      </c>
      <c r="V17" s="7">
        <f t="shared" si="1"/>
        <v>584</v>
      </c>
      <c r="X17" s="39"/>
      <c r="Y17" s="40">
        <f t="shared" si="2"/>
        <v>1169</v>
      </c>
    </row>
    <row r="18" spans="1:25" s="7" customFormat="1" ht="15" customHeight="1" x14ac:dyDescent="0.35">
      <c r="A18" s="33"/>
      <c r="B18" s="37"/>
      <c r="C18" s="7" t="s">
        <v>124</v>
      </c>
      <c r="D18" s="7" t="s">
        <v>125</v>
      </c>
      <c r="E18" s="7">
        <v>13480</v>
      </c>
      <c r="F18" s="38">
        <v>403</v>
      </c>
      <c r="G18" s="7">
        <v>97</v>
      </c>
      <c r="H18" s="7">
        <v>98</v>
      </c>
      <c r="I18" s="7">
        <v>98</v>
      </c>
      <c r="J18" s="7">
        <v>96</v>
      </c>
      <c r="K18" s="7">
        <v>98</v>
      </c>
      <c r="L18" s="7">
        <v>95</v>
      </c>
      <c r="M18" s="7">
        <f t="shared" si="0"/>
        <v>582</v>
      </c>
      <c r="O18" s="7">
        <v>423</v>
      </c>
      <c r="P18" s="7">
        <v>98</v>
      </c>
      <c r="Q18" s="7">
        <v>97</v>
      </c>
      <c r="R18" s="7">
        <v>97</v>
      </c>
      <c r="S18" s="7">
        <v>98</v>
      </c>
      <c r="T18" s="7">
        <v>98</v>
      </c>
      <c r="U18" s="7">
        <v>98</v>
      </c>
      <c r="V18" s="7">
        <f t="shared" si="1"/>
        <v>586</v>
      </c>
      <c r="X18" s="39"/>
      <c r="Y18" s="40">
        <f t="shared" si="2"/>
        <v>1168</v>
      </c>
    </row>
    <row r="19" spans="1:25" s="7" customFormat="1" ht="15" customHeight="1" x14ac:dyDescent="0.35">
      <c r="A19" s="33"/>
      <c r="B19" s="37" t="s">
        <v>61</v>
      </c>
      <c r="C19" s="7" t="s">
        <v>132</v>
      </c>
      <c r="D19" s="7" t="s">
        <v>133</v>
      </c>
      <c r="E19" s="7">
        <v>100294</v>
      </c>
      <c r="F19" s="38">
        <v>370</v>
      </c>
      <c r="G19" s="7">
        <v>94</v>
      </c>
      <c r="H19" s="7">
        <v>98</v>
      </c>
      <c r="I19" s="7">
        <v>99</v>
      </c>
      <c r="J19" s="7">
        <v>97</v>
      </c>
      <c r="K19" s="7">
        <v>96</v>
      </c>
      <c r="L19" s="7">
        <v>96</v>
      </c>
      <c r="M19" s="7">
        <f t="shared" si="0"/>
        <v>580</v>
      </c>
      <c r="O19" s="7">
        <v>378</v>
      </c>
      <c r="P19" s="7">
        <v>97</v>
      </c>
      <c r="Q19" s="7">
        <v>96</v>
      </c>
      <c r="R19" s="7">
        <v>99</v>
      </c>
      <c r="S19" s="7">
        <v>97</v>
      </c>
      <c r="T19" s="7">
        <v>97</v>
      </c>
      <c r="U19" s="7">
        <v>99</v>
      </c>
      <c r="V19" s="7">
        <f t="shared" si="1"/>
        <v>585</v>
      </c>
      <c r="Y19" s="40">
        <f t="shared" si="2"/>
        <v>1165</v>
      </c>
    </row>
    <row r="20" spans="1:25" s="7" customFormat="1" ht="15" customHeight="1" x14ac:dyDescent="0.35">
      <c r="A20" s="33"/>
      <c r="B20" s="37"/>
      <c r="C20" s="7" t="s">
        <v>126</v>
      </c>
      <c r="D20" s="7" t="s">
        <v>127</v>
      </c>
      <c r="E20" s="7">
        <v>10638</v>
      </c>
      <c r="F20" s="38">
        <v>395</v>
      </c>
      <c r="G20" s="7">
        <v>98</v>
      </c>
      <c r="H20" s="7">
        <v>98</v>
      </c>
      <c r="I20" s="7">
        <v>97</v>
      </c>
      <c r="J20" s="7">
        <v>98</v>
      </c>
      <c r="K20" s="7">
        <v>97</v>
      </c>
      <c r="L20" s="7">
        <v>96</v>
      </c>
      <c r="M20" s="7">
        <f t="shared" si="0"/>
        <v>584</v>
      </c>
      <c r="O20" s="7">
        <v>357</v>
      </c>
      <c r="P20" s="7">
        <v>95</v>
      </c>
      <c r="Q20" s="7">
        <v>97</v>
      </c>
      <c r="R20" s="7">
        <v>94</v>
      </c>
      <c r="S20" s="7">
        <v>98</v>
      </c>
      <c r="T20" s="7">
        <v>98</v>
      </c>
      <c r="U20" s="7">
        <v>98</v>
      </c>
      <c r="V20" s="7">
        <f t="shared" si="1"/>
        <v>580</v>
      </c>
      <c r="Y20" s="40">
        <f t="shared" si="2"/>
        <v>1164</v>
      </c>
    </row>
    <row r="21" spans="1:25" s="7" customFormat="1" ht="15" customHeight="1" x14ac:dyDescent="0.35">
      <c r="A21" s="33"/>
      <c r="B21" s="37" t="s">
        <v>62</v>
      </c>
      <c r="C21" s="7" t="s">
        <v>145</v>
      </c>
      <c r="D21" s="7" t="s">
        <v>146</v>
      </c>
      <c r="E21" s="7">
        <v>17311</v>
      </c>
      <c r="F21" s="38">
        <v>412</v>
      </c>
      <c r="G21" s="7">
        <v>98</v>
      </c>
      <c r="H21" s="7">
        <v>97</v>
      </c>
      <c r="I21" s="7">
        <v>95</v>
      </c>
      <c r="J21" s="7">
        <v>99</v>
      </c>
      <c r="K21" s="7">
        <v>98</v>
      </c>
      <c r="L21" s="7">
        <v>94</v>
      </c>
      <c r="M21" s="7">
        <f t="shared" si="0"/>
        <v>581</v>
      </c>
      <c r="O21" s="7">
        <v>364</v>
      </c>
      <c r="P21" s="7">
        <v>98</v>
      </c>
      <c r="Q21" s="7">
        <v>100</v>
      </c>
      <c r="R21" s="7">
        <v>94</v>
      </c>
      <c r="S21" s="7">
        <v>96</v>
      </c>
      <c r="T21" s="7">
        <v>96</v>
      </c>
      <c r="U21" s="7">
        <v>98</v>
      </c>
      <c r="V21" s="7">
        <f t="shared" si="1"/>
        <v>582</v>
      </c>
      <c r="Y21" s="40">
        <f t="shared" si="2"/>
        <v>1163</v>
      </c>
    </row>
    <row r="22" spans="1:25" s="7" customFormat="1" ht="15" customHeight="1" x14ac:dyDescent="0.35">
      <c r="A22" s="33"/>
      <c r="B22" s="33" t="s">
        <v>63</v>
      </c>
      <c r="C22" s="7" t="s">
        <v>164</v>
      </c>
      <c r="D22" s="7" t="s">
        <v>165</v>
      </c>
      <c r="E22" s="7">
        <v>14173</v>
      </c>
      <c r="F22" s="38">
        <v>362</v>
      </c>
      <c r="G22" s="7">
        <v>96</v>
      </c>
      <c r="H22" s="7">
        <v>95</v>
      </c>
      <c r="I22" s="7">
        <v>98</v>
      </c>
      <c r="J22" s="7">
        <v>96</v>
      </c>
      <c r="K22" s="7">
        <v>97</v>
      </c>
      <c r="L22" s="7">
        <v>97</v>
      </c>
      <c r="M22" s="7">
        <f t="shared" si="0"/>
        <v>579</v>
      </c>
      <c r="O22" s="7">
        <v>487</v>
      </c>
      <c r="P22" s="7">
        <v>97</v>
      </c>
      <c r="Q22" s="7">
        <v>98</v>
      </c>
      <c r="R22" s="7">
        <v>96</v>
      </c>
      <c r="S22" s="7">
        <v>99</v>
      </c>
      <c r="T22" s="7">
        <v>95</v>
      </c>
      <c r="U22" s="7">
        <v>97</v>
      </c>
      <c r="V22" s="7">
        <f t="shared" si="1"/>
        <v>582</v>
      </c>
      <c r="Y22" s="40">
        <f t="shared" si="2"/>
        <v>1161</v>
      </c>
    </row>
    <row r="23" spans="1:25" s="7" customFormat="1" ht="15" customHeight="1" x14ac:dyDescent="0.35">
      <c r="A23" s="33"/>
      <c r="B23" s="37"/>
      <c r="C23" s="7" t="s">
        <v>147</v>
      </c>
      <c r="D23" s="7" t="s">
        <v>148</v>
      </c>
      <c r="E23" s="7">
        <v>28333</v>
      </c>
      <c r="F23" s="38">
        <v>410</v>
      </c>
      <c r="G23" s="7">
        <v>95</v>
      </c>
      <c r="H23" s="7">
        <v>97</v>
      </c>
      <c r="I23" s="7">
        <v>97</v>
      </c>
      <c r="J23" s="7">
        <v>97</v>
      </c>
      <c r="K23" s="7">
        <v>97</v>
      </c>
      <c r="L23" s="7">
        <v>97</v>
      </c>
      <c r="M23" s="7">
        <f t="shared" si="0"/>
        <v>580</v>
      </c>
      <c r="P23" s="7">
        <v>96</v>
      </c>
      <c r="Q23" s="7">
        <v>96</v>
      </c>
      <c r="R23" s="7">
        <v>98</v>
      </c>
      <c r="S23" s="7">
        <v>95</v>
      </c>
      <c r="T23" s="7">
        <v>98</v>
      </c>
      <c r="U23" s="7">
        <v>98</v>
      </c>
      <c r="V23" s="7">
        <f t="shared" si="1"/>
        <v>581</v>
      </c>
      <c r="Y23" s="40">
        <f t="shared" si="2"/>
        <v>1161</v>
      </c>
    </row>
    <row r="24" spans="1:25" s="7" customFormat="1" ht="15" customHeight="1" x14ac:dyDescent="0.35">
      <c r="A24" s="33"/>
      <c r="B24" s="37"/>
      <c r="C24" s="7" t="s">
        <v>143</v>
      </c>
      <c r="D24" s="7" t="s">
        <v>144</v>
      </c>
      <c r="E24" s="7">
        <v>749</v>
      </c>
      <c r="F24" s="44">
        <v>369</v>
      </c>
      <c r="G24" s="7">
        <v>95</v>
      </c>
      <c r="H24" s="7">
        <v>98</v>
      </c>
      <c r="I24" s="7">
        <v>99</v>
      </c>
      <c r="J24" s="7">
        <v>97</v>
      </c>
      <c r="K24" s="7">
        <v>95</v>
      </c>
      <c r="L24" s="7">
        <v>97</v>
      </c>
      <c r="M24" s="7">
        <f t="shared" si="0"/>
        <v>581</v>
      </c>
      <c r="O24" s="7">
        <v>379</v>
      </c>
      <c r="P24" s="7">
        <v>99</v>
      </c>
      <c r="Q24" s="7">
        <v>93</v>
      </c>
      <c r="R24" s="7">
        <v>98</v>
      </c>
      <c r="S24" s="7">
        <v>96</v>
      </c>
      <c r="T24" s="7">
        <v>96</v>
      </c>
      <c r="U24" s="7">
        <v>97</v>
      </c>
      <c r="V24" s="7">
        <f t="shared" si="1"/>
        <v>579</v>
      </c>
      <c r="Y24" s="40">
        <f t="shared" si="2"/>
        <v>1160</v>
      </c>
    </row>
    <row r="25" spans="1:25" s="7" customFormat="1" ht="15" customHeight="1" x14ac:dyDescent="0.35">
      <c r="A25" s="33"/>
      <c r="B25" s="37" t="s">
        <v>61</v>
      </c>
      <c r="C25" s="7" t="s">
        <v>153</v>
      </c>
      <c r="D25" s="7" t="s">
        <v>154</v>
      </c>
      <c r="E25" s="7">
        <v>15852</v>
      </c>
      <c r="F25" s="38">
        <v>472</v>
      </c>
      <c r="G25" s="7">
        <v>95</v>
      </c>
      <c r="H25" s="7">
        <v>95</v>
      </c>
      <c r="I25" s="7">
        <v>98</v>
      </c>
      <c r="J25" s="7">
        <v>97</v>
      </c>
      <c r="K25" s="7">
        <v>96</v>
      </c>
      <c r="L25" s="7">
        <v>99</v>
      </c>
      <c r="M25" s="7">
        <f t="shared" si="0"/>
        <v>580</v>
      </c>
      <c r="O25" s="7">
        <v>488</v>
      </c>
      <c r="P25" s="7">
        <v>94</v>
      </c>
      <c r="Q25" s="7">
        <v>95</v>
      </c>
      <c r="R25" s="7">
        <v>96</v>
      </c>
      <c r="S25" s="7">
        <v>97</v>
      </c>
      <c r="T25" s="7">
        <v>98</v>
      </c>
      <c r="U25" s="7">
        <v>97</v>
      </c>
      <c r="V25" s="7">
        <f t="shared" si="1"/>
        <v>577</v>
      </c>
      <c r="Y25" s="40">
        <f t="shared" si="2"/>
        <v>1157</v>
      </c>
    </row>
    <row r="26" spans="1:25" s="7" customFormat="1" ht="15" customHeight="1" x14ac:dyDescent="0.35">
      <c r="A26" s="33"/>
      <c r="B26" s="37" t="s">
        <v>61</v>
      </c>
      <c r="C26" s="7" t="s">
        <v>128</v>
      </c>
      <c r="D26" s="7" t="s">
        <v>129</v>
      </c>
      <c r="E26" s="7">
        <v>15497</v>
      </c>
      <c r="F26" s="38">
        <v>473</v>
      </c>
      <c r="G26" s="7">
        <v>96</v>
      </c>
      <c r="H26" s="7">
        <v>97</v>
      </c>
      <c r="I26" s="7">
        <v>95</v>
      </c>
      <c r="J26" s="7">
        <v>98</v>
      </c>
      <c r="K26" s="7">
        <v>96</v>
      </c>
      <c r="L26" s="7">
        <v>97</v>
      </c>
      <c r="M26" s="7">
        <f t="shared" si="0"/>
        <v>579</v>
      </c>
      <c r="O26" s="7">
        <v>413</v>
      </c>
      <c r="P26" s="7">
        <v>95</v>
      </c>
      <c r="Q26" s="7">
        <v>96</v>
      </c>
      <c r="R26" s="7">
        <v>96</v>
      </c>
      <c r="S26" s="7">
        <v>97</v>
      </c>
      <c r="T26" s="7">
        <v>98</v>
      </c>
      <c r="U26" s="7">
        <v>95</v>
      </c>
      <c r="V26" s="7">
        <f t="shared" si="1"/>
        <v>577</v>
      </c>
      <c r="Y26" s="40">
        <f t="shared" si="2"/>
        <v>1156</v>
      </c>
    </row>
    <row r="27" spans="1:25" s="7" customFormat="1" ht="15" customHeight="1" x14ac:dyDescent="0.35">
      <c r="A27" s="33"/>
      <c r="B27" s="37" t="s">
        <v>61</v>
      </c>
      <c r="C27" s="7" t="s">
        <v>155</v>
      </c>
      <c r="D27" s="7" t="s">
        <v>107</v>
      </c>
      <c r="E27" s="7">
        <v>19067</v>
      </c>
      <c r="F27" s="38">
        <v>397</v>
      </c>
      <c r="G27" s="7">
        <v>93</v>
      </c>
      <c r="H27" s="7">
        <v>94</v>
      </c>
      <c r="I27" s="7">
        <v>94</v>
      </c>
      <c r="J27" s="7">
        <v>97</v>
      </c>
      <c r="K27" s="7">
        <v>96</v>
      </c>
      <c r="L27" s="7">
        <v>98</v>
      </c>
      <c r="M27" s="7">
        <f t="shared" si="0"/>
        <v>572</v>
      </c>
      <c r="O27" s="7">
        <v>404</v>
      </c>
      <c r="P27" s="7">
        <v>96</v>
      </c>
      <c r="Q27" s="7">
        <v>96</v>
      </c>
      <c r="R27" s="7">
        <v>100</v>
      </c>
      <c r="S27" s="7">
        <v>96</v>
      </c>
      <c r="T27" s="7">
        <v>96</v>
      </c>
      <c r="U27" s="7">
        <v>99</v>
      </c>
      <c r="V27" s="7">
        <f t="shared" si="1"/>
        <v>583</v>
      </c>
      <c r="Y27" s="40">
        <f t="shared" si="2"/>
        <v>1155</v>
      </c>
    </row>
    <row r="28" spans="1:25" s="7" customFormat="1" ht="15" customHeight="1" x14ac:dyDescent="0.35">
      <c r="A28" s="33"/>
      <c r="B28" s="37" t="s">
        <v>61</v>
      </c>
      <c r="C28" s="7" t="s">
        <v>158</v>
      </c>
      <c r="D28" s="7" t="s">
        <v>159</v>
      </c>
      <c r="E28" s="7">
        <v>22914</v>
      </c>
      <c r="F28" s="38">
        <v>436</v>
      </c>
      <c r="G28" s="7">
        <v>96</v>
      </c>
      <c r="H28" s="7">
        <v>95</v>
      </c>
      <c r="I28" s="7">
        <v>93</v>
      </c>
      <c r="J28" s="7">
        <v>95</v>
      </c>
      <c r="K28" s="7">
        <v>96</v>
      </c>
      <c r="L28" s="7">
        <v>97</v>
      </c>
      <c r="M28" s="7">
        <f t="shared" si="0"/>
        <v>572</v>
      </c>
      <c r="O28" s="7">
        <v>373</v>
      </c>
      <c r="P28" s="7">
        <v>94</v>
      </c>
      <c r="Q28" s="7">
        <v>98</v>
      </c>
      <c r="R28" s="7">
        <v>97</v>
      </c>
      <c r="S28" s="7">
        <v>99</v>
      </c>
      <c r="T28" s="7">
        <v>96</v>
      </c>
      <c r="U28" s="7">
        <v>96</v>
      </c>
      <c r="V28" s="7">
        <f t="shared" si="1"/>
        <v>580</v>
      </c>
      <c r="Y28" s="40">
        <f t="shared" si="2"/>
        <v>1152</v>
      </c>
    </row>
    <row r="29" spans="1:25" s="7" customFormat="1" ht="15" customHeight="1" x14ac:dyDescent="0.35">
      <c r="A29" s="33"/>
      <c r="B29" s="37" t="s">
        <v>61</v>
      </c>
      <c r="C29" s="7" t="s">
        <v>162</v>
      </c>
      <c r="D29" s="7" t="s">
        <v>163</v>
      </c>
      <c r="E29" s="7">
        <v>23186</v>
      </c>
      <c r="F29" s="38">
        <v>495</v>
      </c>
      <c r="G29" s="7">
        <v>99</v>
      </c>
      <c r="H29" s="7">
        <v>99</v>
      </c>
      <c r="I29" s="7">
        <v>97</v>
      </c>
      <c r="J29" s="7">
        <v>96</v>
      </c>
      <c r="K29" s="7">
        <v>94</v>
      </c>
      <c r="L29" s="7">
        <v>95</v>
      </c>
      <c r="M29" s="7">
        <f t="shared" si="0"/>
        <v>580</v>
      </c>
      <c r="P29" s="7">
        <v>95</v>
      </c>
      <c r="Q29" s="7">
        <v>95</v>
      </c>
      <c r="R29" s="7">
        <v>92</v>
      </c>
      <c r="S29" s="7">
        <v>95</v>
      </c>
      <c r="T29" s="7">
        <v>95</v>
      </c>
      <c r="U29" s="7">
        <v>100</v>
      </c>
      <c r="V29" s="7">
        <f t="shared" si="1"/>
        <v>572</v>
      </c>
      <c r="Y29" s="40">
        <f t="shared" si="2"/>
        <v>1152</v>
      </c>
    </row>
    <row r="30" spans="1:25" s="7" customFormat="1" ht="15" customHeight="1" x14ac:dyDescent="0.35">
      <c r="A30" s="33"/>
      <c r="B30" s="37" t="s">
        <v>61</v>
      </c>
      <c r="C30" s="7" t="s">
        <v>151</v>
      </c>
      <c r="D30" s="7" t="s">
        <v>152</v>
      </c>
      <c r="E30" s="7">
        <v>29862</v>
      </c>
      <c r="F30" s="38">
        <v>424</v>
      </c>
      <c r="G30" s="7">
        <v>95</v>
      </c>
      <c r="H30" s="7">
        <v>96</v>
      </c>
      <c r="I30" s="7">
        <v>98</v>
      </c>
      <c r="J30" s="7">
        <v>96</v>
      </c>
      <c r="K30" s="7">
        <v>97</v>
      </c>
      <c r="L30" s="7">
        <v>95</v>
      </c>
      <c r="M30" s="7">
        <f t="shared" si="0"/>
        <v>577</v>
      </c>
      <c r="O30" s="7">
        <v>394</v>
      </c>
      <c r="P30" s="7">
        <v>95</v>
      </c>
      <c r="Q30" s="7">
        <v>98</v>
      </c>
      <c r="R30" s="7">
        <v>97</v>
      </c>
      <c r="S30" s="7">
        <v>90</v>
      </c>
      <c r="T30" s="7">
        <v>94</v>
      </c>
      <c r="U30" s="7">
        <v>97</v>
      </c>
      <c r="V30" s="7">
        <f t="shared" si="1"/>
        <v>571</v>
      </c>
      <c r="Y30" s="40">
        <f t="shared" si="2"/>
        <v>1148</v>
      </c>
    </row>
    <row r="31" spans="1:25" s="7" customFormat="1" ht="15" customHeight="1" x14ac:dyDescent="0.35">
      <c r="A31" s="33"/>
      <c r="B31" s="33" t="s">
        <v>61</v>
      </c>
      <c r="C31" s="36" t="s">
        <v>177</v>
      </c>
      <c r="D31" s="7" t="s">
        <v>178</v>
      </c>
      <c r="E31" s="7">
        <v>25835</v>
      </c>
      <c r="F31" s="38">
        <v>367</v>
      </c>
      <c r="G31" s="7">
        <v>95</v>
      </c>
      <c r="H31" s="7">
        <v>90</v>
      </c>
      <c r="I31" s="7">
        <v>97</v>
      </c>
      <c r="J31" s="7">
        <v>94</v>
      </c>
      <c r="K31" s="7">
        <v>98</v>
      </c>
      <c r="L31" s="7">
        <v>95</v>
      </c>
      <c r="M31" s="7">
        <f t="shared" si="0"/>
        <v>569</v>
      </c>
      <c r="O31" s="7">
        <v>376</v>
      </c>
      <c r="P31" s="7">
        <v>94</v>
      </c>
      <c r="Q31" s="7">
        <v>95</v>
      </c>
      <c r="R31" s="7">
        <v>92</v>
      </c>
      <c r="S31" s="7">
        <v>91</v>
      </c>
      <c r="T31" s="7">
        <v>92</v>
      </c>
      <c r="U31" s="7">
        <v>96</v>
      </c>
      <c r="V31" s="7">
        <f t="shared" si="1"/>
        <v>560</v>
      </c>
      <c r="Y31" s="40">
        <f t="shared" si="2"/>
        <v>1129</v>
      </c>
    </row>
    <row r="32" spans="1:25" s="7" customFormat="1" ht="15" customHeight="1" x14ac:dyDescent="0.35">
      <c r="A32" s="33"/>
      <c r="B32" s="37"/>
      <c r="C32" s="7" t="s">
        <v>160</v>
      </c>
      <c r="D32" s="7" t="s">
        <v>161</v>
      </c>
      <c r="E32" s="7">
        <v>100167</v>
      </c>
      <c r="F32" s="44">
        <v>368</v>
      </c>
      <c r="G32" s="7">
        <v>96</v>
      </c>
      <c r="H32" s="7">
        <v>95</v>
      </c>
      <c r="I32" s="7">
        <v>92</v>
      </c>
      <c r="J32" s="7">
        <v>92</v>
      </c>
      <c r="K32" s="7">
        <v>94</v>
      </c>
      <c r="L32" s="7">
        <v>92</v>
      </c>
      <c r="M32" s="7">
        <f t="shared" si="0"/>
        <v>561</v>
      </c>
      <c r="O32" s="7">
        <v>474</v>
      </c>
      <c r="P32" s="7">
        <v>89</v>
      </c>
      <c r="Q32" s="7">
        <v>96</v>
      </c>
      <c r="R32" s="7">
        <v>90</v>
      </c>
      <c r="S32" s="7">
        <v>93</v>
      </c>
      <c r="T32" s="7">
        <v>92</v>
      </c>
      <c r="U32" s="7">
        <v>94</v>
      </c>
      <c r="V32" s="7">
        <f t="shared" si="1"/>
        <v>554</v>
      </c>
      <c r="Y32" s="40">
        <f t="shared" si="2"/>
        <v>1115</v>
      </c>
    </row>
    <row r="33" spans="1:25" s="7" customFormat="1" ht="15" customHeight="1" x14ac:dyDescent="0.35">
      <c r="A33" s="33"/>
      <c r="B33" s="37" t="s">
        <v>61</v>
      </c>
      <c r="C33" s="7" t="s">
        <v>176</v>
      </c>
      <c r="D33" s="7" t="s">
        <v>105</v>
      </c>
      <c r="E33" s="7">
        <v>31538</v>
      </c>
      <c r="F33" s="38">
        <v>358</v>
      </c>
      <c r="G33" s="7">
        <v>89</v>
      </c>
      <c r="H33" s="7">
        <v>93</v>
      </c>
      <c r="I33" s="7">
        <v>91</v>
      </c>
      <c r="J33" s="7">
        <v>93</v>
      </c>
      <c r="K33" s="7">
        <v>95</v>
      </c>
      <c r="L33" s="7">
        <v>94</v>
      </c>
      <c r="M33" s="7">
        <f t="shared" si="0"/>
        <v>555</v>
      </c>
      <c r="O33" s="7">
        <v>381</v>
      </c>
      <c r="P33" s="7">
        <v>88</v>
      </c>
      <c r="Q33" s="7">
        <v>96</v>
      </c>
      <c r="R33" s="7">
        <v>90</v>
      </c>
      <c r="S33" s="7">
        <v>91</v>
      </c>
      <c r="T33" s="7">
        <v>94</v>
      </c>
      <c r="U33" s="7">
        <v>94</v>
      </c>
      <c r="V33" s="7">
        <f t="shared" si="1"/>
        <v>553</v>
      </c>
      <c r="Y33" s="40">
        <f t="shared" si="2"/>
        <v>1108</v>
      </c>
    </row>
    <row r="34" spans="1:25" s="7" customFormat="1" ht="15" customHeight="1" x14ac:dyDescent="0.35">
      <c r="A34" s="33"/>
      <c r="B34" s="37" t="s">
        <v>61</v>
      </c>
      <c r="C34" s="7" t="s">
        <v>169</v>
      </c>
      <c r="D34" s="7" t="s">
        <v>170</v>
      </c>
      <c r="E34" s="7">
        <v>17478</v>
      </c>
      <c r="F34" s="38">
        <v>416</v>
      </c>
      <c r="G34" s="7">
        <v>94</v>
      </c>
      <c r="H34" s="7">
        <v>92</v>
      </c>
      <c r="I34" s="7">
        <v>91</v>
      </c>
      <c r="J34" s="7">
        <v>89</v>
      </c>
      <c r="K34" s="7">
        <v>94</v>
      </c>
      <c r="L34" s="7">
        <v>91</v>
      </c>
      <c r="M34" s="7">
        <f t="shared" si="0"/>
        <v>551</v>
      </c>
      <c r="O34" s="7">
        <v>382</v>
      </c>
      <c r="P34" s="7">
        <v>91</v>
      </c>
      <c r="Q34" s="7">
        <v>96</v>
      </c>
      <c r="R34" s="7">
        <v>91</v>
      </c>
      <c r="S34" s="7">
        <v>94</v>
      </c>
      <c r="T34" s="7">
        <v>92</v>
      </c>
      <c r="U34" s="7">
        <v>89</v>
      </c>
      <c r="V34" s="7">
        <f t="shared" si="1"/>
        <v>553</v>
      </c>
      <c r="Y34" s="40">
        <f t="shared" si="2"/>
        <v>1104</v>
      </c>
    </row>
    <row r="35" spans="1:25" s="7" customFormat="1" ht="15" customHeight="1" x14ac:dyDescent="0.35">
      <c r="A35" s="33"/>
      <c r="B35" s="33" t="s">
        <v>61</v>
      </c>
      <c r="C35" s="36" t="s">
        <v>179</v>
      </c>
      <c r="D35" s="7" t="s">
        <v>180</v>
      </c>
      <c r="E35" s="7">
        <v>17697</v>
      </c>
      <c r="F35" s="38">
        <v>356</v>
      </c>
      <c r="G35" s="7">
        <v>92</v>
      </c>
      <c r="H35" s="7">
        <v>92</v>
      </c>
      <c r="I35" s="7">
        <v>93</v>
      </c>
      <c r="J35" s="7">
        <v>91</v>
      </c>
      <c r="K35" s="7">
        <v>94</v>
      </c>
      <c r="L35" s="7">
        <v>87</v>
      </c>
      <c r="M35" s="7">
        <f t="shared" si="0"/>
        <v>549</v>
      </c>
      <c r="O35" s="7">
        <v>421</v>
      </c>
      <c r="P35" s="7">
        <v>90</v>
      </c>
      <c r="Q35" s="7">
        <v>91</v>
      </c>
      <c r="R35" s="7">
        <v>92</v>
      </c>
      <c r="S35" s="7">
        <v>93</v>
      </c>
      <c r="T35" s="7">
        <v>94</v>
      </c>
      <c r="U35" s="7">
        <v>93</v>
      </c>
      <c r="V35" s="7">
        <f t="shared" si="1"/>
        <v>553</v>
      </c>
      <c r="Y35" s="40">
        <f t="shared" si="2"/>
        <v>1102</v>
      </c>
    </row>
    <row r="36" spans="1:25" s="7" customFormat="1" ht="15" customHeight="1" x14ac:dyDescent="0.35">
      <c r="A36" s="33"/>
      <c r="B36" s="37"/>
      <c r="C36" s="7" t="s">
        <v>6</v>
      </c>
      <c r="D36" s="7" t="s">
        <v>171</v>
      </c>
      <c r="E36" s="7">
        <v>24890</v>
      </c>
      <c r="F36" s="38">
        <v>363</v>
      </c>
      <c r="G36" s="7">
        <v>94</v>
      </c>
      <c r="H36" s="7">
        <v>89</v>
      </c>
      <c r="I36" s="7">
        <v>84</v>
      </c>
      <c r="J36" s="7">
        <v>90</v>
      </c>
      <c r="K36" s="7">
        <v>87</v>
      </c>
      <c r="L36" s="7">
        <v>96</v>
      </c>
      <c r="M36" s="7">
        <f t="shared" si="0"/>
        <v>540</v>
      </c>
      <c r="O36" s="7">
        <v>414</v>
      </c>
      <c r="P36" s="7">
        <v>86</v>
      </c>
      <c r="Q36" s="7">
        <v>88</v>
      </c>
      <c r="R36" s="7">
        <v>91</v>
      </c>
      <c r="S36" s="7">
        <v>87</v>
      </c>
      <c r="T36" s="7">
        <v>93</v>
      </c>
      <c r="U36" s="7">
        <v>91</v>
      </c>
      <c r="V36" s="7">
        <f t="shared" si="1"/>
        <v>536</v>
      </c>
      <c r="Y36" s="40">
        <f t="shared" si="2"/>
        <v>1076</v>
      </c>
    </row>
    <row r="37" spans="1:25" s="7" customFormat="1" ht="15" customHeight="1" x14ac:dyDescent="0.35">
      <c r="A37" s="33"/>
      <c r="B37" s="33" t="s">
        <v>61</v>
      </c>
      <c r="C37" s="36" t="s">
        <v>181</v>
      </c>
      <c r="D37" s="7" t="s">
        <v>182</v>
      </c>
      <c r="E37" s="7">
        <v>28607</v>
      </c>
      <c r="F37" s="38">
        <v>355</v>
      </c>
      <c r="G37" s="7">
        <v>88</v>
      </c>
      <c r="H37" s="7">
        <v>92</v>
      </c>
      <c r="I37" s="7">
        <v>90</v>
      </c>
      <c r="J37" s="7">
        <v>91</v>
      </c>
      <c r="K37" s="7">
        <v>85</v>
      </c>
      <c r="L37" s="7">
        <v>87</v>
      </c>
      <c r="M37" s="7">
        <f t="shared" si="0"/>
        <v>533</v>
      </c>
      <c r="O37" s="7">
        <v>365</v>
      </c>
      <c r="P37" s="7">
        <v>81</v>
      </c>
      <c r="Q37" s="7">
        <v>87</v>
      </c>
      <c r="R37" s="7">
        <v>87</v>
      </c>
      <c r="S37" s="7">
        <v>88</v>
      </c>
      <c r="T37" s="7">
        <v>89</v>
      </c>
      <c r="U37" s="7">
        <v>91</v>
      </c>
      <c r="V37" s="7">
        <f t="shared" si="1"/>
        <v>523</v>
      </c>
      <c r="Y37" s="40">
        <f t="shared" si="2"/>
        <v>1056</v>
      </c>
    </row>
    <row r="38" spans="1:25" s="7" customFormat="1" ht="15.5" x14ac:dyDescent="0.35">
      <c r="A38" s="33"/>
      <c r="B38" s="37"/>
      <c r="C38" s="7" t="s">
        <v>174</v>
      </c>
      <c r="D38" s="7" t="s">
        <v>175</v>
      </c>
      <c r="E38" s="38">
        <v>100129</v>
      </c>
      <c r="F38" s="38">
        <v>407</v>
      </c>
      <c r="G38" s="38">
        <v>85</v>
      </c>
      <c r="H38" s="38">
        <v>84</v>
      </c>
      <c r="I38" s="38">
        <v>90</v>
      </c>
      <c r="J38" s="38">
        <v>82</v>
      </c>
      <c r="K38" s="38">
        <v>83</v>
      </c>
      <c r="L38" s="38">
        <v>87</v>
      </c>
      <c r="M38" s="7">
        <f t="shared" si="0"/>
        <v>511</v>
      </c>
      <c r="O38" s="7">
        <v>500</v>
      </c>
      <c r="P38" s="7">
        <v>80</v>
      </c>
      <c r="Q38" s="7">
        <v>90</v>
      </c>
      <c r="R38" s="7">
        <v>89</v>
      </c>
      <c r="S38" s="7">
        <v>90</v>
      </c>
      <c r="T38" s="7">
        <v>85</v>
      </c>
      <c r="U38" s="7">
        <v>91</v>
      </c>
      <c r="V38" s="7">
        <f t="shared" si="1"/>
        <v>525</v>
      </c>
      <c r="Y38" s="40">
        <f t="shared" si="2"/>
        <v>1036</v>
      </c>
    </row>
    <row r="39" spans="1:25" s="7" customFormat="1" ht="15.5" x14ac:dyDescent="0.35">
      <c r="A39" s="33"/>
      <c r="B39" s="33" t="s">
        <v>61</v>
      </c>
      <c r="C39" s="36" t="s">
        <v>348</v>
      </c>
      <c r="D39" s="7" t="s">
        <v>352</v>
      </c>
      <c r="E39" s="7">
        <v>28608</v>
      </c>
      <c r="F39" s="38">
        <v>409</v>
      </c>
      <c r="G39" s="7">
        <v>88</v>
      </c>
      <c r="H39" s="7">
        <v>85</v>
      </c>
      <c r="I39" s="7">
        <v>79</v>
      </c>
      <c r="J39" s="7">
        <v>85</v>
      </c>
      <c r="K39" s="7">
        <v>82</v>
      </c>
      <c r="L39" s="7">
        <v>86</v>
      </c>
      <c r="M39" s="7">
        <f t="shared" si="0"/>
        <v>505</v>
      </c>
      <c r="O39" s="7">
        <v>361</v>
      </c>
      <c r="P39" s="7">
        <v>90</v>
      </c>
      <c r="Q39" s="7">
        <v>82</v>
      </c>
      <c r="R39" s="7">
        <v>84</v>
      </c>
      <c r="S39" s="7">
        <v>84</v>
      </c>
      <c r="T39" s="7">
        <v>88</v>
      </c>
      <c r="U39" s="7">
        <v>78</v>
      </c>
      <c r="V39" s="7">
        <f t="shared" si="1"/>
        <v>506</v>
      </c>
      <c r="Y39" s="40">
        <f t="shared" si="2"/>
        <v>1011</v>
      </c>
    </row>
    <row r="40" spans="1:25" s="7" customFormat="1" ht="15.5" x14ac:dyDescent="0.35">
      <c r="A40" s="33"/>
      <c r="B40" s="37" t="s">
        <v>61</v>
      </c>
      <c r="C40" s="7" t="s">
        <v>173</v>
      </c>
      <c r="D40" s="7" t="s">
        <v>154</v>
      </c>
      <c r="E40" s="7">
        <v>30937</v>
      </c>
      <c r="F40" s="38">
        <v>377</v>
      </c>
      <c r="G40" s="7">
        <v>95</v>
      </c>
      <c r="H40" s="7">
        <v>94</v>
      </c>
      <c r="I40" s="7">
        <v>92</v>
      </c>
      <c r="J40" s="7">
        <v>91</v>
      </c>
      <c r="K40" s="7">
        <v>91</v>
      </c>
      <c r="L40" s="7">
        <v>88</v>
      </c>
      <c r="M40" s="7">
        <f t="shared" si="0"/>
        <v>551</v>
      </c>
      <c r="P40" s="7">
        <v>91</v>
      </c>
      <c r="Q40" s="7">
        <v>97</v>
      </c>
      <c r="R40" s="7">
        <v>88</v>
      </c>
      <c r="S40" s="7">
        <v>91</v>
      </c>
      <c r="T40" s="7">
        <v>3</v>
      </c>
      <c r="U40" s="7">
        <v>89</v>
      </c>
      <c r="V40" s="7">
        <f t="shared" si="1"/>
        <v>459</v>
      </c>
      <c r="Y40" s="40">
        <f t="shared" si="2"/>
        <v>1010</v>
      </c>
    </row>
    <row r="41" spans="1:25" s="7" customFormat="1" ht="15.5" x14ac:dyDescent="0.35">
      <c r="A41" s="33"/>
      <c r="B41" s="37"/>
      <c r="C41" s="7" t="s">
        <v>233</v>
      </c>
      <c r="D41" s="7" t="s">
        <v>234</v>
      </c>
      <c r="E41" s="7">
        <v>111998</v>
      </c>
      <c r="F41" s="38">
        <v>492</v>
      </c>
      <c r="G41" s="7">
        <v>80</v>
      </c>
      <c r="H41" s="7">
        <v>79</v>
      </c>
      <c r="I41" s="7">
        <v>78</v>
      </c>
      <c r="J41" s="7">
        <v>81</v>
      </c>
      <c r="K41" s="7">
        <v>89</v>
      </c>
      <c r="L41" s="7">
        <v>88</v>
      </c>
      <c r="M41" s="7">
        <f t="shared" si="0"/>
        <v>495</v>
      </c>
      <c r="O41" s="7">
        <v>433</v>
      </c>
      <c r="P41" s="7">
        <v>81</v>
      </c>
      <c r="Q41" s="7">
        <v>86</v>
      </c>
      <c r="R41" s="7">
        <v>84</v>
      </c>
      <c r="S41" s="7">
        <v>81</v>
      </c>
      <c r="T41" s="7">
        <v>88</v>
      </c>
      <c r="U41" s="7">
        <v>81</v>
      </c>
      <c r="V41" s="7">
        <f t="shared" si="1"/>
        <v>501</v>
      </c>
      <c r="Y41" s="40">
        <f t="shared" si="2"/>
        <v>996</v>
      </c>
    </row>
    <row r="42" spans="1:25" s="7" customFormat="1" ht="15.5" x14ac:dyDescent="0.35">
      <c r="A42" s="33"/>
      <c r="B42" s="33"/>
      <c r="C42" s="36"/>
      <c r="F42" s="33"/>
      <c r="Y42" s="40"/>
    </row>
    <row r="43" spans="1:25" s="7" customFormat="1" ht="15.5" x14ac:dyDescent="0.35">
      <c r="A43" s="33"/>
      <c r="B43" s="33"/>
      <c r="C43" s="33"/>
      <c r="F43" s="33"/>
      <c r="Y43" s="40"/>
    </row>
    <row r="44" spans="1:25" ht="28" x14ac:dyDescent="0.6">
      <c r="B44" s="1" t="s">
        <v>349</v>
      </c>
      <c r="C44" s="1"/>
      <c r="Y44" s="32" t="s">
        <v>83</v>
      </c>
    </row>
    <row r="45" spans="1:25" ht="15.5" x14ac:dyDescent="0.35">
      <c r="A45" s="33"/>
      <c r="B45" s="33"/>
      <c r="C45" s="33"/>
      <c r="D45" s="7"/>
      <c r="E45" s="7"/>
      <c r="F45" s="33"/>
      <c r="G45" s="7"/>
      <c r="H45" s="7"/>
      <c r="I45" s="7"/>
      <c r="J45" s="7"/>
      <c r="K45" s="7"/>
      <c r="L45" s="7"/>
      <c r="M45" s="33" t="s">
        <v>0</v>
      </c>
      <c r="N45" s="7"/>
      <c r="O45" s="7"/>
      <c r="P45" s="7"/>
      <c r="Q45" s="7"/>
      <c r="R45" s="7"/>
      <c r="S45" s="7"/>
      <c r="T45" s="7"/>
      <c r="U45" s="7"/>
      <c r="V45" s="33" t="s">
        <v>0</v>
      </c>
      <c r="W45" s="33"/>
      <c r="X45" s="33" t="s">
        <v>0</v>
      </c>
      <c r="Y45" s="34" t="s">
        <v>0</v>
      </c>
    </row>
    <row r="46" spans="1:25" ht="15.5" x14ac:dyDescent="0.35">
      <c r="A46" s="33"/>
      <c r="B46" s="33"/>
      <c r="C46" s="33"/>
      <c r="D46" s="7"/>
      <c r="E46" s="7"/>
      <c r="F46" s="33"/>
      <c r="G46" s="7"/>
      <c r="H46" s="7"/>
      <c r="I46" s="7"/>
      <c r="J46" s="7"/>
      <c r="K46" s="7"/>
      <c r="L46" s="7"/>
      <c r="M46" s="33">
        <v>5</v>
      </c>
      <c r="N46" s="7"/>
      <c r="O46" s="7"/>
      <c r="P46" s="7"/>
      <c r="Q46" s="7"/>
      <c r="R46" s="7"/>
      <c r="S46" s="7"/>
      <c r="T46" s="7"/>
      <c r="U46" s="7"/>
      <c r="V46" s="33">
        <v>6</v>
      </c>
      <c r="W46" s="33"/>
      <c r="X46" s="33">
        <v>13</v>
      </c>
      <c r="Y46" s="35">
        <v>23</v>
      </c>
    </row>
    <row r="47" spans="1:25" ht="15.5" x14ac:dyDescent="0.35">
      <c r="A47" s="33"/>
      <c r="B47" s="33" t="s">
        <v>347</v>
      </c>
      <c r="C47" s="36" t="s">
        <v>1</v>
      </c>
      <c r="D47" s="7" t="s">
        <v>2</v>
      </c>
      <c r="E47" s="7"/>
      <c r="F47" s="33" t="s">
        <v>191</v>
      </c>
      <c r="G47" s="7">
        <v>1</v>
      </c>
      <c r="H47" s="7">
        <v>2</v>
      </c>
      <c r="I47" s="7">
        <v>3</v>
      </c>
      <c r="J47" s="7">
        <v>4</v>
      </c>
      <c r="K47" s="7">
        <v>5</v>
      </c>
      <c r="L47" s="7">
        <v>6</v>
      </c>
      <c r="M47" s="33" t="s">
        <v>3</v>
      </c>
      <c r="N47" s="7"/>
      <c r="O47" s="7" t="s">
        <v>191</v>
      </c>
      <c r="P47" s="7">
        <v>1</v>
      </c>
      <c r="Q47" s="7">
        <v>2</v>
      </c>
      <c r="R47" s="7">
        <v>3</v>
      </c>
      <c r="S47" s="7">
        <v>4</v>
      </c>
      <c r="T47" s="7">
        <v>5</v>
      </c>
      <c r="U47" s="7">
        <v>6</v>
      </c>
      <c r="V47" s="33" t="s">
        <v>4</v>
      </c>
      <c r="W47" s="33"/>
      <c r="X47" s="33" t="s">
        <v>89</v>
      </c>
      <c r="Y47" s="34" t="s">
        <v>5</v>
      </c>
    </row>
    <row r="48" spans="1:25" x14ac:dyDescent="0.25">
      <c r="Y48" s="45"/>
    </row>
    <row r="49" spans="1:26" ht="15.5" x14ac:dyDescent="0.35">
      <c r="A49" s="33"/>
      <c r="B49" s="33" t="s">
        <v>61</v>
      </c>
      <c r="C49" s="36" t="s">
        <v>130</v>
      </c>
      <c r="D49" s="7" t="s">
        <v>91</v>
      </c>
      <c r="E49" s="7"/>
      <c r="F49" s="38">
        <v>435</v>
      </c>
      <c r="G49" s="7">
        <v>98</v>
      </c>
      <c r="H49" s="7">
        <v>99</v>
      </c>
      <c r="I49" s="7">
        <v>95</v>
      </c>
      <c r="J49" s="7">
        <v>100</v>
      </c>
      <c r="K49" s="7">
        <v>100</v>
      </c>
      <c r="L49" s="7">
        <v>98</v>
      </c>
      <c r="M49" s="7">
        <f t="shared" ref="M49:M56" si="3">SUM(G49:L49)</f>
        <v>590</v>
      </c>
      <c r="N49" s="7"/>
      <c r="O49" s="7">
        <v>366</v>
      </c>
      <c r="P49" s="7">
        <v>99</v>
      </c>
      <c r="Q49" s="7">
        <v>99</v>
      </c>
      <c r="R49" s="7">
        <v>98</v>
      </c>
      <c r="S49" s="7">
        <v>97</v>
      </c>
      <c r="T49" s="7">
        <v>96</v>
      </c>
      <c r="U49" s="7">
        <v>99</v>
      </c>
      <c r="V49" s="7">
        <f t="shared" ref="V49:V56" si="4">SUM(P49:U49)</f>
        <v>588</v>
      </c>
      <c r="W49" s="7"/>
      <c r="X49" s="39">
        <v>101.9</v>
      </c>
      <c r="Y49" s="39">
        <f t="shared" ref="Y49:Y56" si="5">M49+V49+X49</f>
        <v>1279.9000000000001</v>
      </c>
    </row>
    <row r="50" spans="1:26" ht="15.5" x14ac:dyDescent="0.35">
      <c r="A50" s="33"/>
      <c r="B50" s="37" t="s">
        <v>61</v>
      </c>
      <c r="C50" s="7" t="s">
        <v>132</v>
      </c>
      <c r="D50" s="7" t="s">
        <v>133</v>
      </c>
      <c r="E50" s="7"/>
      <c r="F50" s="38">
        <v>370</v>
      </c>
      <c r="G50" s="7">
        <v>94</v>
      </c>
      <c r="H50" s="7">
        <v>98</v>
      </c>
      <c r="I50" s="7">
        <v>99</v>
      </c>
      <c r="J50" s="7">
        <v>97</v>
      </c>
      <c r="K50" s="7">
        <v>96</v>
      </c>
      <c r="L50" s="7">
        <v>96</v>
      </c>
      <c r="M50" s="7">
        <f t="shared" si="3"/>
        <v>580</v>
      </c>
      <c r="N50" s="7"/>
      <c r="O50" s="7">
        <v>378</v>
      </c>
      <c r="P50" s="7">
        <v>97</v>
      </c>
      <c r="Q50" s="7">
        <v>96</v>
      </c>
      <c r="R50" s="7">
        <v>99</v>
      </c>
      <c r="S50" s="7">
        <v>97</v>
      </c>
      <c r="T50" s="7">
        <v>97</v>
      </c>
      <c r="U50" s="7">
        <v>99</v>
      </c>
      <c r="V50" s="7">
        <f t="shared" si="4"/>
        <v>585</v>
      </c>
      <c r="W50" s="7"/>
      <c r="X50" s="39">
        <v>102.3</v>
      </c>
      <c r="Y50" s="39">
        <f t="shared" si="5"/>
        <v>1267.3</v>
      </c>
    </row>
    <row r="51" spans="1:26" ht="15.5" x14ac:dyDescent="0.35">
      <c r="A51" s="33"/>
      <c r="B51" s="37" t="s">
        <v>62</v>
      </c>
      <c r="C51" s="7" t="s">
        <v>145</v>
      </c>
      <c r="D51" s="7" t="s">
        <v>146</v>
      </c>
      <c r="E51" s="7"/>
      <c r="F51" s="38">
        <v>412</v>
      </c>
      <c r="G51" s="7">
        <v>98</v>
      </c>
      <c r="H51" s="7">
        <v>97</v>
      </c>
      <c r="I51" s="7">
        <v>95</v>
      </c>
      <c r="J51" s="7">
        <v>99</v>
      </c>
      <c r="K51" s="7">
        <v>98</v>
      </c>
      <c r="L51" s="7">
        <v>94</v>
      </c>
      <c r="M51" s="7">
        <f t="shared" si="3"/>
        <v>581</v>
      </c>
      <c r="N51" s="7"/>
      <c r="O51" s="7">
        <v>364</v>
      </c>
      <c r="P51" s="7">
        <v>98</v>
      </c>
      <c r="Q51" s="7">
        <v>100</v>
      </c>
      <c r="R51" s="7">
        <v>94</v>
      </c>
      <c r="S51" s="7">
        <v>96</v>
      </c>
      <c r="T51" s="7">
        <v>96</v>
      </c>
      <c r="U51" s="7">
        <v>98</v>
      </c>
      <c r="V51" s="7">
        <f t="shared" si="4"/>
        <v>582</v>
      </c>
      <c r="W51" s="7"/>
      <c r="X51" s="39">
        <v>98.4</v>
      </c>
      <c r="Y51" s="39">
        <f t="shared" si="5"/>
        <v>1261.4000000000001</v>
      </c>
    </row>
    <row r="52" spans="1:26" ht="15.5" x14ac:dyDescent="0.35">
      <c r="A52" s="33"/>
      <c r="B52" s="37" t="s">
        <v>61</v>
      </c>
      <c r="C52" s="7" t="s">
        <v>162</v>
      </c>
      <c r="D52" s="7" t="s">
        <v>163</v>
      </c>
      <c r="E52" s="7"/>
      <c r="F52" s="38">
        <v>495</v>
      </c>
      <c r="G52" s="7">
        <v>99</v>
      </c>
      <c r="H52" s="7">
        <v>99</v>
      </c>
      <c r="I52" s="7">
        <v>97</v>
      </c>
      <c r="J52" s="7">
        <v>96</v>
      </c>
      <c r="K52" s="7">
        <v>94</v>
      </c>
      <c r="L52" s="7">
        <v>95</v>
      </c>
      <c r="M52" s="7">
        <f t="shared" si="3"/>
        <v>580</v>
      </c>
      <c r="N52" s="7"/>
      <c r="O52" s="7"/>
      <c r="P52" s="7">
        <v>95</v>
      </c>
      <c r="Q52" s="7">
        <v>95</v>
      </c>
      <c r="R52" s="7">
        <v>92</v>
      </c>
      <c r="S52" s="7">
        <v>95</v>
      </c>
      <c r="T52" s="7">
        <v>95</v>
      </c>
      <c r="U52" s="7">
        <v>100</v>
      </c>
      <c r="V52" s="7">
        <f t="shared" si="4"/>
        <v>572</v>
      </c>
      <c r="W52" s="7"/>
      <c r="X52" s="39">
        <v>102.9</v>
      </c>
      <c r="Y52" s="39">
        <f t="shared" si="5"/>
        <v>1254.9000000000001</v>
      </c>
      <c r="Z52">
        <v>10.7</v>
      </c>
    </row>
    <row r="53" spans="1:26" ht="15.5" x14ac:dyDescent="0.35">
      <c r="A53" s="33"/>
      <c r="B53" s="37" t="s">
        <v>61</v>
      </c>
      <c r="C53" s="7" t="s">
        <v>153</v>
      </c>
      <c r="D53" s="7" t="s">
        <v>154</v>
      </c>
      <c r="E53" s="7"/>
      <c r="F53" s="38">
        <v>472</v>
      </c>
      <c r="G53" s="7">
        <v>95</v>
      </c>
      <c r="H53" s="7">
        <v>95</v>
      </c>
      <c r="I53" s="7">
        <v>98</v>
      </c>
      <c r="J53" s="7">
        <v>97</v>
      </c>
      <c r="K53" s="7">
        <v>96</v>
      </c>
      <c r="L53" s="7">
        <v>99</v>
      </c>
      <c r="M53" s="7">
        <f t="shared" si="3"/>
        <v>580</v>
      </c>
      <c r="N53" s="7"/>
      <c r="O53" s="7">
        <v>488</v>
      </c>
      <c r="P53" s="7">
        <v>94</v>
      </c>
      <c r="Q53" s="7">
        <v>95</v>
      </c>
      <c r="R53" s="7">
        <v>96</v>
      </c>
      <c r="S53" s="7">
        <v>97</v>
      </c>
      <c r="T53" s="7">
        <v>98</v>
      </c>
      <c r="U53" s="7">
        <v>97</v>
      </c>
      <c r="V53" s="7">
        <f t="shared" si="4"/>
        <v>577</v>
      </c>
      <c r="W53" s="7"/>
      <c r="X53" s="39">
        <v>97.9</v>
      </c>
      <c r="Y53" s="39">
        <f t="shared" si="5"/>
        <v>1254.9000000000001</v>
      </c>
      <c r="Z53">
        <v>10.1</v>
      </c>
    </row>
    <row r="54" spans="1:26" ht="15.5" x14ac:dyDescent="0.35">
      <c r="A54" s="33"/>
      <c r="B54" s="37" t="s">
        <v>61</v>
      </c>
      <c r="C54" s="7" t="s">
        <v>158</v>
      </c>
      <c r="D54" s="7" t="s">
        <v>159</v>
      </c>
      <c r="E54" s="7"/>
      <c r="F54" s="38">
        <v>436</v>
      </c>
      <c r="G54" s="7">
        <v>96</v>
      </c>
      <c r="H54" s="7">
        <v>95</v>
      </c>
      <c r="I54" s="7">
        <v>93</v>
      </c>
      <c r="J54" s="7">
        <v>95</v>
      </c>
      <c r="K54" s="7">
        <v>96</v>
      </c>
      <c r="L54" s="7">
        <v>97</v>
      </c>
      <c r="M54" s="7">
        <f t="shared" si="3"/>
        <v>572</v>
      </c>
      <c r="N54" s="7"/>
      <c r="O54" s="7">
        <v>373</v>
      </c>
      <c r="P54" s="7">
        <v>94</v>
      </c>
      <c r="Q54" s="7">
        <v>98</v>
      </c>
      <c r="R54" s="7">
        <v>97</v>
      </c>
      <c r="S54" s="7">
        <v>99</v>
      </c>
      <c r="T54" s="7">
        <v>96</v>
      </c>
      <c r="U54" s="7">
        <v>96</v>
      </c>
      <c r="V54" s="7">
        <f t="shared" si="4"/>
        <v>580</v>
      </c>
      <c r="W54" s="7"/>
      <c r="X54" s="39">
        <v>102.5</v>
      </c>
      <c r="Y54" s="39">
        <f t="shared" si="5"/>
        <v>1254.5</v>
      </c>
    </row>
    <row r="55" spans="1:26" ht="15.5" x14ac:dyDescent="0.35">
      <c r="A55" s="33"/>
      <c r="B55" s="37" t="s">
        <v>61</v>
      </c>
      <c r="C55" s="7" t="s">
        <v>155</v>
      </c>
      <c r="D55" s="7" t="s">
        <v>107</v>
      </c>
      <c r="E55" s="7"/>
      <c r="F55" s="38">
        <v>397</v>
      </c>
      <c r="G55" s="7">
        <v>93</v>
      </c>
      <c r="H55" s="7">
        <v>94</v>
      </c>
      <c r="I55" s="7">
        <v>94</v>
      </c>
      <c r="J55" s="7">
        <v>97</v>
      </c>
      <c r="K55" s="7">
        <v>96</v>
      </c>
      <c r="L55" s="7">
        <v>98</v>
      </c>
      <c r="M55" s="7">
        <f t="shared" si="3"/>
        <v>572</v>
      </c>
      <c r="N55" s="7"/>
      <c r="O55" s="7">
        <v>404</v>
      </c>
      <c r="P55" s="7">
        <v>96</v>
      </c>
      <c r="Q55" s="7">
        <v>96</v>
      </c>
      <c r="R55" s="7">
        <v>100</v>
      </c>
      <c r="S55" s="7">
        <v>96</v>
      </c>
      <c r="T55" s="7">
        <v>96</v>
      </c>
      <c r="U55" s="7">
        <v>98</v>
      </c>
      <c r="V55" s="7">
        <f t="shared" si="4"/>
        <v>582</v>
      </c>
      <c r="W55" s="7"/>
      <c r="X55" s="39">
        <v>100.4</v>
      </c>
      <c r="Y55" s="39">
        <f t="shared" si="5"/>
        <v>1254.4000000000001</v>
      </c>
    </row>
    <row r="56" spans="1:26" ht="15.5" x14ac:dyDescent="0.35">
      <c r="A56" s="33"/>
      <c r="B56" s="37" t="s">
        <v>61</v>
      </c>
      <c r="C56" s="7" t="s">
        <v>128</v>
      </c>
      <c r="D56" s="7" t="s">
        <v>129</v>
      </c>
      <c r="E56" s="7"/>
      <c r="F56" s="38">
        <v>473</v>
      </c>
      <c r="G56" s="7">
        <v>96</v>
      </c>
      <c r="H56" s="7">
        <v>97</v>
      </c>
      <c r="I56" s="7">
        <v>95</v>
      </c>
      <c r="J56" s="7">
        <v>98</v>
      </c>
      <c r="K56" s="7">
        <v>96</v>
      </c>
      <c r="L56" s="7">
        <v>97</v>
      </c>
      <c r="M56" s="7">
        <f t="shared" si="3"/>
        <v>579</v>
      </c>
      <c r="N56" s="7"/>
      <c r="O56" s="7">
        <v>413</v>
      </c>
      <c r="P56" s="7">
        <v>95</v>
      </c>
      <c r="Q56" s="7">
        <v>96</v>
      </c>
      <c r="R56" s="7">
        <v>96</v>
      </c>
      <c r="S56" s="7">
        <v>97</v>
      </c>
      <c r="T56" s="7">
        <v>98</v>
      </c>
      <c r="U56" s="7">
        <v>95</v>
      </c>
      <c r="V56" s="7">
        <f t="shared" si="4"/>
        <v>577</v>
      </c>
      <c r="W56" s="7"/>
      <c r="X56" s="39">
        <v>97.7</v>
      </c>
      <c r="Y56" s="39">
        <f t="shared" si="5"/>
        <v>1253.7</v>
      </c>
    </row>
    <row r="57" spans="1:26" ht="15.5" x14ac:dyDescent="0.35">
      <c r="A57" s="33"/>
      <c r="B57" s="37" t="s">
        <v>61</v>
      </c>
      <c r="C57" s="7" t="s">
        <v>151</v>
      </c>
      <c r="D57" s="7" t="s">
        <v>152</v>
      </c>
      <c r="E57" s="7"/>
      <c r="F57" s="38">
        <v>424</v>
      </c>
      <c r="G57" s="7">
        <v>95</v>
      </c>
      <c r="H57" s="7">
        <v>96</v>
      </c>
      <c r="I57" s="7">
        <v>98</v>
      </c>
      <c r="J57" s="7">
        <v>96</v>
      </c>
      <c r="K57" s="7">
        <v>97</v>
      </c>
      <c r="L57" s="7">
        <v>95</v>
      </c>
      <c r="M57" s="7">
        <f t="shared" ref="M57:M64" si="6">SUM(G57:L57)</f>
        <v>577</v>
      </c>
      <c r="N57" s="7"/>
      <c r="O57" s="7">
        <v>394</v>
      </c>
      <c r="P57" s="7">
        <v>95</v>
      </c>
      <c r="Q57" s="7">
        <v>98</v>
      </c>
      <c r="R57" s="7">
        <v>97</v>
      </c>
      <c r="S57" s="7">
        <v>90</v>
      </c>
      <c r="T57" s="7">
        <v>94</v>
      </c>
      <c r="U57" s="7">
        <v>97</v>
      </c>
      <c r="V57" s="7">
        <f t="shared" ref="V57:V64" si="7">SUM(P57:U57)</f>
        <v>571</v>
      </c>
      <c r="W57" s="7"/>
      <c r="X57" s="7"/>
      <c r="Y57" s="39">
        <f t="shared" ref="Y57:Y64" si="8">M57+V57+X57</f>
        <v>1148</v>
      </c>
    </row>
    <row r="58" spans="1:26" ht="15.5" x14ac:dyDescent="0.35">
      <c r="A58" s="33"/>
      <c r="B58" s="33" t="s">
        <v>61</v>
      </c>
      <c r="C58" s="36" t="s">
        <v>177</v>
      </c>
      <c r="D58" s="7" t="s">
        <v>178</v>
      </c>
      <c r="E58" s="7"/>
      <c r="F58" s="38">
        <v>367</v>
      </c>
      <c r="G58" s="7">
        <v>95</v>
      </c>
      <c r="H58" s="7">
        <v>90</v>
      </c>
      <c r="I58" s="7">
        <v>97</v>
      </c>
      <c r="J58" s="7">
        <v>94</v>
      </c>
      <c r="K58" s="7">
        <v>98</v>
      </c>
      <c r="L58" s="7">
        <v>95</v>
      </c>
      <c r="M58" s="7">
        <f t="shared" si="6"/>
        <v>569</v>
      </c>
      <c r="N58" s="7"/>
      <c r="O58" s="7">
        <v>376</v>
      </c>
      <c r="P58" s="7">
        <v>94</v>
      </c>
      <c r="Q58" s="7">
        <v>95</v>
      </c>
      <c r="R58" s="7">
        <v>92</v>
      </c>
      <c r="S58" s="7">
        <v>91</v>
      </c>
      <c r="T58" s="7">
        <v>92</v>
      </c>
      <c r="U58" s="7">
        <v>96</v>
      </c>
      <c r="V58" s="7">
        <f t="shared" si="7"/>
        <v>560</v>
      </c>
      <c r="W58" s="7"/>
      <c r="X58" s="7"/>
      <c r="Y58" s="39">
        <f t="shared" si="8"/>
        <v>1129</v>
      </c>
    </row>
    <row r="59" spans="1:26" ht="15.5" x14ac:dyDescent="0.35">
      <c r="A59" s="33"/>
      <c r="B59" s="37" t="s">
        <v>61</v>
      </c>
      <c r="C59" s="7" t="s">
        <v>176</v>
      </c>
      <c r="D59" s="7" t="s">
        <v>105</v>
      </c>
      <c r="E59" s="7"/>
      <c r="F59" s="38">
        <v>358</v>
      </c>
      <c r="G59" s="7">
        <v>89</v>
      </c>
      <c r="H59" s="7">
        <v>93</v>
      </c>
      <c r="I59" s="7">
        <v>91</v>
      </c>
      <c r="J59" s="7">
        <v>93</v>
      </c>
      <c r="K59" s="7">
        <v>95</v>
      </c>
      <c r="L59" s="7">
        <v>94</v>
      </c>
      <c r="M59" s="7">
        <f t="shared" si="6"/>
        <v>555</v>
      </c>
      <c r="N59" s="7"/>
      <c r="O59" s="7">
        <v>381</v>
      </c>
      <c r="P59" s="7">
        <v>88</v>
      </c>
      <c r="Q59" s="7">
        <v>96</v>
      </c>
      <c r="R59" s="7">
        <v>90</v>
      </c>
      <c r="S59" s="7">
        <v>91</v>
      </c>
      <c r="T59" s="7">
        <v>94</v>
      </c>
      <c r="U59" s="7">
        <v>94</v>
      </c>
      <c r="V59" s="7">
        <f t="shared" si="7"/>
        <v>553</v>
      </c>
      <c r="W59" s="7"/>
      <c r="X59" s="7"/>
      <c r="Y59" s="39">
        <f t="shared" si="8"/>
        <v>1108</v>
      </c>
    </row>
    <row r="60" spans="1:26" ht="15.5" x14ac:dyDescent="0.35">
      <c r="A60" s="33"/>
      <c r="B60" s="37" t="s">
        <v>61</v>
      </c>
      <c r="C60" s="7" t="s">
        <v>169</v>
      </c>
      <c r="D60" s="7" t="s">
        <v>170</v>
      </c>
      <c r="E60" s="7"/>
      <c r="F60" s="38">
        <v>416</v>
      </c>
      <c r="G60" s="7">
        <v>94</v>
      </c>
      <c r="H60" s="7">
        <v>92</v>
      </c>
      <c r="I60" s="7">
        <v>91</v>
      </c>
      <c r="J60" s="7">
        <v>89</v>
      </c>
      <c r="K60" s="7">
        <v>94</v>
      </c>
      <c r="L60" s="7">
        <v>91</v>
      </c>
      <c r="M60" s="7">
        <f t="shared" si="6"/>
        <v>551</v>
      </c>
      <c r="N60" s="7"/>
      <c r="O60" s="7">
        <v>382</v>
      </c>
      <c r="P60" s="7">
        <v>91</v>
      </c>
      <c r="Q60" s="7">
        <v>96</v>
      </c>
      <c r="R60" s="7">
        <v>91</v>
      </c>
      <c r="S60" s="7">
        <v>94</v>
      </c>
      <c r="T60" s="7">
        <v>92</v>
      </c>
      <c r="U60" s="7">
        <v>89</v>
      </c>
      <c r="V60" s="7">
        <f t="shared" si="7"/>
        <v>553</v>
      </c>
      <c r="W60" s="7"/>
      <c r="X60" s="7"/>
      <c r="Y60" s="39">
        <f t="shared" si="8"/>
        <v>1104</v>
      </c>
    </row>
    <row r="61" spans="1:26" ht="15.5" x14ac:dyDescent="0.35">
      <c r="A61" s="33"/>
      <c r="B61" s="33" t="s">
        <v>61</v>
      </c>
      <c r="C61" s="36" t="s">
        <v>179</v>
      </c>
      <c r="D61" s="7" t="s">
        <v>180</v>
      </c>
      <c r="E61" s="7"/>
      <c r="F61" s="38">
        <v>356</v>
      </c>
      <c r="G61" s="7">
        <v>92</v>
      </c>
      <c r="H61" s="7">
        <v>92</v>
      </c>
      <c r="I61" s="7">
        <v>93</v>
      </c>
      <c r="J61" s="7">
        <v>91</v>
      </c>
      <c r="K61" s="7">
        <v>94</v>
      </c>
      <c r="L61" s="7">
        <v>87</v>
      </c>
      <c r="M61" s="7">
        <f t="shared" si="6"/>
        <v>549</v>
      </c>
      <c r="N61" s="7"/>
      <c r="O61" s="7">
        <v>421</v>
      </c>
      <c r="P61" s="7">
        <v>90</v>
      </c>
      <c r="Q61" s="7">
        <v>91</v>
      </c>
      <c r="R61" s="7">
        <v>92</v>
      </c>
      <c r="S61" s="7">
        <v>93</v>
      </c>
      <c r="T61" s="7">
        <v>94</v>
      </c>
      <c r="U61" s="7">
        <v>93</v>
      </c>
      <c r="V61" s="7">
        <f t="shared" si="7"/>
        <v>553</v>
      </c>
      <c r="W61" s="7"/>
      <c r="X61" s="7"/>
      <c r="Y61" s="39">
        <f t="shared" si="8"/>
        <v>1102</v>
      </c>
    </row>
    <row r="62" spans="1:26" ht="15.5" x14ac:dyDescent="0.35">
      <c r="A62" s="33"/>
      <c r="B62" s="33" t="s">
        <v>61</v>
      </c>
      <c r="C62" s="36" t="s">
        <v>181</v>
      </c>
      <c r="D62" s="7" t="s">
        <v>182</v>
      </c>
      <c r="E62" s="7"/>
      <c r="F62" s="38">
        <v>355</v>
      </c>
      <c r="G62" s="7">
        <v>88</v>
      </c>
      <c r="H62" s="7">
        <v>92</v>
      </c>
      <c r="I62" s="7">
        <v>90</v>
      </c>
      <c r="J62" s="7">
        <v>91</v>
      </c>
      <c r="K62" s="7">
        <v>85</v>
      </c>
      <c r="L62" s="7">
        <v>87</v>
      </c>
      <c r="M62" s="7">
        <f t="shared" si="6"/>
        <v>533</v>
      </c>
      <c r="N62" s="7"/>
      <c r="O62" s="7">
        <v>365</v>
      </c>
      <c r="P62" s="7">
        <v>81</v>
      </c>
      <c r="Q62" s="7">
        <v>87</v>
      </c>
      <c r="R62" s="7">
        <v>87</v>
      </c>
      <c r="S62" s="7">
        <v>88</v>
      </c>
      <c r="T62" s="7">
        <v>89</v>
      </c>
      <c r="U62" s="7">
        <v>91</v>
      </c>
      <c r="V62" s="7">
        <f t="shared" si="7"/>
        <v>523</v>
      </c>
      <c r="W62" s="7"/>
      <c r="X62" s="7"/>
      <c r="Y62" s="39">
        <f t="shared" si="8"/>
        <v>1056</v>
      </c>
    </row>
    <row r="63" spans="1:26" ht="15.5" x14ac:dyDescent="0.35">
      <c r="A63" s="33"/>
      <c r="B63" s="33" t="s">
        <v>61</v>
      </c>
      <c r="C63" s="36" t="s">
        <v>348</v>
      </c>
      <c r="D63" s="7"/>
      <c r="E63" s="7"/>
      <c r="F63" s="38">
        <v>409</v>
      </c>
      <c r="G63" s="7">
        <v>88</v>
      </c>
      <c r="H63" s="7">
        <v>85</v>
      </c>
      <c r="I63" s="7">
        <v>79</v>
      </c>
      <c r="J63" s="7">
        <v>85</v>
      </c>
      <c r="K63" s="7">
        <v>82</v>
      </c>
      <c r="L63" s="7">
        <v>86</v>
      </c>
      <c r="M63" s="7">
        <f t="shared" si="6"/>
        <v>505</v>
      </c>
      <c r="N63" s="7"/>
      <c r="O63" s="7">
        <v>361</v>
      </c>
      <c r="P63" s="7">
        <v>90</v>
      </c>
      <c r="Q63" s="7">
        <v>82</v>
      </c>
      <c r="R63" s="7">
        <v>84</v>
      </c>
      <c r="S63" s="7">
        <v>84</v>
      </c>
      <c r="T63" s="7">
        <v>88</v>
      </c>
      <c r="U63" s="7">
        <v>78</v>
      </c>
      <c r="V63" s="7">
        <f t="shared" si="7"/>
        <v>506</v>
      </c>
      <c r="W63" s="7"/>
      <c r="X63" s="7"/>
      <c r="Y63" s="39">
        <f t="shared" si="8"/>
        <v>1011</v>
      </c>
    </row>
    <row r="64" spans="1:26" ht="15.5" x14ac:dyDescent="0.35">
      <c r="A64" s="33"/>
      <c r="B64" s="37" t="s">
        <v>61</v>
      </c>
      <c r="C64" s="7" t="s">
        <v>173</v>
      </c>
      <c r="D64" s="7" t="s">
        <v>154</v>
      </c>
      <c r="E64" s="7"/>
      <c r="F64" s="38">
        <v>377</v>
      </c>
      <c r="G64" s="7">
        <v>95</v>
      </c>
      <c r="H64" s="7">
        <v>94</v>
      </c>
      <c r="I64" s="7">
        <v>92</v>
      </c>
      <c r="J64" s="7">
        <v>91</v>
      </c>
      <c r="K64" s="7">
        <v>91</v>
      </c>
      <c r="L64" s="7">
        <v>88</v>
      </c>
      <c r="M64" s="7">
        <f t="shared" si="6"/>
        <v>551</v>
      </c>
      <c r="N64" s="7"/>
      <c r="O64" s="7"/>
      <c r="P64" s="7">
        <v>91</v>
      </c>
      <c r="Q64" s="7">
        <v>97</v>
      </c>
      <c r="R64" s="7">
        <v>88</v>
      </c>
      <c r="S64" s="7">
        <v>91</v>
      </c>
      <c r="T64" s="7">
        <v>3</v>
      </c>
      <c r="U64" s="7">
        <v>89</v>
      </c>
      <c r="V64" s="7">
        <f t="shared" si="7"/>
        <v>459</v>
      </c>
      <c r="W64" s="7"/>
      <c r="X64" s="7"/>
      <c r="Y64" s="39">
        <f t="shared" si="8"/>
        <v>1010</v>
      </c>
    </row>
  </sheetData>
  <phoneticPr fontId="0" type="noConversion"/>
  <printOptions horizontalCentered="1" verticalCentered="1"/>
  <pageMargins left="0.5" right="0.5" top="0.81" bottom="0.89" header="0.5" footer="0.5"/>
  <pageSetup scale="8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workbookViewId="0">
      <pane ySplit="5" topLeftCell="A6" activePane="bottomLeft" state="frozen"/>
      <selection pane="bottomLeft" activeCell="A6" sqref="A6"/>
    </sheetView>
  </sheetViews>
  <sheetFormatPr defaultRowHeight="12.5" x14ac:dyDescent="0.25"/>
  <cols>
    <col min="1" max="1" width="6.453125" style="2" customWidth="1"/>
    <col min="2" max="2" width="11.1796875" style="2" bestFit="1" customWidth="1"/>
    <col min="3" max="3" width="10.1796875" bestFit="1" customWidth="1"/>
    <col min="4" max="4" width="7.453125" bestFit="1" customWidth="1"/>
    <col min="5" max="5" width="5.1796875" style="2" hidden="1" customWidth="1"/>
    <col min="6" max="9" width="4.81640625" hidden="1" customWidth="1"/>
    <col min="10" max="10" width="6.54296875" customWidth="1"/>
    <col min="11" max="11" width="4" customWidth="1"/>
    <col min="12" max="12" width="4.7265625" style="2" hidden="1" customWidth="1"/>
    <col min="13" max="16" width="4.7265625" hidden="1" customWidth="1"/>
    <col min="17" max="18" width="6.453125" customWidth="1"/>
    <col min="19" max="19" width="6.1796875" customWidth="1"/>
    <col min="20" max="20" width="1.7265625" customWidth="1"/>
  </cols>
  <sheetData>
    <row r="1" spans="1:19" ht="28" x14ac:dyDescent="0.6">
      <c r="A1" s="1" t="s">
        <v>190</v>
      </c>
      <c r="B1" s="1"/>
      <c r="S1" s="4" t="s">
        <v>83</v>
      </c>
    </row>
    <row r="2" spans="1:19" x14ac:dyDescent="0.25">
      <c r="J2" s="2" t="s">
        <v>0</v>
      </c>
      <c r="Q2" s="2" t="s">
        <v>0</v>
      </c>
      <c r="R2" s="2" t="s">
        <v>0</v>
      </c>
      <c r="S2" s="2" t="s">
        <v>0</v>
      </c>
    </row>
    <row r="3" spans="1:19" x14ac:dyDescent="0.25">
      <c r="J3" s="2">
        <v>16</v>
      </c>
      <c r="Q3" s="2">
        <v>17</v>
      </c>
      <c r="R3" s="2">
        <v>19</v>
      </c>
      <c r="S3" s="2">
        <v>26</v>
      </c>
    </row>
    <row r="4" spans="1:19" x14ac:dyDescent="0.25">
      <c r="A4" s="2" t="s">
        <v>88</v>
      </c>
      <c r="B4" s="2" t="s">
        <v>2</v>
      </c>
      <c r="C4" t="s">
        <v>1</v>
      </c>
      <c r="D4" t="s">
        <v>351</v>
      </c>
      <c r="E4" s="2" t="s">
        <v>191</v>
      </c>
      <c r="F4">
        <v>1</v>
      </c>
      <c r="G4">
        <v>2</v>
      </c>
      <c r="H4">
        <v>3</v>
      </c>
      <c r="I4">
        <v>4</v>
      </c>
      <c r="J4" s="2" t="s">
        <v>3</v>
      </c>
      <c r="L4" s="2" t="s">
        <v>191</v>
      </c>
      <c r="M4">
        <v>1</v>
      </c>
      <c r="N4">
        <v>2</v>
      </c>
      <c r="O4">
        <v>3</v>
      </c>
      <c r="P4">
        <v>4</v>
      </c>
      <c r="Q4" s="2" t="s">
        <v>4</v>
      </c>
      <c r="R4" s="2"/>
      <c r="S4" s="2" t="s">
        <v>5</v>
      </c>
    </row>
    <row r="5" spans="1:19" x14ac:dyDescent="0.25">
      <c r="A5" s="2" t="s">
        <v>192</v>
      </c>
      <c r="J5" s="2"/>
      <c r="Q5" s="2"/>
      <c r="R5" s="2"/>
      <c r="S5" s="16"/>
    </row>
    <row r="6" spans="1:19" x14ac:dyDescent="0.25">
      <c r="A6" s="16"/>
      <c r="B6" t="s">
        <v>193</v>
      </c>
      <c r="C6" t="s">
        <v>194</v>
      </c>
      <c r="D6">
        <v>1906</v>
      </c>
      <c r="E6" s="2">
        <v>130</v>
      </c>
      <c r="F6">
        <v>98</v>
      </c>
      <c r="G6">
        <v>99</v>
      </c>
      <c r="H6">
        <v>100</v>
      </c>
      <c r="I6">
        <v>100</v>
      </c>
      <c r="J6">
        <f t="shared" ref="J6:J39" si="0">SUM(F6:I6)</f>
        <v>397</v>
      </c>
      <c r="L6">
        <v>266</v>
      </c>
      <c r="M6">
        <v>100</v>
      </c>
      <c r="N6">
        <v>98</v>
      </c>
      <c r="O6">
        <v>99</v>
      </c>
      <c r="P6">
        <v>100</v>
      </c>
      <c r="Q6">
        <f t="shared" ref="Q6:Q39" si="1">SUM(M6:P6)</f>
        <v>397</v>
      </c>
      <c r="R6" s="16">
        <v>104.4</v>
      </c>
      <c r="S6">
        <f t="shared" ref="S6:S39" si="2">J6+Q6+R6</f>
        <v>898.4</v>
      </c>
    </row>
    <row r="7" spans="1:19" x14ac:dyDescent="0.25">
      <c r="A7" s="16"/>
      <c r="B7" t="s">
        <v>7</v>
      </c>
      <c r="C7" t="s">
        <v>8</v>
      </c>
      <c r="D7">
        <v>12288</v>
      </c>
      <c r="E7" s="2">
        <v>103</v>
      </c>
      <c r="F7">
        <v>99</v>
      </c>
      <c r="G7">
        <v>97</v>
      </c>
      <c r="H7">
        <v>99</v>
      </c>
      <c r="I7">
        <v>98</v>
      </c>
      <c r="J7">
        <f t="shared" si="0"/>
        <v>393</v>
      </c>
      <c r="L7">
        <v>205</v>
      </c>
      <c r="M7">
        <v>99</v>
      </c>
      <c r="N7">
        <v>98</v>
      </c>
      <c r="O7">
        <v>99</v>
      </c>
      <c r="P7">
        <v>100</v>
      </c>
      <c r="Q7">
        <f t="shared" si="1"/>
        <v>396</v>
      </c>
      <c r="R7" s="16">
        <v>104.7</v>
      </c>
      <c r="S7">
        <f t="shared" si="2"/>
        <v>893.7</v>
      </c>
    </row>
    <row r="8" spans="1:19" x14ac:dyDescent="0.25">
      <c r="A8" s="16" t="s">
        <v>63</v>
      </c>
      <c r="B8" t="s">
        <v>51</v>
      </c>
      <c r="C8" t="s">
        <v>52</v>
      </c>
      <c r="D8">
        <v>19912</v>
      </c>
      <c r="E8" s="2">
        <v>125</v>
      </c>
      <c r="F8">
        <v>99</v>
      </c>
      <c r="G8">
        <v>100</v>
      </c>
      <c r="H8">
        <v>97</v>
      </c>
      <c r="I8">
        <v>99</v>
      </c>
      <c r="J8">
        <f t="shared" si="0"/>
        <v>395</v>
      </c>
      <c r="L8">
        <v>127</v>
      </c>
      <c r="M8">
        <v>99</v>
      </c>
      <c r="N8">
        <v>100</v>
      </c>
      <c r="O8">
        <v>99</v>
      </c>
      <c r="P8">
        <v>99</v>
      </c>
      <c r="Q8">
        <f t="shared" si="1"/>
        <v>397</v>
      </c>
      <c r="R8" s="16">
        <v>101.4</v>
      </c>
      <c r="S8">
        <f t="shared" si="2"/>
        <v>893.4</v>
      </c>
    </row>
    <row r="9" spans="1:19" x14ac:dyDescent="0.25">
      <c r="A9" s="16"/>
      <c r="B9" t="s">
        <v>13</v>
      </c>
      <c r="C9" t="s">
        <v>14</v>
      </c>
      <c r="E9" s="2">
        <v>132</v>
      </c>
      <c r="F9">
        <v>99</v>
      </c>
      <c r="G9">
        <v>98</v>
      </c>
      <c r="H9">
        <v>97</v>
      </c>
      <c r="I9">
        <v>97</v>
      </c>
      <c r="J9">
        <f t="shared" si="0"/>
        <v>391</v>
      </c>
      <c r="L9">
        <v>207</v>
      </c>
      <c r="M9">
        <v>97</v>
      </c>
      <c r="N9">
        <v>99</v>
      </c>
      <c r="O9">
        <v>100</v>
      </c>
      <c r="P9">
        <v>98</v>
      </c>
      <c r="Q9">
        <f t="shared" si="1"/>
        <v>394</v>
      </c>
      <c r="R9" s="18">
        <v>102</v>
      </c>
      <c r="S9" s="9">
        <f t="shared" si="2"/>
        <v>887</v>
      </c>
    </row>
    <row r="10" spans="1:19" x14ac:dyDescent="0.25">
      <c r="A10" s="16" t="s">
        <v>63</v>
      </c>
      <c r="B10" t="s">
        <v>11</v>
      </c>
      <c r="C10" t="s">
        <v>12</v>
      </c>
      <c r="D10">
        <v>18692</v>
      </c>
      <c r="E10" s="2">
        <v>119</v>
      </c>
      <c r="F10">
        <v>97</v>
      </c>
      <c r="G10">
        <v>96</v>
      </c>
      <c r="H10">
        <v>99</v>
      </c>
      <c r="I10">
        <v>99</v>
      </c>
      <c r="J10">
        <f t="shared" si="0"/>
        <v>391</v>
      </c>
      <c r="L10">
        <v>267</v>
      </c>
      <c r="M10">
        <v>98</v>
      </c>
      <c r="N10">
        <v>96</v>
      </c>
      <c r="O10">
        <v>97</v>
      </c>
      <c r="P10">
        <v>99</v>
      </c>
      <c r="Q10">
        <f t="shared" si="1"/>
        <v>390</v>
      </c>
      <c r="R10" s="16">
        <v>100.4</v>
      </c>
      <c r="S10">
        <f t="shared" si="2"/>
        <v>881.4</v>
      </c>
    </row>
    <row r="11" spans="1:19" x14ac:dyDescent="0.25">
      <c r="A11" s="16" t="s">
        <v>62</v>
      </c>
      <c r="B11" t="s">
        <v>195</v>
      </c>
      <c r="C11" t="s">
        <v>24</v>
      </c>
      <c r="D11">
        <v>19336</v>
      </c>
      <c r="E11" s="2">
        <v>203</v>
      </c>
      <c r="F11">
        <v>98</v>
      </c>
      <c r="G11">
        <v>96</v>
      </c>
      <c r="H11">
        <v>97</v>
      </c>
      <c r="I11">
        <v>96</v>
      </c>
      <c r="J11">
        <f t="shared" si="0"/>
        <v>387</v>
      </c>
      <c r="L11">
        <v>263</v>
      </c>
      <c r="M11">
        <v>99</v>
      </c>
      <c r="N11">
        <v>97</v>
      </c>
      <c r="O11">
        <v>99</v>
      </c>
      <c r="P11">
        <v>97</v>
      </c>
      <c r="Q11">
        <f t="shared" si="1"/>
        <v>392</v>
      </c>
      <c r="R11" s="16">
        <v>101.8</v>
      </c>
      <c r="S11">
        <f t="shared" si="2"/>
        <v>880.8</v>
      </c>
    </row>
    <row r="12" spans="1:19" x14ac:dyDescent="0.25">
      <c r="A12" s="16"/>
      <c r="B12" t="s">
        <v>15</v>
      </c>
      <c r="C12" t="s">
        <v>16</v>
      </c>
      <c r="E12" s="2">
        <v>104</v>
      </c>
      <c r="F12">
        <v>96</v>
      </c>
      <c r="G12">
        <v>99</v>
      </c>
      <c r="H12">
        <v>95</v>
      </c>
      <c r="I12">
        <v>98</v>
      </c>
      <c r="J12">
        <f t="shared" si="0"/>
        <v>388</v>
      </c>
      <c r="L12">
        <v>265</v>
      </c>
      <c r="M12">
        <v>99</v>
      </c>
      <c r="N12">
        <v>98</v>
      </c>
      <c r="O12">
        <v>98</v>
      </c>
      <c r="P12">
        <v>97</v>
      </c>
      <c r="Q12">
        <f t="shared" si="1"/>
        <v>392</v>
      </c>
      <c r="R12" s="16">
        <v>99.9</v>
      </c>
      <c r="S12">
        <f t="shared" si="2"/>
        <v>879.9</v>
      </c>
    </row>
    <row r="13" spans="1:19" ht="13" thickBot="1" x14ac:dyDescent="0.3">
      <c r="A13" s="24"/>
      <c r="B13" s="20" t="s">
        <v>32</v>
      </c>
      <c r="C13" s="20" t="s">
        <v>33</v>
      </c>
      <c r="D13" s="20"/>
      <c r="E13" s="21">
        <v>114</v>
      </c>
      <c r="F13" s="20">
        <v>97</v>
      </c>
      <c r="G13" s="20">
        <v>95</v>
      </c>
      <c r="H13" s="20">
        <v>97</v>
      </c>
      <c r="I13" s="20">
        <v>98</v>
      </c>
      <c r="J13" s="20">
        <f t="shared" si="0"/>
        <v>387</v>
      </c>
      <c r="K13" s="20"/>
      <c r="L13" s="20">
        <v>147</v>
      </c>
      <c r="M13" s="20">
        <v>97</v>
      </c>
      <c r="N13" s="20">
        <v>99</v>
      </c>
      <c r="O13" s="20">
        <v>97</v>
      </c>
      <c r="P13" s="20">
        <v>100</v>
      </c>
      <c r="Q13" s="20">
        <f t="shared" si="1"/>
        <v>393</v>
      </c>
      <c r="R13" s="24">
        <v>96.6</v>
      </c>
      <c r="S13" s="20">
        <f t="shared" si="2"/>
        <v>876.6</v>
      </c>
    </row>
    <row r="14" spans="1:19" x14ac:dyDescent="0.25">
      <c r="A14" s="16" t="s">
        <v>62</v>
      </c>
      <c r="B14" t="s">
        <v>26</v>
      </c>
      <c r="C14" t="s">
        <v>27</v>
      </c>
      <c r="D14">
        <v>17032</v>
      </c>
      <c r="E14" s="2">
        <v>101</v>
      </c>
      <c r="F14">
        <v>98</v>
      </c>
      <c r="G14">
        <v>96</v>
      </c>
      <c r="H14">
        <v>99</v>
      </c>
      <c r="I14">
        <v>98</v>
      </c>
      <c r="J14">
        <f t="shared" si="0"/>
        <v>391</v>
      </c>
      <c r="L14">
        <v>134</v>
      </c>
      <c r="M14">
        <v>95</v>
      </c>
      <c r="N14">
        <v>98</v>
      </c>
      <c r="O14">
        <v>96</v>
      </c>
      <c r="P14">
        <v>99</v>
      </c>
      <c r="Q14">
        <f t="shared" si="1"/>
        <v>388</v>
      </c>
      <c r="S14">
        <f t="shared" si="2"/>
        <v>779</v>
      </c>
    </row>
    <row r="15" spans="1:19" x14ac:dyDescent="0.25">
      <c r="A15" s="16" t="s">
        <v>61</v>
      </c>
      <c r="B15" t="s">
        <v>9</v>
      </c>
      <c r="C15" t="s">
        <v>10</v>
      </c>
      <c r="D15">
        <v>19832</v>
      </c>
      <c r="E15" s="2">
        <v>115</v>
      </c>
      <c r="F15">
        <v>99</v>
      </c>
      <c r="G15">
        <v>97</v>
      </c>
      <c r="H15">
        <v>97</v>
      </c>
      <c r="I15">
        <v>98</v>
      </c>
      <c r="J15">
        <f t="shared" si="0"/>
        <v>391</v>
      </c>
      <c r="L15">
        <v>166</v>
      </c>
      <c r="M15">
        <v>97</v>
      </c>
      <c r="N15">
        <v>95</v>
      </c>
      <c r="O15">
        <v>98</v>
      </c>
      <c r="P15">
        <v>98</v>
      </c>
      <c r="Q15">
        <f t="shared" si="1"/>
        <v>388</v>
      </c>
      <c r="S15">
        <f t="shared" si="2"/>
        <v>779</v>
      </c>
    </row>
    <row r="16" spans="1:19" x14ac:dyDescent="0.25">
      <c r="A16" s="16"/>
      <c r="B16" t="s">
        <v>196</v>
      </c>
      <c r="C16" t="s">
        <v>197</v>
      </c>
      <c r="E16" s="2">
        <v>131</v>
      </c>
      <c r="F16">
        <v>98</v>
      </c>
      <c r="G16">
        <v>98</v>
      </c>
      <c r="H16">
        <v>95</v>
      </c>
      <c r="I16">
        <v>95</v>
      </c>
      <c r="J16">
        <f t="shared" si="0"/>
        <v>386</v>
      </c>
      <c r="L16">
        <v>209</v>
      </c>
      <c r="M16">
        <v>96</v>
      </c>
      <c r="N16">
        <v>97</v>
      </c>
      <c r="O16">
        <v>98</v>
      </c>
      <c r="P16">
        <v>100</v>
      </c>
      <c r="Q16">
        <f t="shared" si="1"/>
        <v>391</v>
      </c>
      <c r="S16">
        <f t="shared" si="2"/>
        <v>777</v>
      </c>
    </row>
    <row r="17" spans="1:19" x14ac:dyDescent="0.25">
      <c r="A17" s="16" t="s">
        <v>61</v>
      </c>
      <c r="B17" s="3" t="s">
        <v>64</v>
      </c>
      <c r="C17" s="15" t="s">
        <v>10</v>
      </c>
      <c r="D17" s="15">
        <v>13399</v>
      </c>
      <c r="E17" s="2">
        <v>113</v>
      </c>
      <c r="F17">
        <v>100</v>
      </c>
      <c r="G17">
        <v>96</v>
      </c>
      <c r="H17">
        <v>98</v>
      </c>
      <c r="I17">
        <v>98</v>
      </c>
      <c r="J17">
        <f t="shared" si="0"/>
        <v>392</v>
      </c>
      <c r="L17">
        <v>159</v>
      </c>
      <c r="M17">
        <v>98</v>
      </c>
      <c r="N17">
        <v>94</v>
      </c>
      <c r="O17">
        <v>98</v>
      </c>
      <c r="P17">
        <v>95</v>
      </c>
      <c r="Q17">
        <f t="shared" si="1"/>
        <v>385</v>
      </c>
      <c r="S17">
        <f t="shared" si="2"/>
        <v>777</v>
      </c>
    </row>
    <row r="18" spans="1:19" x14ac:dyDescent="0.25">
      <c r="A18" s="16" t="s">
        <v>62</v>
      </c>
      <c r="B18" t="s">
        <v>42</v>
      </c>
      <c r="C18" t="s">
        <v>43</v>
      </c>
      <c r="D18" s="15">
        <v>12740</v>
      </c>
      <c r="E18" s="2">
        <v>122</v>
      </c>
      <c r="F18">
        <v>99</v>
      </c>
      <c r="G18">
        <v>95</v>
      </c>
      <c r="H18">
        <v>95</v>
      </c>
      <c r="I18">
        <v>98</v>
      </c>
      <c r="J18">
        <f t="shared" si="0"/>
        <v>387</v>
      </c>
      <c r="L18">
        <v>126</v>
      </c>
      <c r="M18">
        <v>96</v>
      </c>
      <c r="N18">
        <v>97</v>
      </c>
      <c r="O18">
        <v>97</v>
      </c>
      <c r="P18">
        <v>99</v>
      </c>
      <c r="Q18">
        <f t="shared" si="1"/>
        <v>389</v>
      </c>
      <c r="S18">
        <f t="shared" si="2"/>
        <v>776</v>
      </c>
    </row>
    <row r="19" spans="1:19" x14ac:dyDescent="0.25">
      <c r="A19" s="16"/>
      <c r="B19" t="s">
        <v>36</v>
      </c>
      <c r="C19" t="s">
        <v>37</v>
      </c>
      <c r="D19" s="15">
        <v>928</v>
      </c>
      <c r="E19" s="2">
        <v>199</v>
      </c>
      <c r="F19">
        <v>97</v>
      </c>
      <c r="G19">
        <v>98</v>
      </c>
      <c r="H19">
        <v>96</v>
      </c>
      <c r="I19">
        <v>98</v>
      </c>
      <c r="J19">
        <f t="shared" si="0"/>
        <v>389</v>
      </c>
      <c r="L19">
        <v>146</v>
      </c>
      <c r="M19" s="16">
        <v>96</v>
      </c>
      <c r="N19">
        <v>95</v>
      </c>
      <c r="O19">
        <v>97</v>
      </c>
      <c r="P19">
        <v>97</v>
      </c>
      <c r="Q19">
        <f t="shared" si="1"/>
        <v>385</v>
      </c>
      <c r="S19">
        <f t="shared" si="2"/>
        <v>774</v>
      </c>
    </row>
    <row r="20" spans="1:19" x14ac:dyDescent="0.25">
      <c r="A20" s="16" t="s">
        <v>61</v>
      </c>
      <c r="B20" t="s">
        <v>6</v>
      </c>
      <c r="C20" t="s">
        <v>48</v>
      </c>
      <c r="D20" s="15">
        <v>25361</v>
      </c>
      <c r="E20" s="2">
        <v>216</v>
      </c>
      <c r="F20">
        <v>98</v>
      </c>
      <c r="G20">
        <v>95</v>
      </c>
      <c r="H20">
        <v>98</v>
      </c>
      <c r="I20">
        <v>95</v>
      </c>
      <c r="J20">
        <f t="shared" si="0"/>
        <v>386</v>
      </c>
      <c r="L20">
        <v>123</v>
      </c>
      <c r="M20">
        <v>97</v>
      </c>
      <c r="N20">
        <v>97</v>
      </c>
      <c r="O20">
        <v>95</v>
      </c>
      <c r="P20">
        <v>98</v>
      </c>
      <c r="Q20">
        <f t="shared" si="1"/>
        <v>387</v>
      </c>
      <c r="S20">
        <f t="shared" si="2"/>
        <v>773</v>
      </c>
    </row>
    <row r="21" spans="1:19" x14ac:dyDescent="0.25">
      <c r="A21" s="16" t="s">
        <v>63</v>
      </c>
      <c r="B21" t="s">
        <v>38</v>
      </c>
      <c r="C21" t="s">
        <v>39</v>
      </c>
      <c r="D21" s="15">
        <v>12209</v>
      </c>
      <c r="E21" s="2">
        <v>225</v>
      </c>
      <c r="F21">
        <v>94</v>
      </c>
      <c r="G21">
        <v>95</v>
      </c>
      <c r="H21">
        <v>96</v>
      </c>
      <c r="I21">
        <v>95</v>
      </c>
      <c r="J21">
        <f t="shared" si="0"/>
        <v>380</v>
      </c>
      <c r="L21">
        <v>139</v>
      </c>
      <c r="M21">
        <v>95</v>
      </c>
      <c r="N21">
        <v>99</v>
      </c>
      <c r="O21">
        <v>98</v>
      </c>
      <c r="P21">
        <v>100</v>
      </c>
      <c r="Q21">
        <f t="shared" si="1"/>
        <v>392</v>
      </c>
      <c r="S21">
        <f t="shared" si="2"/>
        <v>772</v>
      </c>
    </row>
    <row r="22" spans="1:19" x14ac:dyDescent="0.25">
      <c r="A22" s="16" t="s">
        <v>61</v>
      </c>
      <c r="B22" t="s">
        <v>30</v>
      </c>
      <c r="C22" t="s">
        <v>31</v>
      </c>
      <c r="D22" s="15">
        <v>13596</v>
      </c>
      <c r="E22" s="2">
        <v>268</v>
      </c>
      <c r="F22">
        <v>95</v>
      </c>
      <c r="G22">
        <v>97</v>
      </c>
      <c r="H22">
        <v>98</v>
      </c>
      <c r="I22">
        <v>93</v>
      </c>
      <c r="J22">
        <f t="shared" si="0"/>
        <v>383</v>
      </c>
      <c r="L22">
        <v>124</v>
      </c>
      <c r="M22">
        <v>94</v>
      </c>
      <c r="N22">
        <v>96</v>
      </c>
      <c r="O22">
        <v>98</v>
      </c>
      <c r="P22">
        <v>100</v>
      </c>
      <c r="Q22">
        <f t="shared" si="1"/>
        <v>388</v>
      </c>
      <c r="S22">
        <f t="shared" si="2"/>
        <v>771</v>
      </c>
    </row>
    <row r="23" spans="1:19" x14ac:dyDescent="0.25">
      <c r="A23" s="16" t="s">
        <v>63</v>
      </c>
      <c r="B23" t="s">
        <v>40</v>
      </c>
      <c r="C23" t="s">
        <v>41</v>
      </c>
      <c r="D23" s="15">
        <v>17412</v>
      </c>
      <c r="E23" s="2">
        <v>202</v>
      </c>
      <c r="F23">
        <v>99</v>
      </c>
      <c r="G23">
        <v>93</v>
      </c>
      <c r="H23">
        <v>96</v>
      </c>
      <c r="I23">
        <v>96</v>
      </c>
      <c r="J23">
        <f t="shared" si="0"/>
        <v>384</v>
      </c>
      <c r="L23">
        <v>106</v>
      </c>
      <c r="M23">
        <v>96</v>
      </c>
      <c r="N23">
        <v>97</v>
      </c>
      <c r="O23">
        <v>97</v>
      </c>
      <c r="P23">
        <v>97</v>
      </c>
      <c r="Q23">
        <f t="shared" si="1"/>
        <v>387</v>
      </c>
      <c r="S23">
        <f t="shared" si="2"/>
        <v>771</v>
      </c>
    </row>
    <row r="24" spans="1:19" x14ac:dyDescent="0.25">
      <c r="A24" s="16"/>
      <c r="B24" t="s">
        <v>34</v>
      </c>
      <c r="C24" t="s">
        <v>35</v>
      </c>
      <c r="D24" s="15">
        <v>12797</v>
      </c>
      <c r="E24" s="2">
        <v>164</v>
      </c>
      <c r="F24">
        <v>98</v>
      </c>
      <c r="G24">
        <v>94</v>
      </c>
      <c r="H24">
        <v>96</v>
      </c>
      <c r="I24">
        <v>96</v>
      </c>
      <c r="J24">
        <f t="shared" si="0"/>
        <v>384</v>
      </c>
      <c r="L24">
        <v>135</v>
      </c>
      <c r="M24">
        <v>98</v>
      </c>
      <c r="N24">
        <v>97</v>
      </c>
      <c r="O24">
        <v>96</v>
      </c>
      <c r="P24">
        <v>96</v>
      </c>
      <c r="Q24">
        <f t="shared" si="1"/>
        <v>387</v>
      </c>
      <c r="S24">
        <f t="shared" si="2"/>
        <v>771</v>
      </c>
    </row>
    <row r="25" spans="1:19" x14ac:dyDescent="0.25">
      <c r="A25" s="16" t="s">
        <v>61</v>
      </c>
      <c r="B25" t="s">
        <v>19</v>
      </c>
      <c r="C25" t="s">
        <v>20</v>
      </c>
      <c r="D25" s="15">
        <v>100296</v>
      </c>
      <c r="E25" s="2">
        <v>102</v>
      </c>
      <c r="F25">
        <v>96</v>
      </c>
      <c r="G25">
        <v>96</v>
      </c>
      <c r="H25">
        <v>99</v>
      </c>
      <c r="I25">
        <v>96</v>
      </c>
      <c r="J25">
        <f t="shared" si="0"/>
        <v>387</v>
      </c>
      <c r="L25">
        <v>131</v>
      </c>
      <c r="M25">
        <v>97</v>
      </c>
      <c r="N25">
        <v>97</v>
      </c>
      <c r="O25">
        <v>94</v>
      </c>
      <c r="P25">
        <v>96</v>
      </c>
      <c r="Q25">
        <f t="shared" si="1"/>
        <v>384</v>
      </c>
      <c r="S25">
        <f t="shared" si="2"/>
        <v>771</v>
      </c>
    </row>
    <row r="26" spans="1:19" x14ac:dyDescent="0.25">
      <c r="A26" s="16" t="s">
        <v>61</v>
      </c>
      <c r="B26" t="s">
        <v>67</v>
      </c>
      <c r="C26" t="s">
        <v>68</v>
      </c>
      <c r="D26" s="15">
        <v>25531</v>
      </c>
      <c r="E26" s="2">
        <v>211</v>
      </c>
      <c r="F26">
        <v>95</v>
      </c>
      <c r="G26">
        <v>96</v>
      </c>
      <c r="H26">
        <v>97</v>
      </c>
      <c r="I26">
        <v>95</v>
      </c>
      <c r="J26">
        <f t="shared" si="0"/>
        <v>383</v>
      </c>
      <c r="L26">
        <v>110</v>
      </c>
      <c r="M26">
        <v>98</v>
      </c>
      <c r="N26">
        <v>96</v>
      </c>
      <c r="O26">
        <v>95</v>
      </c>
      <c r="P26">
        <v>98</v>
      </c>
      <c r="Q26">
        <f t="shared" si="1"/>
        <v>387</v>
      </c>
      <c r="S26">
        <f t="shared" si="2"/>
        <v>770</v>
      </c>
    </row>
    <row r="27" spans="1:19" x14ac:dyDescent="0.25">
      <c r="A27" s="16" t="s">
        <v>61</v>
      </c>
      <c r="B27" t="s">
        <v>26</v>
      </c>
      <c r="C27" t="s">
        <v>14</v>
      </c>
      <c r="D27" s="15">
        <v>22939</v>
      </c>
      <c r="E27" s="2">
        <v>201</v>
      </c>
      <c r="F27">
        <v>97</v>
      </c>
      <c r="G27">
        <v>94</v>
      </c>
      <c r="H27">
        <v>97</v>
      </c>
      <c r="I27">
        <v>97</v>
      </c>
      <c r="J27">
        <f t="shared" si="0"/>
        <v>385</v>
      </c>
      <c r="L27">
        <v>247</v>
      </c>
      <c r="M27">
        <v>97</v>
      </c>
      <c r="N27">
        <v>98</v>
      </c>
      <c r="O27">
        <v>96</v>
      </c>
      <c r="P27">
        <v>93</v>
      </c>
      <c r="Q27">
        <f t="shared" si="1"/>
        <v>384</v>
      </c>
      <c r="S27">
        <f t="shared" si="2"/>
        <v>769</v>
      </c>
    </row>
    <row r="28" spans="1:19" x14ac:dyDescent="0.25">
      <c r="A28" s="16" t="s">
        <v>61</v>
      </c>
      <c r="B28" t="s">
        <v>49</v>
      </c>
      <c r="C28" t="s">
        <v>50</v>
      </c>
      <c r="D28" s="15">
        <v>17476</v>
      </c>
      <c r="E28" s="2">
        <v>165</v>
      </c>
      <c r="F28">
        <v>93</v>
      </c>
      <c r="G28">
        <v>96</v>
      </c>
      <c r="H28">
        <v>96</v>
      </c>
      <c r="I28">
        <v>93</v>
      </c>
      <c r="J28">
        <f t="shared" si="0"/>
        <v>378</v>
      </c>
      <c r="L28">
        <v>138</v>
      </c>
      <c r="M28">
        <v>97</v>
      </c>
      <c r="N28">
        <v>95</v>
      </c>
      <c r="O28">
        <v>98</v>
      </c>
      <c r="P28">
        <v>99</v>
      </c>
      <c r="Q28">
        <f t="shared" si="1"/>
        <v>389</v>
      </c>
      <c r="S28">
        <f t="shared" si="2"/>
        <v>767</v>
      </c>
    </row>
    <row r="29" spans="1:19" x14ac:dyDescent="0.25">
      <c r="A29" s="16"/>
      <c r="B29" t="s">
        <v>198</v>
      </c>
      <c r="C29" t="s">
        <v>199</v>
      </c>
      <c r="D29" s="15">
        <v>10627</v>
      </c>
      <c r="E29" s="2">
        <v>171</v>
      </c>
      <c r="F29">
        <v>94</v>
      </c>
      <c r="G29">
        <v>98</v>
      </c>
      <c r="H29">
        <v>98</v>
      </c>
      <c r="I29">
        <v>95</v>
      </c>
      <c r="J29">
        <f t="shared" si="0"/>
        <v>385</v>
      </c>
      <c r="L29">
        <v>129</v>
      </c>
      <c r="M29">
        <v>94</v>
      </c>
      <c r="N29">
        <v>96</v>
      </c>
      <c r="O29">
        <v>99</v>
      </c>
      <c r="P29">
        <v>93</v>
      </c>
      <c r="Q29">
        <f t="shared" si="1"/>
        <v>382</v>
      </c>
      <c r="S29">
        <f t="shared" si="2"/>
        <v>767</v>
      </c>
    </row>
    <row r="30" spans="1:19" x14ac:dyDescent="0.25">
      <c r="A30" s="16" t="s">
        <v>61</v>
      </c>
      <c r="B30" t="s">
        <v>44</v>
      </c>
      <c r="C30" t="s">
        <v>45</v>
      </c>
      <c r="D30" s="15">
        <v>28708</v>
      </c>
      <c r="E30" s="2">
        <v>105</v>
      </c>
      <c r="F30">
        <v>96</v>
      </c>
      <c r="G30">
        <v>95</v>
      </c>
      <c r="H30">
        <v>95</v>
      </c>
      <c r="I30">
        <v>95</v>
      </c>
      <c r="J30">
        <f t="shared" si="0"/>
        <v>381</v>
      </c>
      <c r="L30">
        <v>149</v>
      </c>
      <c r="M30">
        <v>96</v>
      </c>
      <c r="N30">
        <v>94</v>
      </c>
      <c r="O30">
        <v>99</v>
      </c>
      <c r="P30">
        <v>96</v>
      </c>
      <c r="Q30">
        <f t="shared" si="1"/>
        <v>385</v>
      </c>
      <c r="S30">
        <f t="shared" si="2"/>
        <v>766</v>
      </c>
    </row>
    <row r="31" spans="1:19" x14ac:dyDescent="0.25">
      <c r="A31" s="16" t="s">
        <v>61</v>
      </c>
      <c r="B31" t="s">
        <v>28</v>
      </c>
      <c r="C31" t="s">
        <v>29</v>
      </c>
      <c r="D31" s="15">
        <v>15714</v>
      </c>
      <c r="E31" s="2">
        <v>213</v>
      </c>
      <c r="F31">
        <v>94</v>
      </c>
      <c r="G31">
        <v>96</v>
      </c>
      <c r="H31">
        <v>96</v>
      </c>
      <c r="I31">
        <v>95</v>
      </c>
      <c r="J31">
        <f t="shared" si="0"/>
        <v>381</v>
      </c>
      <c r="L31">
        <v>111</v>
      </c>
      <c r="M31">
        <v>96</v>
      </c>
      <c r="N31">
        <v>97</v>
      </c>
      <c r="O31">
        <v>94</v>
      </c>
      <c r="P31">
        <v>97</v>
      </c>
      <c r="Q31">
        <f t="shared" si="1"/>
        <v>384</v>
      </c>
      <c r="S31">
        <f t="shared" si="2"/>
        <v>765</v>
      </c>
    </row>
    <row r="32" spans="1:19" x14ac:dyDescent="0.25">
      <c r="A32" s="16" t="s">
        <v>63</v>
      </c>
      <c r="B32" t="s">
        <v>17</v>
      </c>
      <c r="C32" t="s">
        <v>18</v>
      </c>
      <c r="D32" s="15">
        <v>16459</v>
      </c>
      <c r="E32" s="2">
        <v>117</v>
      </c>
      <c r="F32">
        <v>97</v>
      </c>
      <c r="G32">
        <v>98</v>
      </c>
      <c r="H32">
        <v>97</v>
      </c>
      <c r="I32">
        <v>95</v>
      </c>
      <c r="J32">
        <f t="shared" si="0"/>
        <v>387</v>
      </c>
      <c r="L32">
        <v>172</v>
      </c>
      <c r="M32">
        <v>92</v>
      </c>
      <c r="N32">
        <v>96</v>
      </c>
      <c r="O32">
        <v>95</v>
      </c>
      <c r="P32">
        <v>94</v>
      </c>
      <c r="Q32">
        <f t="shared" si="1"/>
        <v>377</v>
      </c>
      <c r="S32">
        <f t="shared" si="2"/>
        <v>764</v>
      </c>
    </row>
    <row r="33" spans="1:21" x14ac:dyDescent="0.25">
      <c r="A33" s="16" t="s">
        <v>61</v>
      </c>
      <c r="B33" t="s">
        <v>46</v>
      </c>
      <c r="C33" t="s">
        <v>47</v>
      </c>
      <c r="D33" s="15">
        <v>15019</v>
      </c>
      <c r="E33" s="2">
        <v>204</v>
      </c>
      <c r="F33">
        <v>96</v>
      </c>
      <c r="G33">
        <v>98</v>
      </c>
      <c r="H33">
        <v>97</v>
      </c>
      <c r="I33">
        <v>96</v>
      </c>
      <c r="J33">
        <f t="shared" si="0"/>
        <v>387</v>
      </c>
      <c r="L33">
        <v>109</v>
      </c>
      <c r="M33">
        <v>89</v>
      </c>
      <c r="N33">
        <v>96</v>
      </c>
      <c r="O33">
        <v>94</v>
      </c>
      <c r="P33">
        <v>97</v>
      </c>
      <c r="Q33">
        <f t="shared" si="1"/>
        <v>376</v>
      </c>
      <c r="S33">
        <f t="shared" si="2"/>
        <v>763</v>
      </c>
    </row>
    <row r="34" spans="1:21" x14ac:dyDescent="0.25">
      <c r="A34" s="16" t="s">
        <v>61</v>
      </c>
      <c r="B34" t="s">
        <v>21</v>
      </c>
      <c r="C34" t="s">
        <v>22</v>
      </c>
      <c r="D34" s="15">
        <v>14446</v>
      </c>
      <c r="E34" s="2">
        <v>112</v>
      </c>
      <c r="F34">
        <v>94</v>
      </c>
      <c r="G34">
        <v>98</v>
      </c>
      <c r="H34">
        <v>95</v>
      </c>
      <c r="I34">
        <v>97</v>
      </c>
      <c r="J34">
        <f t="shared" si="0"/>
        <v>384</v>
      </c>
      <c r="L34">
        <v>206</v>
      </c>
      <c r="M34">
        <v>96</v>
      </c>
      <c r="N34">
        <v>94</v>
      </c>
      <c r="O34">
        <v>93</v>
      </c>
      <c r="P34">
        <v>93</v>
      </c>
      <c r="Q34">
        <f t="shared" si="1"/>
        <v>376</v>
      </c>
      <c r="S34">
        <f t="shared" si="2"/>
        <v>760</v>
      </c>
    </row>
    <row r="35" spans="1:21" x14ac:dyDescent="0.25">
      <c r="A35" s="16" t="s">
        <v>61</v>
      </c>
      <c r="B35" t="s">
        <v>23</v>
      </c>
      <c r="C35" t="s">
        <v>24</v>
      </c>
      <c r="D35" s="15">
        <v>14637</v>
      </c>
      <c r="E35" s="2">
        <v>108</v>
      </c>
      <c r="F35">
        <v>96</v>
      </c>
      <c r="G35">
        <v>96</v>
      </c>
      <c r="H35">
        <v>94</v>
      </c>
      <c r="I35">
        <v>94</v>
      </c>
      <c r="J35">
        <f t="shared" si="0"/>
        <v>380</v>
      </c>
      <c r="L35">
        <v>121</v>
      </c>
      <c r="M35">
        <v>96</v>
      </c>
      <c r="N35">
        <v>96</v>
      </c>
      <c r="O35">
        <v>93</v>
      </c>
      <c r="P35">
        <v>94</v>
      </c>
      <c r="Q35">
        <f t="shared" si="1"/>
        <v>379</v>
      </c>
      <c r="S35">
        <f t="shared" si="2"/>
        <v>759</v>
      </c>
    </row>
    <row r="36" spans="1:21" x14ac:dyDescent="0.25">
      <c r="A36" s="16" t="s">
        <v>61</v>
      </c>
      <c r="B36" t="s">
        <v>53</v>
      </c>
      <c r="C36" t="s">
        <v>54</v>
      </c>
      <c r="D36" s="15">
        <v>17479</v>
      </c>
      <c r="E36" s="2">
        <v>215</v>
      </c>
      <c r="F36">
        <v>95</v>
      </c>
      <c r="G36">
        <v>89</v>
      </c>
      <c r="H36">
        <v>93</v>
      </c>
      <c r="I36">
        <v>94</v>
      </c>
      <c r="J36">
        <f t="shared" si="0"/>
        <v>371</v>
      </c>
      <c r="L36">
        <v>118</v>
      </c>
      <c r="M36">
        <v>98</v>
      </c>
      <c r="N36">
        <v>94</v>
      </c>
      <c r="O36">
        <v>93</v>
      </c>
      <c r="P36">
        <v>94</v>
      </c>
      <c r="Q36">
        <f t="shared" si="1"/>
        <v>379</v>
      </c>
      <c r="S36">
        <f t="shared" si="2"/>
        <v>750</v>
      </c>
    </row>
    <row r="37" spans="1:21" x14ac:dyDescent="0.25">
      <c r="A37" s="16" t="s">
        <v>61</v>
      </c>
      <c r="B37" t="s">
        <v>21</v>
      </c>
      <c r="C37" t="s">
        <v>25</v>
      </c>
      <c r="D37">
        <v>24896</v>
      </c>
      <c r="E37" s="2">
        <v>107</v>
      </c>
      <c r="F37">
        <v>95</v>
      </c>
      <c r="G37">
        <v>92</v>
      </c>
      <c r="H37">
        <v>92</v>
      </c>
      <c r="I37">
        <v>93</v>
      </c>
      <c r="J37">
        <f t="shared" si="0"/>
        <v>372</v>
      </c>
      <c r="L37">
        <v>133</v>
      </c>
      <c r="M37">
        <v>96</v>
      </c>
      <c r="N37">
        <v>93</v>
      </c>
      <c r="O37">
        <v>91</v>
      </c>
      <c r="P37">
        <v>95</v>
      </c>
      <c r="Q37">
        <f t="shared" si="1"/>
        <v>375</v>
      </c>
      <c r="S37">
        <f t="shared" si="2"/>
        <v>747</v>
      </c>
    </row>
    <row r="38" spans="1:21" x14ac:dyDescent="0.25">
      <c r="A38" s="16" t="s">
        <v>61</v>
      </c>
      <c r="B38" t="s">
        <v>84</v>
      </c>
      <c r="C38" t="s">
        <v>85</v>
      </c>
      <c r="D38">
        <v>26089</v>
      </c>
      <c r="E38" s="2">
        <v>214</v>
      </c>
      <c r="F38">
        <v>86</v>
      </c>
      <c r="G38">
        <v>88</v>
      </c>
      <c r="H38">
        <v>92</v>
      </c>
      <c r="I38">
        <v>94</v>
      </c>
      <c r="J38">
        <f t="shared" si="0"/>
        <v>360</v>
      </c>
      <c r="L38">
        <v>116</v>
      </c>
      <c r="M38">
        <v>93</v>
      </c>
      <c r="N38">
        <v>96</v>
      </c>
      <c r="O38">
        <v>95</v>
      </c>
      <c r="P38">
        <v>96</v>
      </c>
      <c r="Q38">
        <f t="shared" si="1"/>
        <v>380</v>
      </c>
      <c r="S38">
        <f t="shared" si="2"/>
        <v>740</v>
      </c>
    </row>
    <row r="39" spans="1:21" x14ac:dyDescent="0.25">
      <c r="A39" s="16" t="s">
        <v>61</v>
      </c>
      <c r="B39" s="3" t="s">
        <v>65</v>
      </c>
      <c r="C39" t="s">
        <v>66</v>
      </c>
      <c r="D39">
        <v>19693</v>
      </c>
      <c r="E39" s="2">
        <v>208</v>
      </c>
      <c r="F39">
        <v>91</v>
      </c>
      <c r="G39">
        <v>90</v>
      </c>
      <c r="H39">
        <v>90</v>
      </c>
      <c r="I39">
        <v>91</v>
      </c>
      <c r="J39">
        <f t="shared" si="0"/>
        <v>362</v>
      </c>
      <c r="L39">
        <v>128</v>
      </c>
      <c r="M39">
        <v>92</v>
      </c>
      <c r="N39">
        <v>92</v>
      </c>
      <c r="O39">
        <v>96</v>
      </c>
      <c r="P39">
        <v>94</v>
      </c>
      <c r="Q39">
        <f t="shared" si="1"/>
        <v>374</v>
      </c>
      <c r="S39">
        <f t="shared" si="2"/>
        <v>736</v>
      </c>
    </row>
    <row r="40" spans="1:21" ht="22.5" customHeight="1" x14ac:dyDescent="0.25">
      <c r="A40"/>
      <c r="B40"/>
    </row>
    <row r="41" spans="1:21" x14ac:dyDescent="0.25">
      <c r="B41" s="15" t="s">
        <v>200</v>
      </c>
      <c r="C41" s="15" t="s">
        <v>201</v>
      </c>
      <c r="D41" s="15"/>
      <c r="E41" s="2">
        <v>406</v>
      </c>
      <c r="F41">
        <v>87</v>
      </c>
      <c r="G41">
        <v>93</v>
      </c>
      <c r="H41">
        <v>94</v>
      </c>
      <c r="I41">
        <v>95</v>
      </c>
      <c r="J41">
        <v>90</v>
      </c>
      <c r="K41">
        <v>88</v>
      </c>
      <c r="L41" s="2">
        <f>SUM(F41:K41)</f>
        <v>547</v>
      </c>
      <c r="M41">
        <v>97</v>
      </c>
      <c r="N41">
        <v>93</v>
      </c>
      <c r="O41">
        <v>96</v>
      </c>
      <c r="P41">
        <v>96</v>
      </c>
      <c r="Q41">
        <v>98</v>
      </c>
      <c r="R41">
        <v>93</v>
      </c>
      <c r="S41">
        <f>SUM(M41:R41)</f>
        <v>573</v>
      </c>
      <c r="U41">
        <f>L41+S41</f>
        <v>1120</v>
      </c>
    </row>
    <row r="44" spans="1:21" ht="28" x14ac:dyDescent="0.6">
      <c r="A44" s="1" t="s">
        <v>202</v>
      </c>
      <c r="B44" s="1"/>
      <c r="S44" s="4" t="s">
        <v>83</v>
      </c>
    </row>
    <row r="45" spans="1:21" x14ac:dyDescent="0.25">
      <c r="J45" s="2" t="s">
        <v>0</v>
      </c>
      <c r="Q45" s="2" t="s">
        <v>0</v>
      </c>
      <c r="R45" s="2" t="s">
        <v>0</v>
      </c>
      <c r="S45" s="2" t="s">
        <v>0</v>
      </c>
    </row>
    <row r="46" spans="1:21" x14ac:dyDescent="0.25">
      <c r="J46" s="2">
        <v>16</v>
      </c>
      <c r="Q46" s="2">
        <v>17</v>
      </c>
      <c r="R46" s="2">
        <v>19</v>
      </c>
      <c r="S46" s="2">
        <v>26</v>
      </c>
    </row>
    <row r="47" spans="1:21" x14ac:dyDescent="0.25">
      <c r="A47" s="2" t="s">
        <v>88</v>
      </c>
      <c r="B47" s="2" t="s">
        <v>2</v>
      </c>
      <c r="C47" t="s">
        <v>1</v>
      </c>
      <c r="E47" s="2" t="s">
        <v>191</v>
      </c>
      <c r="F47">
        <v>1</v>
      </c>
      <c r="G47">
        <v>2</v>
      </c>
      <c r="H47">
        <v>3</v>
      </c>
      <c r="I47">
        <v>4</v>
      </c>
      <c r="J47" s="2" t="s">
        <v>3</v>
      </c>
      <c r="L47" s="2" t="s">
        <v>191</v>
      </c>
      <c r="M47">
        <v>1</v>
      </c>
      <c r="N47">
        <v>2</v>
      </c>
      <c r="O47">
        <v>3</v>
      </c>
      <c r="P47">
        <v>4</v>
      </c>
      <c r="Q47" s="2" t="s">
        <v>4</v>
      </c>
      <c r="R47" s="2"/>
      <c r="S47" s="2" t="s">
        <v>5</v>
      </c>
    </row>
    <row r="48" spans="1:21" x14ac:dyDescent="0.25">
      <c r="A48" s="2" t="s">
        <v>192</v>
      </c>
      <c r="J48" s="2"/>
      <c r="Q48" s="2"/>
      <c r="R48" s="2"/>
      <c r="S48" s="16"/>
    </row>
    <row r="49" spans="1:19" x14ac:dyDescent="0.25">
      <c r="B49"/>
    </row>
    <row r="50" spans="1:19" x14ac:dyDescent="0.25">
      <c r="A50" s="19" t="s">
        <v>62</v>
      </c>
      <c r="B50" s="11" t="s">
        <v>195</v>
      </c>
      <c r="C50" s="11" t="s">
        <v>24</v>
      </c>
      <c r="D50" s="11"/>
      <c r="E50" s="10">
        <v>203</v>
      </c>
      <c r="F50" s="11">
        <v>98</v>
      </c>
      <c r="G50" s="11">
        <v>96</v>
      </c>
      <c r="H50" s="11">
        <v>97</v>
      </c>
      <c r="I50" s="11">
        <v>96</v>
      </c>
      <c r="J50" s="11">
        <f t="shared" ref="J50:J69" si="3">SUM(F50:I50)</f>
        <v>387</v>
      </c>
      <c r="K50" s="11"/>
      <c r="L50" s="11">
        <v>263</v>
      </c>
      <c r="M50" s="11">
        <v>99</v>
      </c>
      <c r="N50" s="11">
        <v>97</v>
      </c>
      <c r="O50" s="11">
        <v>99</v>
      </c>
      <c r="P50" s="11">
        <v>97</v>
      </c>
      <c r="Q50" s="11">
        <f t="shared" ref="Q50:Q69" si="4">SUM(M50:P50)</f>
        <v>392</v>
      </c>
      <c r="R50" s="22">
        <v>104.2</v>
      </c>
      <c r="S50" s="11">
        <f t="shared" ref="S50:S69" si="5">J50+Q50+R50</f>
        <v>883.2</v>
      </c>
    </row>
    <row r="51" spans="1:19" x14ac:dyDescent="0.25">
      <c r="A51" s="16" t="s">
        <v>61</v>
      </c>
      <c r="B51" t="s">
        <v>9</v>
      </c>
      <c r="C51" t="s">
        <v>10</v>
      </c>
      <c r="E51" s="2">
        <v>115</v>
      </c>
      <c r="F51">
        <v>99</v>
      </c>
      <c r="G51">
        <v>97</v>
      </c>
      <c r="H51">
        <v>97</v>
      </c>
      <c r="I51">
        <v>98</v>
      </c>
      <c r="J51">
        <f t="shared" si="3"/>
        <v>391</v>
      </c>
      <c r="L51">
        <v>166</v>
      </c>
      <c r="M51">
        <v>97</v>
      </c>
      <c r="N51">
        <v>95</v>
      </c>
      <c r="O51">
        <v>98</v>
      </c>
      <c r="P51">
        <v>98</v>
      </c>
      <c r="Q51">
        <f t="shared" si="4"/>
        <v>388</v>
      </c>
      <c r="R51">
        <v>102.8</v>
      </c>
      <c r="S51">
        <f t="shared" si="5"/>
        <v>881.8</v>
      </c>
    </row>
    <row r="52" spans="1:19" x14ac:dyDescent="0.25">
      <c r="A52" s="16" t="s">
        <v>62</v>
      </c>
      <c r="B52" t="s">
        <v>26</v>
      </c>
      <c r="C52" t="s">
        <v>27</v>
      </c>
      <c r="E52" s="2">
        <v>101</v>
      </c>
      <c r="F52">
        <v>98</v>
      </c>
      <c r="G52">
        <v>96</v>
      </c>
      <c r="H52">
        <v>99</v>
      </c>
      <c r="I52">
        <v>98</v>
      </c>
      <c r="J52">
        <f t="shared" si="3"/>
        <v>391</v>
      </c>
      <c r="L52">
        <v>134</v>
      </c>
      <c r="M52">
        <v>95</v>
      </c>
      <c r="N52">
        <v>98</v>
      </c>
      <c r="O52">
        <v>96</v>
      </c>
      <c r="P52">
        <v>99</v>
      </c>
      <c r="Q52">
        <f t="shared" si="4"/>
        <v>388</v>
      </c>
      <c r="R52">
        <v>100.8</v>
      </c>
      <c r="S52">
        <f t="shared" si="5"/>
        <v>879.8</v>
      </c>
    </row>
    <row r="53" spans="1:19" x14ac:dyDescent="0.25">
      <c r="A53" s="16" t="s">
        <v>61</v>
      </c>
      <c r="B53" s="3" t="s">
        <v>64</v>
      </c>
      <c r="C53" s="15" t="s">
        <v>10</v>
      </c>
      <c r="D53" s="15"/>
      <c r="E53" s="2">
        <v>113</v>
      </c>
      <c r="F53">
        <v>100</v>
      </c>
      <c r="G53">
        <v>96</v>
      </c>
      <c r="H53">
        <v>98</v>
      </c>
      <c r="I53">
        <v>98</v>
      </c>
      <c r="J53">
        <f t="shared" si="3"/>
        <v>392</v>
      </c>
      <c r="L53">
        <v>159</v>
      </c>
      <c r="M53">
        <v>98</v>
      </c>
      <c r="N53">
        <v>94</v>
      </c>
      <c r="O53">
        <v>98</v>
      </c>
      <c r="P53">
        <v>95</v>
      </c>
      <c r="Q53">
        <f t="shared" si="4"/>
        <v>385</v>
      </c>
      <c r="R53">
        <v>100.3</v>
      </c>
      <c r="S53">
        <f t="shared" si="5"/>
        <v>877.3</v>
      </c>
    </row>
    <row r="54" spans="1:19" x14ac:dyDescent="0.25">
      <c r="A54" s="16" t="s">
        <v>62</v>
      </c>
      <c r="B54" t="s">
        <v>42</v>
      </c>
      <c r="C54" t="s">
        <v>43</v>
      </c>
      <c r="E54" s="2">
        <v>122</v>
      </c>
      <c r="F54">
        <v>99</v>
      </c>
      <c r="G54">
        <v>95</v>
      </c>
      <c r="H54">
        <v>95</v>
      </c>
      <c r="I54">
        <v>98</v>
      </c>
      <c r="J54">
        <f t="shared" si="3"/>
        <v>387</v>
      </c>
      <c r="L54">
        <v>126</v>
      </c>
      <c r="M54">
        <v>96</v>
      </c>
      <c r="N54">
        <v>97</v>
      </c>
      <c r="O54">
        <v>97</v>
      </c>
      <c r="P54">
        <v>99</v>
      </c>
      <c r="Q54">
        <f t="shared" si="4"/>
        <v>389</v>
      </c>
      <c r="R54">
        <v>100.9</v>
      </c>
      <c r="S54">
        <f t="shared" si="5"/>
        <v>876.9</v>
      </c>
    </row>
    <row r="55" spans="1:19" x14ac:dyDescent="0.25">
      <c r="A55" s="16" t="s">
        <v>61</v>
      </c>
      <c r="B55" t="s">
        <v>6</v>
      </c>
      <c r="C55" t="s">
        <v>48</v>
      </c>
      <c r="E55" s="2">
        <v>216</v>
      </c>
      <c r="F55">
        <v>98</v>
      </c>
      <c r="G55">
        <v>95</v>
      </c>
      <c r="H55">
        <v>98</v>
      </c>
      <c r="I55">
        <v>95</v>
      </c>
      <c r="J55">
        <f t="shared" si="3"/>
        <v>386</v>
      </c>
      <c r="L55">
        <v>123</v>
      </c>
      <c r="M55">
        <v>97</v>
      </c>
      <c r="N55">
        <v>97</v>
      </c>
      <c r="O55">
        <v>95</v>
      </c>
      <c r="P55">
        <v>98</v>
      </c>
      <c r="Q55">
        <f t="shared" si="4"/>
        <v>387</v>
      </c>
      <c r="R55">
        <v>97.7</v>
      </c>
      <c r="S55">
        <f t="shared" si="5"/>
        <v>870.7</v>
      </c>
    </row>
    <row r="56" spans="1:19" x14ac:dyDescent="0.25">
      <c r="A56" s="19" t="s">
        <v>61</v>
      </c>
      <c r="B56" s="11" t="s">
        <v>19</v>
      </c>
      <c r="C56" s="11" t="s">
        <v>20</v>
      </c>
      <c r="D56" s="11"/>
      <c r="E56" s="10">
        <v>102</v>
      </c>
      <c r="F56" s="11">
        <v>96</v>
      </c>
      <c r="G56" s="11">
        <v>96</v>
      </c>
      <c r="H56" s="11">
        <v>99</v>
      </c>
      <c r="I56" s="11">
        <v>96</v>
      </c>
      <c r="J56" s="11">
        <f t="shared" si="3"/>
        <v>387</v>
      </c>
      <c r="K56" s="11"/>
      <c r="L56" s="11">
        <v>131</v>
      </c>
      <c r="M56" s="11">
        <v>97</v>
      </c>
      <c r="N56" s="11">
        <v>97</v>
      </c>
      <c r="O56" s="11">
        <v>94</v>
      </c>
      <c r="P56" s="11">
        <v>96</v>
      </c>
      <c r="Q56" s="11">
        <f t="shared" si="4"/>
        <v>384</v>
      </c>
      <c r="R56" s="11">
        <v>99.6</v>
      </c>
      <c r="S56" s="11">
        <f t="shared" si="5"/>
        <v>870.6</v>
      </c>
    </row>
    <row r="57" spans="1:19" ht="13" thickBot="1" x14ac:dyDescent="0.3">
      <c r="A57" s="24" t="s">
        <v>61</v>
      </c>
      <c r="B57" s="20" t="s">
        <v>30</v>
      </c>
      <c r="C57" s="20" t="s">
        <v>31</v>
      </c>
      <c r="D57" s="20"/>
      <c r="E57" s="21">
        <v>268</v>
      </c>
      <c r="F57" s="20">
        <v>95</v>
      </c>
      <c r="G57" s="20">
        <v>97</v>
      </c>
      <c r="H57" s="20">
        <v>98</v>
      </c>
      <c r="I57" s="20">
        <v>93</v>
      </c>
      <c r="J57" s="20">
        <f t="shared" si="3"/>
        <v>383</v>
      </c>
      <c r="K57" s="20"/>
      <c r="L57" s="20">
        <v>124</v>
      </c>
      <c r="M57" s="20">
        <v>94</v>
      </c>
      <c r="N57" s="20">
        <v>96</v>
      </c>
      <c r="O57" s="20">
        <v>98</v>
      </c>
      <c r="P57" s="20">
        <v>100</v>
      </c>
      <c r="Q57" s="20">
        <f t="shared" si="4"/>
        <v>388</v>
      </c>
      <c r="R57" s="23">
        <v>99.4</v>
      </c>
      <c r="S57" s="20">
        <f t="shared" si="5"/>
        <v>870.4</v>
      </c>
    </row>
    <row r="58" spans="1:19" x14ac:dyDescent="0.25">
      <c r="A58" s="16" t="s">
        <v>61</v>
      </c>
      <c r="B58" t="s">
        <v>67</v>
      </c>
      <c r="C58" t="s">
        <v>68</v>
      </c>
      <c r="E58" s="2">
        <v>211</v>
      </c>
      <c r="F58">
        <v>95</v>
      </c>
      <c r="G58">
        <v>96</v>
      </c>
      <c r="H58">
        <v>97</v>
      </c>
      <c r="I58">
        <v>95</v>
      </c>
      <c r="J58">
        <f t="shared" si="3"/>
        <v>383</v>
      </c>
      <c r="L58">
        <v>110</v>
      </c>
      <c r="M58">
        <v>98</v>
      </c>
      <c r="N58">
        <v>96</v>
      </c>
      <c r="O58">
        <v>95</v>
      </c>
      <c r="P58">
        <v>98</v>
      </c>
      <c r="Q58">
        <f t="shared" si="4"/>
        <v>387</v>
      </c>
      <c r="S58">
        <f t="shared" si="5"/>
        <v>770</v>
      </c>
    </row>
    <row r="59" spans="1:19" x14ac:dyDescent="0.25">
      <c r="A59" s="16" t="s">
        <v>61</v>
      </c>
      <c r="B59" t="s">
        <v>26</v>
      </c>
      <c r="C59" t="s">
        <v>14</v>
      </c>
      <c r="E59" s="2">
        <v>201</v>
      </c>
      <c r="F59">
        <v>97</v>
      </c>
      <c r="G59">
        <v>94</v>
      </c>
      <c r="H59">
        <v>97</v>
      </c>
      <c r="I59">
        <v>97</v>
      </c>
      <c r="J59">
        <f t="shared" si="3"/>
        <v>385</v>
      </c>
      <c r="L59">
        <v>247</v>
      </c>
      <c r="M59">
        <v>97</v>
      </c>
      <c r="N59">
        <v>98</v>
      </c>
      <c r="O59">
        <v>96</v>
      </c>
      <c r="P59">
        <v>93</v>
      </c>
      <c r="Q59">
        <f t="shared" si="4"/>
        <v>384</v>
      </c>
      <c r="S59">
        <f t="shared" si="5"/>
        <v>769</v>
      </c>
    </row>
    <row r="60" spans="1:19" x14ac:dyDescent="0.25">
      <c r="A60" s="16" t="s">
        <v>61</v>
      </c>
      <c r="B60" t="s">
        <v>49</v>
      </c>
      <c r="C60" t="s">
        <v>50</v>
      </c>
      <c r="E60" s="2">
        <v>165</v>
      </c>
      <c r="F60">
        <v>93</v>
      </c>
      <c r="G60">
        <v>96</v>
      </c>
      <c r="H60">
        <v>96</v>
      </c>
      <c r="I60">
        <v>93</v>
      </c>
      <c r="J60">
        <f t="shared" si="3"/>
        <v>378</v>
      </c>
      <c r="L60">
        <v>138</v>
      </c>
      <c r="M60">
        <v>97</v>
      </c>
      <c r="N60">
        <v>95</v>
      </c>
      <c r="O60">
        <v>98</v>
      </c>
      <c r="P60">
        <v>99</v>
      </c>
      <c r="Q60">
        <f t="shared" si="4"/>
        <v>389</v>
      </c>
      <c r="S60">
        <f t="shared" si="5"/>
        <v>767</v>
      </c>
    </row>
    <row r="61" spans="1:19" x14ac:dyDescent="0.25">
      <c r="A61" s="16" t="s">
        <v>61</v>
      </c>
      <c r="B61" t="s">
        <v>44</v>
      </c>
      <c r="C61" t="s">
        <v>45</v>
      </c>
      <c r="E61" s="2">
        <v>105</v>
      </c>
      <c r="F61">
        <v>96</v>
      </c>
      <c r="G61">
        <v>95</v>
      </c>
      <c r="H61">
        <v>95</v>
      </c>
      <c r="I61">
        <v>95</v>
      </c>
      <c r="J61">
        <f t="shared" si="3"/>
        <v>381</v>
      </c>
      <c r="L61">
        <v>149</v>
      </c>
      <c r="M61">
        <v>96</v>
      </c>
      <c r="N61">
        <v>94</v>
      </c>
      <c r="O61">
        <v>99</v>
      </c>
      <c r="P61">
        <v>96</v>
      </c>
      <c r="Q61">
        <f t="shared" si="4"/>
        <v>385</v>
      </c>
      <c r="S61">
        <f t="shared" si="5"/>
        <v>766</v>
      </c>
    </row>
    <row r="62" spans="1:19" x14ac:dyDescent="0.25">
      <c r="A62" s="16" t="s">
        <v>61</v>
      </c>
      <c r="B62" t="s">
        <v>28</v>
      </c>
      <c r="C62" t="s">
        <v>29</v>
      </c>
      <c r="E62" s="2">
        <v>213</v>
      </c>
      <c r="F62">
        <v>94</v>
      </c>
      <c r="G62">
        <v>96</v>
      </c>
      <c r="H62">
        <v>96</v>
      </c>
      <c r="I62">
        <v>95</v>
      </c>
      <c r="J62">
        <f t="shared" si="3"/>
        <v>381</v>
      </c>
      <c r="L62">
        <v>111</v>
      </c>
      <c r="M62">
        <v>96</v>
      </c>
      <c r="N62">
        <v>97</v>
      </c>
      <c r="O62">
        <v>94</v>
      </c>
      <c r="P62">
        <v>97</v>
      </c>
      <c r="Q62">
        <f t="shared" si="4"/>
        <v>384</v>
      </c>
      <c r="S62">
        <f t="shared" si="5"/>
        <v>765</v>
      </c>
    </row>
    <row r="63" spans="1:19" x14ac:dyDescent="0.25">
      <c r="A63" s="16" t="s">
        <v>61</v>
      </c>
      <c r="B63" t="s">
        <v>46</v>
      </c>
      <c r="C63" t="s">
        <v>47</v>
      </c>
      <c r="E63" s="2">
        <v>204</v>
      </c>
      <c r="F63">
        <v>96</v>
      </c>
      <c r="G63">
        <v>98</v>
      </c>
      <c r="H63">
        <v>97</v>
      </c>
      <c r="I63">
        <v>96</v>
      </c>
      <c r="J63">
        <f t="shared" si="3"/>
        <v>387</v>
      </c>
      <c r="L63">
        <v>109</v>
      </c>
      <c r="M63">
        <v>89</v>
      </c>
      <c r="N63">
        <v>96</v>
      </c>
      <c r="O63">
        <v>94</v>
      </c>
      <c r="P63">
        <v>97</v>
      </c>
      <c r="Q63">
        <f t="shared" si="4"/>
        <v>376</v>
      </c>
      <c r="S63">
        <f t="shared" si="5"/>
        <v>763</v>
      </c>
    </row>
    <row r="64" spans="1:19" x14ac:dyDescent="0.25">
      <c r="A64" s="16" t="s">
        <v>61</v>
      </c>
      <c r="B64" t="s">
        <v>21</v>
      </c>
      <c r="C64" t="s">
        <v>22</v>
      </c>
      <c r="E64" s="2">
        <v>112</v>
      </c>
      <c r="F64">
        <v>94</v>
      </c>
      <c r="G64">
        <v>98</v>
      </c>
      <c r="H64">
        <v>95</v>
      </c>
      <c r="I64">
        <v>97</v>
      </c>
      <c r="J64">
        <f t="shared" si="3"/>
        <v>384</v>
      </c>
      <c r="L64">
        <v>206</v>
      </c>
      <c r="M64">
        <v>96</v>
      </c>
      <c r="N64">
        <v>94</v>
      </c>
      <c r="O64">
        <v>93</v>
      </c>
      <c r="P64">
        <v>93</v>
      </c>
      <c r="Q64">
        <f t="shared" si="4"/>
        <v>376</v>
      </c>
      <c r="S64">
        <f t="shared" si="5"/>
        <v>760</v>
      </c>
    </row>
    <row r="65" spans="1:19" x14ac:dyDescent="0.25">
      <c r="A65" s="16" t="s">
        <v>61</v>
      </c>
      <c r="B65" t="s">
        <v>23</v>
      </c>
      <c r="C65" t="s">
        <v>24</v>
      </c>
      <c r="E65" s="2">
        <v>108</v>
      </c>
      <c r="F65">
        <v>96</v>
      </c>
      <c r="G65">
        <v>96</v>
      </c>
      <c r="H65">
        <v>94</v>
      </c>
      <c r="I65">
        <v>94</v>
      </c>
      <c r="J65">
        <f t="shared" si="3"/>
        <v>380</v>
      </c>
      <c r="L65">
        <v>121</v>
      </c>
      <c r="M65">
        <v>96</v>
      </c>
      <c r="N65">
        <v>96</v>
      </c>
      <c r="O65">
        <v>93</v>
      </c>
      <c r="P65">
        <v>94</v>
      </c>
      <c r="Q65">
        <f t="shared" si="4"/>
        <v>379</v>
      </c>
      <c r="S65">
        <f t="shared" si="5"/>
        <v>759</v>
      </c>
    </row>
    <row r="66" spans="1:19" x14ac:dyDescent="0.25">
      <c r="A66" s="16" t="s">
        <v>61</v>
      </c>
      <c r="B66" t="s">
        <v>53</v>
      </c>
      <c r="C66" t="s">
        <v>54</v>
      </c>
      <c r="E66" s="2">
        <v>215</v>
      </c>
      <c r="F66">
        <v>95</v>
      </c>
      <c r="G66">
        <v>89</v>
      </c>
      <c r="H66">
        <v>93</v>
      </c>
      <c r="I66">
        <v>94</v>
      </c>
      <c r="J66">
        <f t="shared" si="3"/>
        <v>371</v>
      </c>
      <c r="L66">
        <v>118</v>
      </c>
      <c r="M66">
        <v>98</v>
      </c>
      <c r="N66">
        <v>94</v>
      </c>
      <c r="O66">
        <v>93</v>
      </c>
      <c r="P66">
        <v>94</v>
      </c>
      <c r="Q66">
        <f t="shared" si="4"/>
        <v>379</v>
      </c>
      <c r="S66">
        <f t="shared" si="5"/>
        <v>750</v>
      </c>
    </row>
    <row r="67" spans="1:19" x14ac:dyDescent="0.25">
      <c r="A67" s="16" t="s">
        <v>61</v>
      </c>
      <c r="B67" t="s">
        <v>21</v>
      </c>
      <c r="C67" t="s">
        <v>25</v>
      </c>
      <c r="E67" s="2">
        <v>107</v>
      </c>
      <c r="F67">
        <v>95</v>
      </c>
      <c r="G67">
        <v>92</v>
      </c>
      <c r="H67">
        <v>92</v>
      </c>
      <c r="I67">
        <v>93</v>
      </c>
      <c r="J67">
        <f t="shared" si="3"/>
        <v>372</v>
      </c>
      <c r="L67">
        <v>133</v>
      </c>
      <c r="M67">
        <v>96</v>
      </c>
      <c r="N67">
        <v>93</v>
      </c>
      <c r="O67">
        <v>91</v>
      </c>
      <c r="P67">
        <v>95</v>
      </c>
      <c r="Q67">
        <f t="shared" si="4"/>
        <v>375</v>
      </c>
      <c r="S67">
        <f t="shared" si="5"/>
        <v>747</v>
      </c>
    </row>
    <row r="68" spans="1:19" x14ac:dyDescent="0.25">
      <c r="A68" s="16" t="s">
        <v>61</v>
      </c>
      <c r="B68" t="s">
        <v>84</v>
      </c>
      <c r="C68" t="s">
        <v>85</v>
      </c>
      <c r="E68" s="2">
        <v>214</v>
      </c>
      <c r="F68">
        <v>86</v>
      </c>
      <c r="G68">
        <v>88</v>
      </c>
      <c r="H68">
        <v>92</v>
      </c>
      <c r="I68">
        <v>94</v>
      </c>
      <c r="J68">
        <f t="shared" si="3"/>
        <v>360</v>
      </c>
      <c r="L68">
        <v>116</v>
      </c>
      <c r="M68">
        <v>93</v>
      </c>
      <c r="N68">
        <v>96</v>
      </c>
      <c r="O68">
        <v>95</v>
      </c>
      <c r="P68">
        <v>96</v>
      </c>
      <c r="Q68">
        <f t="shared" si="4"/>
        <v>380</v>
      </c>
      <c r="S68">
        <f t="shared" si="5"/>
        <v>740</v>
      </c>
    </row>
    <row r="69" spans="1:19" x14ac:dyDescent="0.25">
      <c r="A69" s="16" t="s">
        <v>61</v>
      </c>
      <c r="B69" s="3" t="s">
        <v>65</v>
      </c>
      <c r="C69" t="s">
        <v>66</v>
      </c>
      <c r="E69" s="2">
        <v>208</v>
      </c>
      <c r="F69">
        <v>91</v>
      </c>
      <c r="G69">
        <v>90</v>
      </c>
      <c r="H69">
        <v>90</v>
      </c>
      <c r="I69">
        <v>91</v>
      </c>
      <c r="J69">
        <f t="shared" si="3"/>
        <v>362</v>
      </c>
      <c r="L69">
        <v>128</v>
      </c>
      <c r="M69">
        <v>92</v>
      </c>
      <c r="N69">
        <v>92</v>
      </c>
      <c r="O69">
        <v>96</v>
      </c>
      <c r="P69">
        <v>94</v>
      </c>
      <c r="Q69">
        <f t="shared" si="4"/>
        <v>374</v>
      </c>
      <c r="S69">
        <f t="shared" si="5"/>
        <v>736</v>
      </c>
    </row>
  </sheetData>
  <phoneticPr fontId="0" type="noConversion"/>
  <printOptions horizontalCentered="1" verticalCentered="1"/>
  <pageMargins left="0.75" right="0.75" top="1" bottom="1" header="0.5" footer="0.5"/>
  <pageSetup scale="75" orientation="landscape" horizontalDpi="300" verticalDpi="300" r:id="rId1"/>
  <headerFooter alignWithMargins="0"/>
  <rowBreaks count="1" manualBreakCount="1">
    <brk id="4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79"/>
  <sheetViews>
    <sheetView workbookViewId="0">
      <pane xSplit="4" ySplit="4" topLeftCell="E5" activePane="bottomRight" state="frozen"/>
      <selection pane="topRight" activeCell="K1" sqref="K1"/>
      <selection pane="bottomLeft" activeCell="A5" sqref="A5"/>
      <selection pane="bottomRight" activeCell="E5" sqref="E5"/>
    </sheetView>
  </sheetViews>
  <sheetFormatPr defaultRowHeight="12.5" x14ac:dyDescent="0.25"/>
  <cols>
    <col min="1" max="1" width="3.1796875" customWidth="1"/>
    <col min="2" max="2" width="6.1796875" customWidth="1"/>
    <col min="3" max="3" width="20.7265625" customWidth="1"/>
    <col min="4" max="4" width="16.7265625" customWidth="1"/>
    <col min="5" max="5" width="7.453125" bestFit="1" customWidth="1"/>
    <col min="6" max="6" width="4" hidden="1" customWidth="1"/>
    <col min="7" max="11" width="3.81640625" hidden="1" customWidth="1"/>
    <col min="12" max="13" width="4.7265625" customWidth="1"/>
    <col min="14" max="17" width="3.7265625" hidden="1" customWidth="1"/>
    <col min="18" max="18" width="5.81640625" customWidth="1"/>
    <col min="19" max="22" width="3.81640625" hidden="1" customWidth="1"/>
    <col min="23" max="23" width="5.7265625" customWidth="1"/>
    <col min="24" max="24" width="5.453125" customWidth="1"/>
    <col min="25" max="25" width="4.1796875" customWidth="1"/>
    <col min="26" max="31" width="3.7265625" hidden="1" customWidth="1"/>
    <col min="32" max="32" width="5.81640625" hidden="1" customWidth="1"/>
    <col min="33" max="33" width="5.81640625" customWidth="1"/>
    <col min="34" max="37" width="3.81640625" hidden="1" customWidth="1"/>
    <col min="38" max="38" width="5.81640625" customWidth="1"/>
    <col min="39" max="42" width="3.7265625" hidden="1" customWidth="1"/>
    <col min="43" max="43" width="6.1796875" customWidth="1"/>
    <col min="44" max="44" width="5.81640625" customWidth="1"/>
    <col min="45" max="45" width="5.54296875" hidden="1" customWidth="1"/>
    <col min="46" max="46" width="2.7265625" hidden="1" customWidth="1"/>
    <col min="47" max="47" width="7.1796875" hidden="1" customWidth="1"/>
    <col min="48" max="48" width="4.26953125" hidden="1" customWidth="1"/>
    <col min="49" max="49" width="6.1796875" customWidth="1"/>
    <col min="50" max="50" width="7.1796875" customWidth="1"/>
    <col min="51" max="51" width="5.1796875" customWidth="1"/>
    <col min="52" max="52" width="6.7265625" hidden="1" customWidth="1"/>
  </cols>
  <sheetData>
    <row r="1" spans="1:54" ht="28" x14ac:dyDescent="0.6">
      <c r="B1" s="13" t="s">
        <v>184</v>
      </c>
      <c r="AS1" s="4" t="s">
        <v>83</v>
      </c>
      <c r="AT1" s="4"/>
      <c r="AX1" s="4"/>
    </row>
    <row r="2" spans="1:54" x14ac:dyDescent="0.25">
      <c r="L2" s="2" t="s">
        <v>0</v>
      </c>
      <c r="X2" s="2" t="s">
        <v>0</v>
      </c>
      <c r="AF2" s="2" t="s">
        <v>0</v>
      </c>
      <c r="AR2" s="2" t="s">
        <v>0</v>
      </c>
      <c r="AS2" t="s">
        <v>0</v>
      </c>
      <c r="AU2" s="2" t="s">
        <v>0</v>
      </c>
      <c r="AV2" s="2"/>
      <c r="AW2" s="2" t="s">
        <v>0</v>
      </c>
      <c r="AX2" t="s">
        <v>0</v>
      </c>
      <c r="AZ2" s="2" t="s">
        <v>185</v>
      </c>
    </row>
    <row r="3" spans="1:54" x14ac:dyDescent="0.25">
      <c r="B3" t="s">
        <v>88</v>
      </c>
      <c r="L3" s="2">
        <v>1</v>
      </c>
      <c r="X3" s="2">
        <v>3</v>
      </c>
      <c r="AF3" s="2">
        <v>2</v>
      </c>
      <c r="AR3" s="2">
        <v>4</v>
      </c>
      <c r="AS3" s="2">
        <v>11</v>
      </c>
      <c r="AU3" s="2">
        <v>21</v>
      </c>
      <c r="AV3" s="2"/>
      <c r="AW3" s="2">
        <v>12</v>
      </c>
      <c r="AX3" s="2">
        <v>22</v>
      </c>
      <c r="AZ3" s="2" t="s">
        <v>186</v>
      </c>
    </row>
    <row r="4" spans="1:54" x14ac:dyDescent="0.25">
      <c r="B4" t="s">
        <v>60</v>
      </c>
      <c r="C4" t="s">
        <v>2</v>
      </c>
      <c r="D4" t="s">
        <v>1</v>
      </c>
      <c r="E4" t="s">
        <v>351</v>
      </c>
      <c r="F4">
        <v>1</v>
      </c>
      <c r="G4">
        <v>2</v>
      </c>
      <c r="H4">
        <v>3</v>
      </c>
      <c r="I4">
        <v>4</v>
      </c>
      <c r="J4">
        <v>5</v>
      </c>
      <c r="K4">
        <v>6</v>
      </c>
      <c r="L4" s="2" t="s">
        <v>3</v>
      </c>
      <c r="M4" s="2" t="s">
        <v>57</v>
      </c>
      <c r="N4">
        <v>1</v>
      </c>
      <c r="O4">
        <v>2</v>
      </c>
      <c r="P4">
        <v>3</v>
      </c>
      <c r="Q4">
        <v>4</v>
      </c>
      <c r="R4" s="2" t="s">
        <v>58</v>
      </c>
      <c r="S4">
        <v>5</v>
      </c>
      <c r="T4">
        <v>6</v>
      </c>
      <c r="U4">
        <v>7</v>
      </c>
      <c r="V4">
        <v>8</v>
      </c>
      <c r="W4" s="2" t="s">
        <v>59</v>
      </c>
      <c r="X4" s="2" t="s">
        <v>3</v>
      </c>
      <c r="Z4">
        <v>1</v>
      </c>
      <c r="AA4">
        <v>2</v>
      </c>
      <c r="AB4">
        <v>3</v>
      </c>
      <c r="AC4">
        <v>4</v>
      </c>
      <c r="AD4">
        <v>5</v>
      </c>
      <c r="AE4">
        <v>6</v>
      </c>
      <c r="AF4" s="2" t="s">
        <v>4</v>
      </c>
      <c r="AG4" s="2" t="s">
        <v>57</v>
      </c>
      <c r="AH4">
        <v>1</v>
      </c>
      <c r="AI4">
        <v>2</v>
      </c>
      <c r="AJ4">
        <v>3</v>
      </c>
      <c r="AK4">
        <v>4</v>
      </c>
      <c r="AL4" s="2" t="s">
        <v>58</v>
      </c>
      <c r="AM4">
        <v>5</v>
      </c>
      <c r="AN4">
        <v>6</v>
      </c>
      <c r="AO4">
        <v>7</v>
      </c>
      <c r="AP4">
        <v>8</v>
      </c>
      <c r="AQ4" s="2" t="s">
        <v>59</v>
      </c>
      <c r="AR4" s="2" t="s">
        <v>4</v>
      </c>
      <c r="AS4" t="s">
        <v>89</v>
      </c>
      <c r="AU4" s="2" t="s">
        <v>57</v>
      </c>
      <c r="AV4" s="2"/>
      <c r="AW4" s="2" t="s">
        <v>89</v>
      </c>
      <c r="AX4" s="2" t="s">
        <v>5</v>
      </c>
      <c r="AZ4" s="2" t="s">
        <v>5</v>
      </c>
    </row>
    <row r="5" spans="1:54" x14ac:dyDescent="0.25">
      <c r="A5">
        <v>1</v>
      </c>
      <c r="C5" t="s">
        <v>94</v>
      </c>
      <c r="D5" t="s">
        <v>95</v>
      </c>
      <c r="E5">
        <v>2599</v>
      </c>
      <c r="F5">
        <v>100</v>
      </c>
      <c r="G5">
        <v>99</v>
      </c>
      <c r="H5">
        <v>100</v>
      </c>
      <c r="I5">
        <v>99</v>
      </c>
      <c r="J5">
        <v>100</v>
      </c>
      <c r="K5">
        <v>100</v>
      </c>
      <c r="L5">
        <f t="shared" ref="L5:L36" si="0">SUM(F5:K5)</f>
        <v>598</v>
      </c>
      <c r="M5">
        <f t="shared" ref="M5:M36" si="1">SUM(F5:I5)</f>
        <v>398</v>
      </c>
      <c r="N5">
        <v>99</v>
      </c>
      <c r="O5">
        <v>99</v>
      </c>
      <c r="P5">
        <v>98</v>
      </c>
      <c r="Q5">
        <v>100</v>
      </c>
      <c r="R5">
        <f t="shared" ref="R5:R36" si="2">SUM(N5:Q5)</f>
        <v>396</v>
      </c>
      <c r="S5">
        <v>94</v>
      </c>
      <c r="T5">
        <v>98</v>
      </c>
      <c r="U5">
        <v>96</v>
      </c>
      <c r="V5">
        <v>95</v>
      </c>
      <c r="W5">
        <f t="shared" ref="W5:W36" si="3">SUM(S5:V5)</f>
        <v>383</v>
      </c>
      <c r="X5">
        <f t="shared" ref="X5:X36" si="4">SUM(W5,R5,M5)</f>
        <v>1177</v>
      </c>
      <c r="Z5">
        <v>100</v>
      </c>
      <c r="AA5">
        <v>100</v>
      </c>
      <c r="AB5">
        <v>99</v>
      </c>
      <c r="AC5">
        <v>99</v>
      </c>
      <c r="AD5">
        <v>100</v>
      </c>
      <c r="AE5">
        <v>100</v>
      </c>
      <c r="AF5">
        <f t="shared" ref="AF5:AF36" si="5">SUM(Z5:AE5)</f>
        <v>598</v>
      </c>
      <c r="AG5">
        <f t="shared" ref="AG5:AG36" si="6">SUM(Z5:AC5)</f>
        <v>398</v>
      </c>
      <c r="AH5">
        <v>98</v>
      </c>
      <c r="AI5">
        <v>97</v>
      </c>
      <c r="AJ5">
        <v>98</v>
      </c>
      <c r="AK5">
        <v>97</v>
      </c>
      <c r="AL5">
        <f t="shared" ref="AL5:AL36" si="7">SUM(AH5:AK5)</f>
        <v>390</v>
      </c>
      <c r="AM5">
        <v>99</v>
      </c>
      <c r="AN5">
        <v>100</v>
      </c>
      <c r="AO5">
        <v>97</v>
      </c>
      <c r="AP5">
        <v>95</v>
      </c>
      <c r="AQ5">
        <f t="shared" ref="AQ5:AQ33" si="8">SUM(AM5:AP5)</f>
        <v>391</v>
      </c>
      <c r="AR5">
        <f t="shared" ref="AR5:AR36" si="9">SUM(AQ5,AL5,AG5)</f>
        <v>1179</v>
      </c>
      <c r="AS5" s="9">
        <v>104.2</v>
      </c>
      <c r="AU5" s="9">
        <f t="shared" ref="AU5:AU36" si="10">L5+AF5+AS5</f>
        <v>1300.2</v>
      </c>
      <c r="AW5" s="16">
        <v>100.4</v>
      </c>
      <c r="AX5">
        <f t="shared" ref="AX5:AX36" si="11">X5+AR5+AW5</f>
        <v>2456.4</v>
      </c>
      <c r="AZ5">
        <f t="shared" ref="AZ5:AZ35" si="12">R5+W5+AL5+AQ5</f>
        <v>1560</v>
      </c>
    </row>
    <row r="6" spans="1:54" x14ac:dyDescent="0.25">
      <c r="A6">
        <v>2</v>
      </c>
      <c r="C6" t="s">
        <v>96</v>
      </c>
      <c r="D6" t="s">
        <v>97</v>
      </c>
      <c r="F6">
        <v>100</v>
      </c>
      <c r="G6">
        <v>99</v>
      </c>
      <c r="H6">
        <v>100</v>
      </c>
      <c r="I6">
        <v>100</v>
      </c>
      <c r="J6">
        <v>100</v>
      </c>
      <c r="K6">
        <v>100</v>
      </c>
      <c r="L6">
        <f t="shared" si="0"/>
        <v>599</v>
      </c>
      <c r="M6">
        <f t="shared" si="1"/>
        <v>399</v>
      </c>
      <c r="N6">
        <v>98</v>
      </c>
      <c r="O6">
        <v>98</v>
      </c>
      <c r="P6">
        <v>96</v>
      </c>
      <c r="Q6">
        <v>96</v>
      </c>
      <c r="R6">
        <f t="shared" si="2"/>
        <v>388</v>
      </c>
      <c r="S6">
        <v>97</v>
      </c>
      <c r="T6">
        <v>99</v>
      </c>
      <c r="U6">
        <v>99</v>
      </c>
      <c r="V6">
        <v>98</v>
      </c>
      <c r="W6">
        <f t="shared" si="3"/>
        <v>393</v>
      </c>
      <c r="X6">
        <f t="shared" si="4"/>
        <v>1180</v>
      </c>
      <c r="Z6">
        <v>99</v>
      </c>
      <c r="AA6">
        <v>99</v>
      </c>
      <c r="AB6">
        <v>99</v>
      </c>
      <c r="AC6">
        <v>100</v>
      </c>
      <c r="AD6">
        <v>100</v>
      </c>
      <c r="AE6">
        <v>99</v>
      </c>
      <c r="AF6">
        <f t="shared" si="5"/>
        <v>596</v>
      </c>
      <c r="AG6">
        <f t="shared" si="6"/>
        <v>397</v>
      </c>
      <c r="AH6">
        <v>94</v>
      </c>
      <c r="AI6">
        <v>98</v>
      </c>
      <c r="AJ6">
        <v>95</v>
      </c>
      <c r="AK6">
        <v>93</v>
      </c>
      <c r="AL6">
        <f t="shared" si="7"/>
        <v>380</v>
      </c>
      <c r="AM6">
        <v>98</v>
      </c>
      <c r="AN6">
        <v>100</v>
      </c>
      <c r="AO6">
        <v>96</v>
      </c>
      <c r="AP6">
        <v>99</v>
      </c>
      <c r="AQ6">
        <f t="shared" si="8"/>
        <v>393</v>
      </c>
      <c r="AR6">
        <f t="shared" si="9"/>
        <v>1170</v>
      </c>
      <c r="AS6" s="9">
        <v>104.4</v>
      </c>
      <c r="AU6" s="9">
        <f t="shared" si="10"/>
        <v>1299.4000000000001</v>
      </c>
      <c r="AW6" s="16">
        <v>99.8</v>
      </c>
      <c r="AX6">
        <f t="shared" si="11"/>
        <v>2449.8000000000002</v>
      </c>
      <c r="AY6" s="17" t="s">
        <v>187</v>
      </c>
      <c r="AZ6">
        <f t="shared" si="12"/>
        <v>1554</v>
      </c>
    </row>
    <row r="7" spans="1:54" x14ac:dyDescent="0.25">
      <c r="A7">
        <v>3</v>
      </c>
      <c r="C7" t="s">
        <v>102</v>
      </c>
      <c r="D7" t="s">
        <v>103</v>
      </c>
      <c r="E7">
        <v>99</v>
      </c>
      <c r="F7">
        <v>100</v>
      </c>
      <c r="G7">
        <v>99</v>
      </c>
      <c r="H7">
        <v>100</v>
      </c>
      <c r="I7">
        <v>99</v>
      </c>
      <c r="J7">
        <v>98</v>
      </c>
      <c r="K7">
        <v>97</v>
      </c>
      <c r="L7">
        <f t="shared" si="0"/>
        <v>593</v>
      </c>
      <c r="M7">
        <f t="shared" si="1"/>
        <v>398</v>
      </c>
      <c r="N7">
        <v>95</v>
      </c>
      <c r="O7">
        <v>98</v>
      </c>
      <c r="P7">
        <v>95</v>
      </c>
      <c r="Q7">
        <v>95</v>
      </c>
      <c r="R7">
        <f t="shared" si="2"/>
        <v>383</v>
      </c>
      <c r="S7">
        <v>99</v>
      </c>
      <c r="T7">
        <v>100</v>
      </c>
      <c r="U7">
        <v>96</v>
      </c>
      <c r="V7">
        <v>100</v>
      </c>
      <c r="W7">
        <f t="shared" si="3"/>
        <v>395</v>
      </c>
      <c r="X7">
        <f t="shared" si="4"/>
        <v>1176</v>
      </c>
      <c r="Z7">
        <v>100</v>
      </c>
      <c r="AA7">
        <v>100</v>
      </c>
      <c r="AB7">
        <v>99</v>
      </c>
      <c r="AC7">
        <v>98</v>
      </c>
      <c r="AD7">
        <v>100</v>
      </c>
      <c r="AE7">
        <v>100</v>
      </c>
      <c r="AF7">
        <f t="shared" si="5"/>
        <v>597</v>
      </c>
      <c r="AG7">
        <f t="shared" si="6"/>
        <v>397</v>
      </c>
      <c r="AH7">
        <v>97</v>
      </c>
      <c r="AI7">
        <v>97</v>
      </c>
      <c r="AJ7">
        <v>97</v>
      </c>
      <c r="AK7">
        <v>98</v>
      </c>
      <c r="AL7">
        <f t="shared" si="7"/>
        <v>389</v>
      </c>
      <c r="AM7">
        <v>96</v>
      </c>
      <c r="AN7">
        <v>100</v>
      </c>
      <c r="AO7">
        <v>97</v>
      </c>
      <c r="AP7">
        <v>98</v>
      </c>
      <c r="AQ7">
        <f t="shared" si="8"/>
        <v>391</v>
      </c>
      <c r="AR7">
        <f t="shared" si="9"/>
        <v>1177</v>
      </c>
      <c r="AS7" s="9">
        <v>103.1</v>
      </c>
      <c r="AU7" s="9">
        <f t="shared" si="10"/>
        <v>1293.0999999999999</v>
      </c>
      <c r="AV7" s="9">
        <v>10.3</v>
      </c>
      <c r="AW7" s="16">
        <v>96.8</v>
      </c>
      <c r="AX7">
        <f t="shared" si="11"/>
        <v>2449.8000000000002</v>
      </c>
      <c r="AY7" s="17" t="s">
        <v>188</v>
      </c>
      <c r="AZ7">
        <f t="shared" si="12"/>
        <v>1558</v>
      </c>
    </row>
    <row r="8" spans="1:54" x14ac:dyDescent="0.25">
      <c r="A8">
        <v>5</v>
      </c>
      <c r="C8" t="s">
        <v>131</v>
      </c>
      <c r="D8" t="s">
        <v>123</v>
      </c>
      <c r="F8">
        <v>99</v>
      </c>
      <c r="G8">
        <v>98</v>
      </c>
      <c r="H8">
        <v>98</v>
      </c>
      <c r="I8">
        <v>98</v>
      </c>
      <c r="J8">
        <v>97</v>
      </c>
      <c r="K8">
        <v>94</v>
      </c>
      <c r="L8">
        <f t="shared" si="0"/>
        <v>584</v>
      </c>
      <c r="M8">
        <f t="shared" si="1"/>
        <v>393</v>
      </c>
      <c r="N8">
        <v>95</v>
      </c>
      <c r="O8">
        <v>96</v>
      </c>
      <c r="P8">
        <v>98</v>
      </c>
      <c r="Q8">
        <v>95</v>
      </c>
      <c r="R8">
        <f t="shared" si="2"/>
        <v>384</v>
      </c>
      <c r="S8">
        <v>96</v>
      </c>
      <c r="T8">
        <v>98</v>
      </c>
      <c r="U8">
        <v>98</v>
      </c>
      <c r="V8">
        <v>98</v>
      </c>
      <c r="W8">
        <f t="shared" si="3"/>
        <v>390</v>
      </c>
      <c r="X8">
        <f t="shared" si="4"/>
        <v>1167</v>
      </c>
      <c r="Z8">
        <v>99</v>
      </c>
      <c r="AA8">
        <v>99</v>
      </c>
      <c r="AB8">
        <v>99</v>
      </c>
      <c r="AC8">
        <v>98</v>
      </c>
      <c r="AD8">
        <v>99</v>
      </c>
      <c r="AE8">
        <v>99</v>
      </c>
      <c r="AF8">
        <f t="shared" si="5"/>
        <v>593</v>
      </c>
      <c r="AG8">
        <f t="shared" si="6"/>
        <v>395</v>
      </c>
      <c r="AH8">
        <v>95</v>
      </c>
      <c r="AI8">
        <v>97</v>
      </c>
      <c r="AJ8">
        <v>96</v>
      </c>
      <c r="AK8">
        <v>96</v>
      </c>
      <c r="AL8">
        <f t="shared" si="7"/>
        <v>384</v>
      </c>
      <c r="AM8">
        <v>97</v>
      </c>
      <c r="AN8">
        <v>100</v>
      </c>
      <c r="AO8">
        <v>99</v>
      </c>
      <c r="AP8">
        <v>98</v>
      </c>
      <c r="AQ8">
        <f t="shared" si="8"/>
        <v>394</v>
      </c>
      <c r="AR8">
        <f t="shared" si="9"/>
        <v>1173</v>
      </c>
      <c r="AU8">
        <f t="shared" si="10"/>
        <v>1177</v>
      </c>
      <c r="AW8" s="16">
        <v>97.3</v>
      </c>
      <c r="AX8">
        <f t="shared" si="11"/>
        <v>2437.3000000000002</v>
      </c>
      <c r="AZ8">
        <f t="shared" si="12"/>
        <v>1552</v>
      </c>
    </row>
    <row r="9" spans="1:54" x14ac:dyDescent="0.25">
      <c r="A9">
        <v>6</v>
      </c>
      <c r="C9" t="s">
        <v>92</v>
      </c>
      <c r="D9" t="s">
        <v>93</v>
      </c>
      <c r="F9">
        <v>100</v>
      </c>
      <c r="G9">
        <v>100</v>
      </c>
      <c r="H9">
        <v>100</v>
      </c>
      <c r="I9">
        <v>99</v>
      </c>
      <c r="J9">
        <v>99</v>
      </c>
      <c r="K9">
        <v>99</v>
      </c>
      <c r="L9">
        <f t="shared" si="0"/>
        <v>597</v>
      </c>
      <c r="M9">
        <f t="shared" si="1"/>
        <v>399</v>
      </c>
      <c r="N9">
        <v>92</v>
      </c>
      <c r="O9">
        <v>92</v>
      </c>
      <c r="P9">
        <v>96</v>
      </c>
      <c r="Q9">
        <v>95</v>
      </c>
      <c r="R9">
        <f t="shared" si="2"/>
        <v>375</v>
      </c>
      <c r="S9">
        <v>99</v>
      </c>
      <c r="T9">
        <v>100</v>
      </c>
      <c r="U9">
        <v>98</v>
      </c>
      <c r="V9">
        <v>94</v>
      </c>
      <c r="W9">
        <f t="shared" si="3"/>
        <v>391</v>
      </c>
      <c r="X9">
        <f t="shared" si="4"/>
        <v>1165</v>
      </c>
      <c r="Z9">
        <v>100</v>
      </c>
      <c r="AA9">
        <v>100</v>
      </c>
      <c r="AB9">
        <v>100</v>
      </c>
      <c r="AC9">
        <v>100</v>
      </c>
      <c r="AD9">
        <v>100</v>
      </c>
      <c r="AE9">
        <v>99</v>
      </c>
      <c r="AF9">
        <f t="shared" si="5"/>
        <v>599</v>
      </c>
      <c r="AG9">
        <f t="shared" si="6"/>
        <v>400</v>
      </c>
      <c r="AH9">
        <v>94</v>
      </c>
      <c r="AI9">
        <v>95</v>
      </c>
      <c r="AJ9">
        <v>96</v>
      </c>
      <c r="AK9">
        <v>94</v>
      </c>
      <c r="AL9">
        <f t="shared" si="7"/>
        <v>379</v>
      </c>
      <c r="AM9">
        <v>99</v>
      </c>
      <c r="AN9">
        <v>99</v>
      </c>
      <c r="AO9">
        <v>98</v>
      </c>
      <c r="AP9">
        <v>97</v>
      </c>
      <c r="AQ9">
        <f t="shared" si="8"/>
        <v>393</v>
      </c>
      <c r="AR9">
        <f t="shared" si="9"/>
        <v>1172</v>
      </c>
      <c r="AS9" s="9">
        <v>104.9</v>
      </c>
      <c r="AU9" s="9">
        <f t="shared" si="10"/>
        <v>1300.9000000000001</v>
      </c>
      <c r="AW9" s="16">
        <v>99.4</v>
      </c>
      <c r="AX9">
        <f t="shared" si="11"/>
        <v>2436.4</v>
      </c>
      <c r="AZ9">
        <f t="shared" si="12"/>
        <v>1538</v>
      </c>
    </row>
    <row r="10" spans="1:54" x14ac:dyDescent="0.25">
      <c r="A10">
        <v>8</v>
      </c>
      <c r="C10" t="s">
        <v>104</v>
      </c>
      <c r="D10" t="s">
        <v>105</v>
      </c>
      <c r="E10">
        <v>831</v>
      </c>
      <c r="F10">
        <v>97</v>
      </c>
      <c r="G10">
        <v>100</v>
      </c>
      <c r="H10">
        <v>98</v>
      </c>
      <c r="I10">
        <v>100</v>
      </c>
      <c r="J10">
        <v>100</v>
      </c>
      <c r="K10">
        <v>100</v>
      </c>
      <c r="L10">
        <f t="shared" si="0"/>
        <v>595</v>
      </c>
      <c r="M10">
        <f t="shared" si="1"/>
        <v>395</v>
      </c>
      <c r="N10">
        <v>93</v>
      </c>
      <c r="O10">
        <v>97</v>
      </c>
      <c r="P10">
        <v>95</v>
      </c>
      <c r="Q10">
        <v>94</v>
      </c>
      <c r="R10">
        <f t="shared" si="2"/>
        <v>379</v>
      </c>
      <c r="S10">
        <v>94</v>
      </c>
      <c r="T10">
        <v>98</v>
      </c>
      <c r="U10">
        <v>98</v>
      </c>
      <c r="V10">
        <v>98</v>
      </c>
      <c r="W10">
        <f t="shared" si="3"/>
        <v>388</v>
      </c>
      <c r="X10">
        <f t="shared" si="4"/>
        <v>1162</v>
      </c>
      <c r="Z10">
        <v>99</v>
      </c>
      <c r="AA10">
        <v>99</v>
      </c>
      <c r="AB10">
        <v>100</v>
      </c>
      <c r="AC10">
        <v>98</v>
      </c>
      <c r="AD10">
        <v>99</v>
      </c>
      <c r="AE10">
        <v>100</v>
      </c>
      <c r="AF10">
        <f t="shared" si="5"/>
        <v>595</v>
      </c>
      <c r="AG10">
        <f t="shared" si="6"/>
        <v>396</v>
      </c>
      <c r="AH10">
        <v>95</v>
      </c>
      <c r="AI10">
        <v>94</v>
      </c>
      <c r="AJ10">
        <v>93</v>
      </c>
      <c r="AK10">
        <v>96</v>
      </c>
      <c r="AL10">
        <f t="shared" si="7"/>
        <v>378</v>
      </c>
      <c r="AM10">
        <v>99</v>
      </c>
      <c r="AN10">
        <v>98</v>
      </c>
      <c r="AO10">
        <v>98</v>
      </c>
      <c r="AP10">
        <v>98</v>
      </c>
      <c r="AQ10">
        <f t="shared" si="8"/>
        <v>393</v>
      </c>
      <c r="AR10">
        <f t="shared" si="9"/>
        <v>1167</v>
      </c>
      <c r="AS10" s="9">
        <v>103.1</v>
      </c>
      <c r="AU10" s="9">
        <f t="shared" si="10"/>
        <v>1293.0999999999999</v>
      </c>
      <c r="AV10" s="9">
        <v>9.8000000000000007</v>
      </c>
      <c r="AW10" s="18">
        <v>98</v>
      </c>
      <c r="AX10" s="9">
        <f t="shared" si="11"/>
        <v>2427</v>
      </c>
      <c r="AZ10">
        <f t="shared" si="12"/>
        <v>1538</v>
      </c>
    </row>
    <row r="11" spans="1:54" ht="11.25" customHeight="1" x14ac:dyDescent="0.25">
      <c r="A11">
        <v>7</v>
      </c>
      <c r="C11" t="s">
        <v>106</v>
      </c>
      <c r="D11" t="s">
        <v>107</v>
      </c>
      <c r="E11">
        <v>14786</v>
      </c>
      <c r="F11">
        <v>99</v>
      </c>
      <c r="G11">
        <v>100</v>
      </c>
      <c r="H11">
        <v>98</v>
      </c>
      <c r="I11">
        <v>99</v>
      </c>
      <c r="J11">
        <v>99</v>
      </c>
      <c r="K11">
        <v>100</v>
      </c>
      <c r="L11">
        <f t="shared" si="0"/>
        <v>595</v>
      </c>
      <c r="M11">
        <f t="shared" si="1"/>
        <v>396</v>
      </c>
      <c r="N11">
        <v>94</v>
      </c>
      <c r="O11">
        <v>99</v>
      </c>
      <c r="P11">
        <v>93</v>
      </c>
      <c r="Q11">
        <v>93</v>
      </c>
      <c r="R11">
        <f t="shared" si="2"/>
        <v>379</v>
      </c>
      <c r="S11">
        <v>98</v>
      </c>
      <c r="T11">
        <v>97</v>
      </c>
      <c r="U11">
        <v>97</v>
      </c>
      <c r="V11">
        <v>96</v>
      </c>
      <c r="W11">
        <f t="shared" si="3"/>
        <v>388</v>
      </c>
      <c r="X11">
        <f t="shared" si="4"/>
        <v>1163</v>
      </c>
      <c r="Z11">
        <v>99</v>
      </c>
      <c r="AA11">
        <v>99</v>
      </c>
      <c r="AB11">
        <v>99</v>
      </c>
      <c r="AC11">
        <v>100</v>
      </c>
      <c r="AD11">
        <v>99</v>
      </c>
      <c r="AE11">
        <v>99</v>
      </c>
      <c r="AF11">
        <f t="shared" si="5"/>
        <v>595</v>
      </c>
      <c r="AG11">
        <f t="shared" si="6"/>
        <v>397</v>
      </c>
      <c r="AH11">
        <v>98</v>
      </c>
      <c r="AI11">
        <v>93</v>
      </c>
      <c r="AJ11">
        <v>98</v>
      </c>
      <c r="AK11">
        <v>93</v>
      </c>
      <c r="AL11">
        <f t="shared" si="7"/>
        <v>382</v>
      </c>
      <c r="AM11">
        <v>96</v>
      </c>
      <c r="AN11">
        <v>100</v>
      </c>
      <c r="AO11">
        <v>97</v>
      </c>
      <c r="AP11">
        <v>95</v>
      </c>
      <c r="AQ11">
        <f t="shared" si="8"/>
        <v>388</v>
      </c>
      <c r="AR11">
        <f t="shared" si="9"/>
        <v>1167</v>
      </c>
      <c r="AU11">
        <f t="shared" si="10"/>
        <v>1190</v>
      </c>
      <c r="AW11" s="16">
        <v>95.2</v>
      </c>
      <c r="AX11">
        <f t="shared" si="11"/>
        <v>2425.1999999999998</v>
      </c>
      <c r="AZ11">
        <f t="shared" si="12"/>
        <v>1537</v>
      </c>
    </row>
    <row r="12" spans="1:54" x14ac:dyDescent="0.25">
      <c r="A12">
        <v>9</v>
      </c>
      <c r="B12" s="11"/>
      <c r="C12" s="11" t="s">
        <v>108</v>
      </c>
      <c r="D12" s="11" t="s">
        <v>107</v>
      </c>
      <c r="E12" s="11">
        <v>844</v>
      </c>
      <c r="F12" s="11">
        <v>100</v>
      </c>
      <c r="G12" s="11">
        <v>98</v>
      </c>
      <c r="H12" s="11">
        <v>100</v>
      </c>
      <c r="I12" s="11">
        <v>99</v>
      </c>
      <c r="J12" s="11">
        <v>100</v>
      </c>
      <c r="K12" s="11">
        <v>98</v>
      </c>
      <c r="L12" s="11">
        <f t="shared" si="0"/>
        <v>595</v>
      </c>
      <c r="M12" s="11">
        <f t="shared" si="1"/>
        <v>397</v>
      </c>
      <c r="N12" s="11">
        <v>93</v>
      </c>
      <c r="O12" s="11">
        <v>95</v>
      </c>
      <c r="P12" s="11">
        <v>95</v>
      </c>
      <c r="Q12" s="11">
        <v>94</v>
      </c>
      <c r="R12" s="11">
        <f t="shared" si="2"/>
        <v>377</v>
      </c>
      <c r="S12" s="11">
        <v>99</v>
      </c>
      <c r="T12" s="11">
        <v>95</v>
      </c>
      <c r="U12" s="11">
        <v>96</v>
      </c>
      <c r="V12" s="11">
        <v>99</v>
      </c>
      <c r="W12" s="11">
        <f t="shared" si="3"/>
        <v>389</v>
      </c>
      <c r="X12" s="11">
        <f t="shared" si="4"/>
        <v>1163</v>
      </c>
      <c r="Y12" s="11"/>
      <c r="Z12" s="11">
        <v>99</v>
      </c>
      <c r="AA12" s="11">
        <v>99</v>
      </c>
      <c r="AB12" s="11">
        <v>100</v>
      </c>
      <c r="AC12" s="11">
        <v>98</v>
      </c>
      <c r="AD12" s="11">
        <v>100</v>
      </c>
      <c r="AE12" s="11">
        <v>99</v>
      </c>
      <c r="AF12" s="11">
        <f t="shared" si="5"/>
        <v>595</v>
      </c>
      <c r="AG12" s="11">
        <f t="shared" si="6"/>
        <v>396</v>
      </c>
      <c r="AH12" s="11">
        <v>96</v>
      </c>
      <c r="AI12" s="11">
        <v>92</v>
      </c>
      <c r="AJ12" s="11">
        <v>96</v>
      </c>
      <c r="AK12" s="11">
        <v>95</v>
      </c>
      <c r="AL12" s="11">
        <f t="shared" si="7"/>
        <v>379</v>
      </c>
      <c r="AM12" s="11">
        <v>97</v>
      </c>
      <c r="AN12" s="11">
        <v>97</v>
      </c>
      <c r="AO12" s="11">
        <v>97</v>
      </c>
      <c r="AP12" s="11">
        <v>95</v>
      </c>
      <c r="AQ12" s="11">
        <f t="shared" si="8"/>
        <v>386</v>
      </c>
      <c r="AR12" s="11">
        <f t="shared" si="9"/>
        <v>1161</v>
      </c>
      <c r="AS12" s="11"/>
      <c r="AT12" s="11"/>
      <c r="AU12" s="11">
        <f t="shared" si="10"/>
        <v>1190</v>
      </c>
      <c r="AV12" s="11"/>
      <c r="AW12" s="19">
        <v>91.7</v>
      </c>
      <c r="AX12" s="11">
        <f t="shared" si="11"/>
        <v>2415.6999999999998</v>
      </c>
      <c r="AY12" s="11"/>
      <c r="AZ12" s="11">
        <f t="shared" si="12"/>
        <v>1531</v>
      </c>
      <c r="BA12" s="11"/>
      <c r="BB12" s="11"/>
    </row>
    <row r="13" spans="1:54" x14ac:dyDescent="0.25">
      <c r="A13">
        <v>10</v>
      </c>
      <c r="C13" t="s">
        <v>118</v>
      </c>
      <c r="D13" t="s">
        <v>119</v>
      </c>
      <c r="E13" s="22">
        <v>14663</v>
      </c>
      <c r="F13">
        <v>99</v>
      </c>
      <c r="G13">
        <v>99</v>
      </c>
      <c r="H13">
        <v>99</v>
      </c>
      <c r="I13">
        <v>99</v>
      </c>
      <c r="J13">
        <v>99</v>
      </c>
      <c r="K13">
        <v>99</v>
      </c>
      <c r="L13">
        <f t="shared" si="0"/>
        <v>594</v>
      </c>
      <c r="M13">
        <f t="shared" si="1"/>
        <v>396</v>
      </c>
      <c r="N13">
        <v>93</v>
      </c>
      <c r="O13">
        <v>91</v>
      </c>
      <c r="P13">
        <v>97</v>
      </c>
      <c r="Q13">
        <v>97</v>
      </c>
      <c r="R13">
        <f t="shared" si="2"/>
        <v>378</v>
      </c>
      <c r="S13">
        <v>98</v>
      </c>
      <c r="T13">
        <v>96</v>
      </c>
      <c r="U13">
        <v>99</v>
      </c>
      <c r="V13">
        <v>98</v>
      </c>
      <c r="W13">
        <f t="shared" si="3"/>
        <v>391</v>
      </c>
      <c r="X13">
        <f t="shared" si="4"/>
        <v>1165</v>
      </c>
      <c r="Z13">
        <v>99</v>
      </c>
      <c r="AA13">
        <v>98</v>
      </c>
      <c r="AB13">
        <v>98</v>
      </c>
      <c r="AC13">
        <v>100</v>
      </c>
      <c r="AD13">
        <v>100</v>
      </c>
      <c r="AE13">
        <v>99</v>
      </c>
      <c r="AF13">
        <f t="shared" si="5"/>
        <v>594</v>
      </c>
      <c r="AG13">
        <f t="shared" si="6"/>
        <v>395</v>
      </c>
      <c r="AH13">
        <v>96</v>
      </c>
      <c r="AI13">
        <v>93</v>
      </c>
      <c r="AJ13">
        <v>92</v>
      </c>
      <c r="AK13">
        <v>92</v>
      </c>
      <c r="AL13">
        <f t="shared" si="7"/>
        <v>373</v>
      </c>
      <c r="AM13">
        <v>96</v>
      </c>
      <c r="AN13">
        <v>100</v>
      </c>
      <c r="AO13">
        <v>95</v>
      </c>
      <c r="AP13">
        <v>98</v>
      </c>
      <c r="AQ13">
        <f t="shared" si="8"/>
        <v>389</v>
      </c>
      <c r="AR13">
        <f t="shared" si="9"/>
        <v>1157</v>
      </c>
      <c r="AU13">
        <f t="shared" si="10"/>
        <v>1188</v>
      </c>
      <c r="AX13">
        <f t="shared" si="11"/>
        <v>2322</v>
      </c>
      <c r="AZ13">
        <f t="shared" si="12"/>
        <v>1531</v>
      </c>
    </row>
    <row r="14" spans="1:54" x14ac:dyDescent="0.25">
      <c r="A14">
        <v>11</v>
      </c>
      <c r="C14" t="s">
        <v>134</v>
      </c>
      <c r="D14" t="s">
        <v>95</v>
      </c>
      <c r="E14" s="22">
        <v>13019</v>
      </c>
      <c r="F14">
        <v>97</v>
      </c>
      <c r="G14">
        <v>99</v>
      </c>
      <c r="H14">
        <v>98</v>
      </c>
      <c r="I14">
        <v>97</v>
      </c>
      <c r="J14">
        <v>98</v>
      </c>
      <c r="K14">
        <v>96</v>
      </c>
      <c r="L14">
        <f t="shared" si="0"/>
        <v>585</v>
      </c>
      <c r="M14">
        <f t="shared" si="1"/>
        <v>391</v>
      </c>
      <c r="N14" s="2">
        <v>96</v>
      </c>
      <c r="O14">
        <v>96</v>
      </c>
      <c r="P14">
        <v>95</v>
      </c>
      <c r="Q14">
        <v>93</v>
      </c>
      <c r="R14">
        <f t="shared" si="2"/>
        <v>380</v>
      </c>
      <c r="S14">
        <v>97</v>
      </c>
      <c r="T14">
        <v>97</v>
      </c>
      <c r="U14">
        <v>96</v>
      </c>
      <c r="V14">
        <v>96</v>
      </c>
      <c r="W14">
        <f t="shared" si="3"/>
        <v>386</v>
      </c>
      <c r="X14">
        <f t="shared" si="4"/>
        <v>1157</v>
      </c>
      <c r="Z14">
        <v>100</v>
      </c>
      <c r="AA14">
        <v>97</v>
      </c>
      <c r="AB14">
        <v>99</v>
      </c>
      <c r="AC14">
        <v>98</v>
      </c>
      <c r="AD14">
        <v>98</v>
      </c>
      <c r="AE14">
        <v>98</v>
      </c>
      <c r="AF14">
        <f t="shared" si="5"/>
        <v>590</v>
      </c>
      <c r="AG14">
        <f t="shared" si="6"/>
        <v>394</v>
      </c>
      <c r="AH14">
        <v>92</v>
      </c>
      <c r="AI14">
        <v>100</v>
      </c>
      <c r="AJ14">
        <v>93</v>
      </c>
      <c r="AK14">
        <v>93</v>
      </c>
      <c r="AL14">
        <f t="shared" si="7"/>
        <v>378</v>
      </c>
      <c r="AM14">
        <v>96</v>
      </c>
      <c r="AN14">
        <v>97</v>
      </c>
      <c r="AO14">
        <v>100</v>
      </c>
      <c r="AP14">
        <v>98</v>
      </c>
      <c r="AQ14">
        <f t="shared" si="8"/>
        <v>391</v>
      </c>
      <c r="AR14">
        <f t="shared" si="9"/>
        <v>1163</v>
      </c>
      <c r="AU14">
        <f t="shared" si="10"/>
        <v>1175</v>
      </c>
      <c r="AX14">
        <f t="shared" si="11"/>
        <v>2320</v>
      </c>
      <c r="AZ14">
        <f t="shared" si="12"/>
        <v>1535</v>
      </c>
    </row>
    <row r="15" spans="1:54" x14ac:dyDescent="0.25">
      <c r="A15">
        <v>12</v>
      </c>
      <c r="C15" t="s">
        <v>120</v>
      </c>
      <c r="D15" t="s">
        <v>121</v>
      </c>
      <c r="F15">
        <v>98</v>
      </c>
      <c r="G15">
        <v>99</v>
      </c>
      <c r="H15">
        <v>100</v>
      </c>
      <c r="I15">
        <v>97</v>
      </c>
      <c r="J15">
        <v>98</v>
      </c>
      <c r="K15">
        <v>100</v>
      </c>
      <c r="L15">
        <f t="shared" si="0"/>
        <v>592</v>
      </c>
      <c r="M15">
        <f t="shared" si="1"/>
        <v>394</v>
      </c>
      <c r="N15">
        <v>94</v>
      </c>
      <c r="O15">
        <v>93</v>
      </c>
      <c r="P15">
        <v>96</v>
      </c>
      <c r="Q15">
        <v>98</v>
      </c>
      <c r="R15">
        <f t="shared" si="2"/>
        <v>381</v>
      </c>
      <c r="S15">
        <v>96</v>
      </c>
      <c r="T15">
        <v>93</v>
      </c>
      <c r="U15">
        <v>94</v>
      </c>
      <c r="V15">
        <v>95</v>
      </c>
      <c r="W15">
        <f t="shared" si="3"/>
        <v>378</v>
      </c>
      <c r="X15">
        <f t="shared" si="4"/>
        <v>1153</v>
      </c>
      <c r="Z15">
        <v>98</v>
      </c>
      <c r="AA15">
        <v>99</v>
      </c>
      <c r="AB15">
        <v>99</v>
      </c>
      <c r="AC15">
        <v>100</v>
      </c>
      <c r="AD15">
        <v>99</v>
      </c>
      <c r="AE15">
        <v>99</v>
      </c>
      <c r="AF15">
        <f t="shared" si="5"/>
        <v>594</v>
      </c>
      <c r="AG15">
        <f t="shared" si="6"/>
        <v>396</v>
      </c>
      <c r="AH15">
        <v>95</v>
      </c>
      <c r="AI15">
        <v>95</v>
      </c>
      <c r="AJ15">
        <v>94</v>
      </c>
      <c r="AK15">
        <v>98</v>
      </c>
      <c r="AL15">
        <f t="shared" si="7"/>
        <v>382</v>
      </c>
      <c r="AM15">
        <v>96</v>
      </c>
      <c r="AN15">
        <v>99</v>
      </c>
      <c r="AO15">
        <v>97</v>
      </c>
      <c r="AP15">
        <v>96</v>
      </c>
      <c r="AQ15">
        <f t="shared" si="8"/>
        <v>388</v>
      </c>
      <c r="AR15">
        <f t="shared" si="9"/>
        <v>1166</v>
      </c>
      <c r="AU15">
        <f t="shared" si="10"/>
        <v>1186</v>
      </c>
      <c r="AX15">
        <f t="shared" si="11"/>
        <v>2319</v>
      </c>
      <c r="AZ15">
        <f t="shared" si="12"/>
        <v>1529</v>
      </c>
    </row>
    <row r="16" spans="1:54" x14ac:dyDescent="0.25">
      <c r="A16">
        <v>13</v>
      </c>
      <c r="B16" s="15" t="s">
        <v>109</v>
      </c>
      <c r="C16" s="15" t="s">
        <v>110</v>
      </c>
      <c r="D16" s="15" t="s">
        <v>111</v>
      </c>
      <c r="E16" s="15"/>
      <c r="F16">
        <v>100</v>
      </c>
      <c r="G16">
        <v>100</v>
      </c>
      <c r="H16">
        <v>100</v>
      </c>
      <c r="I16">
        <v>98</v>
      </c>
      <c r="J16">
        <v>100</v>
      </c>
      <c r="K16">
        <v>100</v>
      </c>
      <c r="L16">
        <f t="shared" si="0"/>
        <v>598</v>
      </c>
      <c r="M16">
        <f t="shared" si="1"/>
        <v>398</v>
      </c>
      <c r="N16">
        <v>96</v>
      </c>
      <c r="O16">
        <v>97</v>
      </c>
      <c r="P16">
        <v>96</v>
      </c>
      <c r="Q16">
        <v>92</v>
      </c>
      <c r="R16">
        <f t="shared" si="2"/>
        <v>381</v>
      </c>
      <c r="S16">
        <v>96</v>
      </c>
      <c r="T16">
        <v>92</v>
      </c>
      <c r="U16">
        <v>96</v>
      </c>
      <c r="V16">
        <v>94</v>
      </c>
      <c r="W16">
        <f t="shared" si="3"/>
        <v>378</v>
      </c>
      <c r="X16">
        <f t="shared" si="4"/>
        <v>1157</v>
      </c>
      <c r="Z16">
        <v>99</v>
      </c>
      <c r="AA16">
        <v>100</v>
      </c>
      <c r="AB16">
        <v>98</v>
      </c>
      <c r="AC16">
        <v>99</v>
      </c>
      <c r="AD16">
        <v>99</v>
      </c>
      <c r="AE16">
        <v>97</v>
      </c>
      <c r="AF16">
        <f t="shared" si="5"/>
        <v>592</v>
      </c>
      <c r="AG16">
        <f t="shared" si="6"/>
        <v>396</v>
      </c>
      <c r="AH16">
        <v>97</v>
      </c>
      <c r="AI16">
        <v>92</v>
      </c>
      <c r="AJ16">
        <v>97</v>
      </c>
      <c r="AK16">
        <v>94</v>
      </c>
      <c r="AL16">
        <f t="shared" si="7"/>
        <v>380</v>
      </c>
      <c r="AM16">
        <v>97</v>
      </c>
      <c r="AN16">
        <v>94</v>
      </c>
      <c r="AO16">
        <v>98</v>
      </c>
      <c r="AP16">
        <v>95</v>
      </c>
      <c r="AQ16">
        <f t="shared" si="8"/>
        <v>384</v>
      </c>
      <c r="AR16">
        <f t="shared" si="9"/>
        <v>1160</v>
      </c>
      <c r="AU16">
        <f t="shared" si="10"/>
        <v>1190</v>
      </c>
      <c r="AX16">
        <f t="shared" si="11"/>
        <v>2317</v>
      </c>
      <c r="AZ16">
        <f t="shared" si="12"/>
        <v>1523</v>
      </c>
    </row>
    <row r="17" spans="1:52" x14ac:dyDescent="0.25">
      <c r="A17">
        <v>14</v>
      </c>
      <c r="C17" t="s">
        <v>116</v>
      </c>
      <c r="D17" t="s">
        <v>117</v>
      </c>
      <c r="E17" s="15">
        <v>718</v>
      </c>
      <c r="F17">
        <v>99</v>
      </c>
      <c r="G17">
        <v>99</v>
      </c>
      <c r="H17">
        <v>100</v>
      </c>
      <c r="I17">
        <v>100</v>
      </c>
      <c r="J17">
        <v>99</v>
      </c>
      <c r="K17">
        <v>99</v>
      </c>
      <c r="L17">
        <f t="shared" si="0"/>
        <v>596</v>
      </c>
      <c r="M17">
        <f t="shared" si="1"/>
        <v>398</v>
      </c>
      <c r="N17">
        <v>93</v>
      </c>
      <c r="O17">
        <v>94</v>
      </c>
      <c r="P17">
        <v>96</v>
      </c>
      <c r="Q17">
        <v>95</v>
      </c>
      <c r="R17">
        <f t="shared" si="2"/>
        <v>378</v>
      </c>
      <c r="S17">
        <v>93</v>
      </c>
      <c r="T17">
        <v>96</v>
      </c>
      <c r="U17">
        <v>95</v>
      </c>
      <c r="V17">
        <v>97</v>
      </c>
      <c r="W17">
        <f t="shared" si="3"/>
        <v>381</v>
      </c>
      <c r="X17">
        <f t="shared" si="4"/>
        <v>1157</v>
      </c>
      <c r="Z17">
        <v>98</v>
      </c>
      <c r="AA17">
        <v>99</v>
      </c>
      <c r="AB17">
        <v>100</v>
      </c>
      <c r="AC17">
        <v>99</v>
      </c>
      <c r="AD17">
        <v>97</v>
      </c>
      <c r="AE17">
        <v>99</v>
      </c>
      <c r="AF17">
        <f t="shared" si="5"/>
        <v>592</v>
      </c>
      <c r="AG17">
        <f t="shared" si="6"/>
        <v>396</v>
      </c>
      <c r="AH17">
        <v>92</v>
      </c>
      <c r="AI17">
        <v>96</v>
      </c>
      <c r="AJ17">
        <v>93</v>
      </c>
      <c r="AK17">
        <v>93</v>
      </c>
      <c r="AL17">
        <f t="shared" si="7"/>
        <v>374</v>
      </c>
      <c r="AM17">
        <v>96</v>
      </c>
      <c r="AN17">
        <v>95</v>
      </c>
      <c r="AO17">
        <v>96</v>
      </c>
      <c r="AP17">
        <v>97</v>
      </c>
      <c r="AQ17">
        <f t="shared" si="8"/>
        <v>384</v>
      </c>
      <c r="AR17">
        <f t="shared" si="9"/>
        <v>1154</v>
      </c>
      <c r="AU17">
        <f t="shared" si="10"/>
        <v>1188</v>
      </c>
      <c r="AX17">
        <f t="shared" si="11"/>
        <v>2311</v>
      </c>
      <c r="AZ17">
        <f t="shared" si="12"/>
        <v>1517</v>
      </c>
    </row>
    <row r="18" spans="1:52" x14ac:dyDescent="0.25">
      <c r="A18">
        <v>15</v>
      </c>
      <c r="C18" t="s">
        <v>100</v>
      </c>
      <c r="D18" t="s">
        <v>101</v>
      </c>
      <c r="E18" s="15">
        <v>1103</v>
      </c>
      <c r="F18">
        <v>100</v>
      </c>
      <c r="G18">
        <v>100</v>
      </c>
      <c r="H18">
        <v>100</v>
      </c>
      <c r="I18">
        <v>100</v>
      </c>
      <c r="J18">
        <v>99</v>
      </c>
      <c r="K18">
        <v>99</v>
      </c>
      <c r="L18">
        <f t="shared" si="0"/>
        <v>598</v>
      </c>
      <c r="M18">
        <f t="shared" si="1"/>
        <v>400</v>
      </c>
      <c r="N18">
        <v>96</v>
      </c>
      <c r="O18">
        <v>93</v>
      </c>
      <c r="P18">
        <v>94</v>
      </c>
      <c r="Q18">
        <v>94</v>
      </c>
      <c r="R18">
        <f t="shared" si="2"/>
        <v>377</v>
      </c>
      <c r="S18">
        <v>94</v>
      </c>
      <c r="T18">
        <v>98</v>
      </c>
      <c r="U18">
        <v>98</v>
      </c>
      <c r="V18">
        <v>95</v>
      </c>
      <c r="W18">
        <f t="shared" si="3"/>
        <v>385</v>
      </c>
      <c r="X18">
        <f t="shared" si="4"/>
        <v>1162</v>
      </c>
      <c r="Z18">
        <v>99</v>
      </c>
      <c r="AA18">
        <v>99</v>
      </c>
      <c r="AB18">
        <v>100</v>
      </c>
      <c r="AC18">
        <v>100</v>
      </c>
      <c r="AD18">
        <v>99</v>
      </c>
      <c r="AE18">
        <v>99</v>
      </c>
      <c r="AF18">
        <f t="shared" si="5"/>
        <v>596</v>
      </c>
      <c r="AG18">
        <f t="shared" si="6"/>
        <v>398</v>
      </c>
      <c r="AH18">
        <v>95</v>
      </c>
      <c r="AI18">
        <v>93</v>
      </c>
      <c r="AJ18">
        <v>88</v>
      </c>
      <c r="AK18">
        <v>90</v>
      </c>
      <c r="AL18">
        <f t="shared" si="7"/>
        <v>366</v>
      </c>
      <c r="AM18">
        <v>95</v>
      </c>
      <c r="AN18">
        <v>97</v>
      </c>
      <c r="AO18">
        <v>95</v>
      </c>
      <c r="AP18">
        <v>95</v>
      </c>
      <c r="AQ18">
        <f t="shared" si="8"/>
        <v>382</v>
      </c>
      <c r="AR18">
        <f t="shared" si="9"/>
        <v>1146</v>
      </c>
      <c r="AS18" s="9">
        <v>104.7</v>
      </c>
      <c r="AU18" s="9">
        <f t="shared" si="10"/>
        <v>1298.7</v>
      </c>
      <c r="AX18">
        <f t="shared" si="11"/>
        <v>2308</v>
      </c>
      <c r="AZ18">
        <f t="shared" si="12"/>
        <v>1510</v>
      </c>
    </row>
    <row r="19" spans="1:52" x14ac:dyDescent="0.25">
      <c r="A19">
        <v>16</v>
      </c>
      <c r="C19" t="s">
        <v>126</v>
      </c>
      <c r="D19" t="s">
        <v>127</v>
      </c>
      <c r="E19" s="15">
        <v>10638</v>
      </c>
      <c r="F19">
        <v>98</v>
      </c>
      <c r="G19">
        <v>97</v>
      </c>
      <c r="H19">
        <v>97</v>
      </c>
      <c r="I19">
        <v>99</v>
      </c>
      <c r="J19">
        <v>100</v>
      </c>
      <c r="K19">
        <v>99</v>
      </c>
      <c r="L19">
        <f t="shared" si="0"/>
        <v>590</v>
      </c>
      <c r="M19">
        <f t="shared" si="1"/>
        <v>391</v>
      </c>
      <c r="N19">
        <v>94</v>
      </c>
      <c r="O19">
        <v>94</v>
      </c>
      <c r="P19">
        <v>93</v>
      </c>
      <c r="Q19">
        <v>98</v>
      </c>
      <c r="R19">
        <f t="shared" si="2"/>
        <v>379</v>
      </c>
      <c r="S19">
        <v>95</v>
      </c>
      <c r="T19">
        <v>96</v>
      </c>
      <c r="U19">
        <v>98</v>
      </c>
      <c r="V19">
        <v>93</v>
      </c>
      <c r="W19">
        <f t="shared" si="3"/>
        <v>382</v>
      </c>
      <c r="X19">
        <f t="shared" si="4"/>
        <v>1152</v>
      </c>
      <c r="Z19">
        <v>97</v>
      </c>
      <c r="AA19">
        <v>99</v>
      </c>
      <c r="AB19">
        <v>99</v>
      </c>
      <c r="AC19">
        <v>100</v>
      </c>
      <c r="AD19">
        <v>98</v>
      </c>
      <c r="AE19">
        <v>97</v>
      </c>
      <c r="AF19">
        <f t="shared" si="5"/>
        <v>590</v>
      </c>
      <c r="AG19">
        <f t="shared" si="6"/>
        <v>395</v>
      </c>
      <c r="AH19">
        <v>94</v>
      </c>
      <c r="AI19">
        <v>95</v>
      </c>
      <c r="AJ19">
        <v>95</v>
      </c>
      <c r="AK19">
        <v>94</v>
      </c>
      <c r="AL19">
        <f t="shared" si="7"/>
        <v>378</v>
      </c>
      <c r="AM19">
        <v>97</v>
      </c>
      <c r="AN19">
        <v>95</v>
      </c>
      <c r="AO19">
        <v>93</v>
      </c>
      <c r="AP19">
        <v>98</v>
      </c>
      <c r="AQ19">
        <f t="shared" si="8"/>
        <v>383</v>
      </c>
      <c r="AR19">
        <f t="shared" si="9"/>
        <v>1156</v>
      </c>
      <c r="AU19">
        <f t="shared" si="10"/>
        <v>1180</v>
      </c>
      <c r="AX19">
        <f t="shared" si="11"/>
        <v>2308</v>
      </c>
      <c r="AZ19">
        <f t="shared" si="12"/>
        <v>1522</v>
      </c>
    </row>
    <row r="20" spans="1:52" x14ac:dyDescent="0.25">
      <c r="A20">
        <v>35</v>
      </c>
      <c r="C20" t="s">
        <v>114</v>
      </c>
      <c r="D20" t="s">
        <v>115</v>
      </c>
      <c r="E20" s="15">
        <v>9064</v>
      </c>
      <c r="F20">
        <v>98</v>
      </c>
      <c r="G20">
        <v>99</v>
      </c>
      <c r="H20">
        <v>99</v>
      </c>
      <c r="I20">
        <v>100</v>
      </c>
      <c r="J20">
        <v>98</v>
      </c>
      <c r="K20">
        <v>98</v>
      </c>
      <c r="L20">
        <f t="shared" si="0"/>
        <v>592</v>
      </c>
      <c r="M20">
        <f t="shared" si="1"/>
        <v>396</v>
      </c>
      <c r="N20">
        <v>89</v>
      </c>
      <c r="O20">
        <v>89</v>
      </c>
      <c r="P20">
        <v>95</v>
      </c>
      <c r="Q20">
        <v>95</v>
      </c>
      <c r="R20">
        <f t="shared" si="2"/>
        <v>368</v>
      </c>
      <c r="S20">
        <v>94</v>
      </c>
      <c r="T20">
        <v>94</v>
      </c>
      <c r="U20">
        <v>93</v>
      </c>
      <c r="V20">
        <v>95</v>
      </c>
      <c r="W20">
        <f t="shared" si="3"/>
        <v>376</v>
      </c>
      <c r="X20">
        <f t="shared" si="4"/>
        <v>1140</v>
      </c>
      <c r="Z20">
        <v>100</v>
      </c>
      <c r="AA20">
        <v>99</v>
      </c>
      <c r="AB20">
        <v>100</v>
      </c>
      <c r="AC20">
        <v>99</v>
      </c>
      <c r="AD20">
        <v>99</v>
      </c>
      <c r="AE20">
        <v>100</v>
      </c>
      <c r="AF20">
        <f t="shared" si="5"/>
        <v>597</v>
      </c>
      <c r="AG20">
        <f t="shared" si="6"/>
        <v>398</v>
      </c>
      <c r="AH20">
        <v>93</v>
      </c>
      <c r="AI20">
        <v>96</v>
      </c>
      <c r="AJ20">
        <v>95</v>
      </c>
      <c r="AK20">
        <v>92</v>
      </c>
      <c r="AL20">
        <f t="shared" si="7"/>
        <v>376</v>
      </c>
      <c r="AM20">
        <v>97</v>
      </c>
      <c r="AN20">
        <v>99</v>
      </c>
      <c r="AO20">
        <v>97</v>
      </c>
      <c r="AP20">
        <v>99</v>
      </c>
      <c r="AQ20">
        <f t="shared" si="8"/>
        <v>392</v>
      </c>
      <c r="AR20">
        <f t="shared" si="9"/>
        <v>1166</v>
      </c>
      <c r="AU20">
        <f t="shared" si="10"/>
        <v>1189</v>
      </c>
      <c r="AX20">
        <f t="shared" si="11"/>
        <v>2306</v>
      </c>
      <c r="AZ20">
        <f t="shared" si="12"/>
        <v>1512</v>
      </c>
    </row>
    <row r="21" spans="1:52" x14ac:dyDescent="0.25">
      <c r="A21">
        <v>17</v>
      </c>
      <c r="C21" t="s">
        <v>112</v>
      </c>
      <c r="D21" t="s">
        <v>113</v>
      </c>
      <c r="F21">
        <v>98</v>
      </c>
      <c r="G21">
        <v>99</v>
      </c>
      <c r="H21">
        <v>100</v>
      </c>
      <c r="I21">
        <v>99</v>
      </c>
      <c r="J21">
        <v>99</v>
      </c>
      <c r="K21">
        <v>100</v>
      </c>
      <c r="L21">
        <f t="shared" si="0"/>
        <v>595</v>
      </c>
      <c r="M21">
        <f t="shared" si="1"/>
        <v>396</v>
      </c>
      <c r="N21">
        <v>91</v>
      </c>
      <c r="O21">
        <v>89</v>
      </c>
      <c r="P21">
        <v>92</v>
      </c>
      <c r="Q21">
        <v>93</v>
      </c>
      <c r="R21">
        <f t="shared" si="2"/>
        <v>365</v>
      </c>
      <c r="S21">
        <v>95</v>
      </c>
      <c r="T21">
        <v>93</v>
      </c>
      <c r="U21">
        <v>94</v>
      </c>
      <c r="V21">
        <v>97</v>
      </c>
      <c r="W21">
        <f t="shared" si="3"/>
        <v>379</v>
      </c>
      <c r="X21">
        <f t="shared" si="4"/>
        <v>1140</v>
      </c>
      <c r="Z21">
        <v>98</v>
      </c>
      <c r="AA21">
        <v>100</v>
      </c>
      <c r="AB21">
        <v>100</v>
      </c>
      <c r="AC21">
        <v>98</v>
      </c>
      <c r="AD21">
        <v>100</v>
      </c>
      <c r="AE21">
        <v>99</v>
      </c>
      <c r="AF21">
        <f t="shared" si="5"/>
        <v>595</v>
      </c>
      <c r="AG21">
        <f t="shared" si="6"/>
        <v>396</v>
      </c>
      <c r="AH21">
        <v>95</v>
      </c>
      <c r="AI21">
        <v>93</v>
      </c>
      <c r="AJ21">
        <v>92</v>
      </c>
      <c r="AK21">
        <v>92</v>
      </c>
      <c r="AL21">
        <f t="shared" si="7"/>
        <v>372</v>
      </c>
      <c r="AM21">
        <v>97</v>
      </c>
      <c r="AN21">
        <v>99</v>
      </c>
      <c r="AO21">
        <v>99</v>
      </c>
      <c r="AP21">
        <v>98</v>
      </c>
      <c r="AQ21">
        <f t="shared" si="8"/>
        <v>393</v>
      </c>
      <c r="AR21">
        <f t="shared" si="9"/>
        <v>1161</v>
      </c>
      <c r="AU21">
        <f t="shared" si="10"/>
        <v>1190</v>
      </c>
      <c r="AX21">
        <f t="shared" si="11"/>
        <v>2301</v>
      </c>
      <c r="AZ21">
        <f t="shared" si="12"/>
        <v>1509</v>
      </c>
    </row>
    <row r="22" spans="1:52" x14ac:dyDescent="0.25">
      <c r="A22">
        <v>18</v>
      </c>
      <c r="C22" t="s">
        <v>124</v>
      </c>
      <c r="D22" t="s">
        <v>125</v>
      </c>
      <c r="E22">
        <v>13480</v>
      </c>
      <c r="F22">
        <v>98</v>
      </c>
      <c r="G22">
        <v>100</v>
      </c>
      <c r="H22">
        <v>98</v>
      </c>
      <c r="I22">
        <v>96</v>
      </c>
      <c r="J22">
        <v>98</v>
      </c>
      <c r="K22">
        <v>99</v>
      </c>
      <c r="L22">
        <f t="shared" si="0"/>
        <v>589</v>
      </c>
      <c r="M22">
        <f t="shared" si="1"/>
        <v>392</v>
      </c>
      <c r="N22">
        <v>91</v>
      </c>
      <c r="O22">
        <v>92</v>
      </c>
      <c r="P22">
        <v>91</v>
      </c>
      <c r="Q22">
        <v>93</v>
      </c>
      <c r="R22">
        <f t="shared" si="2"/>
        <v>367</v>
      </c>
      <c r="S22">
        <v>98</v>
      </c>
      <c r="T22">
        <v>97</v>
      </c>
      <c r="U22">
        <v>96</v>
      </c>
      <c r="V22">
        <v>97</v>
      </c>
      <c r="W22">
        <f t="shared" si="3"/>
        <v>388</v>
      </c>
      <c r="X22">
        <f t="shared" si="4"/>
        <v>1147</v>
      </c>
      <c r="Z22">
        <v>97</v>
      </c>
      <c r="AA22">
        <v>100</v>
      </c>
      <c r="AB22">
        <v>100</v>
      </c>
      <c r="AC22">
        <v>99</v>
      </c>
      <c r="AD22">
        <v>98</v>
      </c>
      <c r="AE22">
        <v>100</v>
      </c>
      <c r="AF22">
        <f t="shared" si="5"/>
        <v>594</v>
      </c>
      <c r="AG22">
        <f t="shared" si="6"/>
        <v>396</v>
      </c>
      <c r="AH22">
        <v>90</v>
      </c>
      <c r="AI22">
        <v>91</v>
      </c>
      <c r="AJ22">
        <v>92</v>
      </c>
      <c r="AK22">
        <v>93</v>
      </c>
      <c r="AL22">
        <f t="shared" si="7"/>
        <v>366</v>
      </c>
      <c r="AM22">
        <v>97</v>
      </c>
      <c r="AN22">
        <v>95</v>
      </c>
      <c r="AO22">
        <v>96</v>
      </c>
      <c r="AP22">
        <v>99</v>
      </c>
      <c r="AQ22">
        <f t="shared" si="8"/>
        <v>387</v>
      </c>
      <c r="AR22">
        <f t="shared" si="9"/>
        <v>1149</v>
      </c>
      <c r="AU22">
        <f t="shared" si="10"/>
        <v>1183</v>
      </c>
      <c r="AX22">
        <f t="shared" si="11"/>
        <v>2296</v>
      </c>
      <c r="AZ22">
        <f t="shared" si="12"/>
        <v>1508</v>
      </c>
    </row>
    <row r="23" spans="1:52" x14ac:dyDescent="0.25">
      <c r="A23">
        <v>19</v>
      </c>
      <c r="B23" t="s">
        <v>61</v>
      </c>
      <c r="C23" t="s">
        <v>132</v>
      </c>
      <c r="D23" t="s">
        <v>133</v>
      </c>
      <c r="E23">
        <v>100294</v>
      </c>
      <c r="F23">
        <v>100</v>
      </c>
      <c r="G23">
        <v>100</v>
      </c>
      <c r="H23">
        <v>99</v>
      </c>
      <c r="I23">
        <v>100</v>
      </c>
      <c r="J23">
        <v>97</v>
      </c>
      <c r="K23">
        <v>99</v>
      </c>
      <c r="L23">
        <f t="shared" si="0"/>
        <v>595</v>
      </c>
      <c r="M23">
        <f t="shared" si="1"/>
        <v>399</v>
      </c>
      <c r="N23">
        <v>89</v>
      </c>
      <c r="O23">
        <v>92</v>
      </c>
      <c r="P23">
        <v>94</v>
      </c>
      <c r="Q23">
        <v>92</v>
      </c>
      <c r="R23">
        <f t="shared" si="2"/>
        <v>367</v>
      </c>
      <c r="S23">
        <v>96</v>
      </c>
      <c r="T23">
        <v>98</v>
      </c>
      <c r="U23">
        <v>94</v>
      </c>
      <c r="V23">
        <v>95</v>
      </c>
      <c r="W23">
        <f t="shared" si="3"/>
        <v>383</v>
      </c>
      <c r="X23">
        <f t="shared" si="4"/>
        <v>1149</v>
      </c>
      <c r="Z23">
        <v>96</v>
      </c>
      <c r="AA23">
        <v>100</v>
      </c>
      <c r="AB23">
        <v>98</v>
      </c>
      <c r="AC23">
        <v>94</v>
      </c>
      <c r="AD23">
        <v>98</v>
      </c>
      <c r="AE23">
        <v>96</v>
      </c>
      <c r="AF23">
        <f t="shared" si="5"/>
        <v>582</v>
      </c>
      <c r="AG23">
        <f t="shared" si="6"/>
        <v>388</v>
      </c>
      <c r="AH23">
        <v>95</v>
      </c>
      <c r="AI23">
        <v>94</v>
      </c>
      <c r="AJ23">
        <v>91</v>
      </c>
      <c r="AK23">
        <v>94</v>
      </c>
      <c r="AL23">
        <f t="shared" si="7"/>
        <v>374</v>
      </c>
      <c r="AM23">
        <v>96</v>
      </c>
      <c r="AN23">
        <v>95</v>
      </c>
      <c r="AO23">
        <v>94</v>
      </c>
      <c r="AP23">
        <v>94</v>
      </c>
      <c r="AQ23">
        <f t="shared" si="8"/>
        <v>379</v>
      </c>
      <c r="AR23">
        <f t="shared" si="9"/>
        <v>1141</v>
      </c>
      <c r="AU23">
        <f t="shared" si="10"/>
        <v>1177</v>
      </c>
      <c r="AX23">
        <f t="shared" si="11"/>
        <v>2290</v>
      </c>
      <c r="AZ23">
        <f t="shared" si="12"/>
        <v>1503</v>
      </c>
    </row>
    <row r="24" spans="1:52" x14ac:dyDescent="0.25">
      <c r="A24">
        <v>20</v>
      </c>
      <c r="B24" t="s">
        <v>61</v>
      </c>
      <c r="C24" t="s">
        <v>130</v>
      </c>
      <c r="D24" t="s">
        <v>91</v>
      </c>
      <c r="E24">
        <v>14710</v>
      </c>
      <c r="F24">
        <v>96</v>
      </c>
      <c r="G24">
        <v>99</v>
      </c>
      <c r="H24">
        <v>98</v>
      </c>
      <c r="I24">
        <v>100</v>
      </c>
      <c r="J24">
        <v>99</v>
      </c>
      <c r="K24">
        <v>98</v>
      </c>
      <c r="L24">
        <f t="shared" si="0"/>
        <v>590</v>
      </c>
      <c r="M24">
        <f t="shared" si="1"/>
        <v>393</v>
      </c>
      <c r="N24">
        <v>95</v>
      </c>
      <c r="O24">
        <v>94</v>
      </c>
      <c r="P24">
        <v>96</v>
      </c>
      <c r="Q24">
        <v>87</v>
      </c>
      <c r="R24">
        <f t="shared" si="2"/>
        <v>372</v>
      </c>
      <c r="S24">
        <v>96</v>
      </c>
      <c r="T24">
        <v>96</v>
      </c>
      <c r="U24">
        <v>95</v>
      </c>
      <c r="V24">
        <v>96</v>
      </c>
      <c r="W24">
        <f t="shared" si="3"/>
        <v>383</v>
      </c>
      <c r="X24">
        <f t="shared" si="4"/>
        <v>1148</v>
      </c>
      <c r="Z24">
        <v>98</v>
      </c>
      <c r="AA24">
        <v>98</v>
      </c>
      <c r="AB24">
        <v>98</v>
      </c>
      <c r="AC24">
        <v>99</v>
      </c>
      <c r="AD24">
        <v>97</v>
      </c>
      <c r="AE24">
        <v>98</v>
      </c>
      <c r="AF24">
        <f t="shared" si="5"/>
        <v>588</v>
      </c>
      <c r="AG24">
        <f t="shared" si="6"/>
        <v>393</v>
      </c>
      <c r="AH24">
        <v>92</v>
      </c>
      <c r="AI24">
        <v>95</v>
      </c>
      <c r="AJ24">
        <v>93</v>
      </c>
      <c r="AK24">
        <v>92</v>
      </c>
      <c r="AL24">
        <f t="shared" si="7"/>
        <v>372</v>
      </c>
      <c r="AM24">
        <v>86</v>
      </c>
      <c r="AN24">
        <v>95</v>
      </c>
      <c r="AO24">
        <v>94</v>
      </c>
      <c r="AP24">
        <v>96</v>
      </c>
      <c r="AQ24">
        <f t="shared" si="8"/>
        <v>371</v>
      </c>
      <c r="AR24">
        <f t="shared" si="9"/>
        <v>1136</v>
      </c>
      <c r="AU24">
        <f t="shared" si="10"/>
        <v>1178</v>
      </c>
      <c r="AX24">
        <f t="shared" si="11"/>
        <v>2284</v>
      </c>
      <c r="AZ24">
        <f t="shared" si="12"/>
        <v>1498</v>
      </c>
    </row>
    <row r="25" spans="1:52" x14ac:dyDescent="0.25">
      <c r="A25">
        <v>21</v>
      </c>
      <c r="C25" t="s">
        <v>143</v>
      </c>
      <c r="D25" t="s">
        <v>144</v>
      </c>
      <c r="E25">
        <v>749</v>
      </c>
      <c r="F25">
        <v>97</v>
      </c>
      <c r="G25">
        <v>100</v>
      </c>
      <c r="H25">
        <v>96</v>
      </c>
      <c r="I25">
        <v>96</v>
      </c>
      <c r="J25">
        <v>98</v>
      </c>
      <c r="K25">
        <v>99</v>
      </c>
      <c r="L25">
        <f t="shared" si="0"/>
        <v>586</v>
      </c>
      <c r="M25">
        <f t="shared" si="1"/>
        <v>389</v>
      </c>
      <c r="N25">
        <v>95</v>
      </c>
      <c r="O25">
        <v>93</v>
      </c>
      <c r="P25">
        <v>93</v>
      </c>
      <c r="Q25">
        <v>93</v>
      </c>
      <c r="R25">
        <f t="shared" si="2"/>
        <v>374</v>
      </c>
      <c r="S25">
        <v>97</v>
      </c>
      <c r="T25">
        <v>94</v>
      </c>
      <c r="U25">
        <v>97</v>
      </c>
      <c r="V25">
        <v>92</v>
      </c>
      <c r="W25">
        <f t="shared" si="3"/>
        <v>380</v>
      </c>
      <c r="X25">
        <f t="shared" si="4"/>
        <v>1143</v>
      </c>
      <c r="Z25">
        <v>96</v>
      </c>
      <c r="AA25">
        <v>98</v>
      </c>
      <c r="AB25">
        <v>96</v>
      </c>
      <c r="AC25">
        <v>98</v>
      </c>
      <c r="AD25">
        <v>100</v>
      </c>
      <c r="AE25">
        <v>97</v>
      </c>
      <c r="AF25">
        <f t="shared" si="5"/>
        <v>585</v>
      </c>
      <c r="AG25">
        <f t="shared" si="6"/>
        <v>388</v>
      </c>
      <c r="AH25">
        <v>94</v>
      </c>
      <c r="AI25">
        <v>93</v>
      </c>
      <c r="AJ25">
        <v>91</v>
      </c>
      <c r="AK25">
        <v>92</v>
      </c>
      <c r="AL25">
        <f t="shared" si="7"/>
        <v>370</v>
      </c>
      <c r="AM25">
        <v>94</v>
      </c>
      <c r="AN25">
        <v>97</v>
      </c>
      <c r="AO25">
        <v>94</v>
      </c>
      <c r="AP25">
        <v>95</v>
      </c>
      <c r="AQ25">
        <f t="shared" si="8"/>
        <v>380</v>
      </c>
      <c r="AR25">
        <f t="shared" si="9"/>
        <v>1138</v>
      </c>
      <c r="AU25">
        <f t="shared" si="10"/>
        <v>1171</v>
      </c>
      <c r="AX25">
        <f t="shared" si="11"/>
        <v>2281</v>
      </c>
      <c r="AZ25">
        <f t="shared" si="12"/>
        <v>1504</v>
      </c>
    </row>
    <row r="26" spans="1:52" x14ac:dyDescent="0.25">
      <c r="A26">
        <v>22</v>
      </c>
      <c r="C26" t="s">
        <v>137</v>
      </c>
      <c r="D26" t="s">
        <v>138</v>
      </c>
      <c r="F26">
        <v>99</v>
      </c>
      <c r="G26">
        <v>95</v>
      </c>
      <c r="H26">
        <v>98</v>
      </c>
      <c r="I26">
        <v>96</v>
      </c>
      <c r="J26">
        <v>99</v>
      </c>
      <c r="K26">
        <v>99</v>
      </c>
      <c r="L26">
        <f t="shared" si="0"/>
        <v>586</v>
      </c>
      <c r="M26">
        <f t="shared" si="1"/>
        <v>388</v>
      </c>
      <c r="N26">
        <v>95</v>
      </c>
      <c r="O26">
        <v>96</v>
      </c>
      <c r="P26">
        <v>93</v>
      </c>
      <c r="Q26">
        <v>91</v>
      </c>
      <c r="R26">
        <f t="shared" si="2"/>
        <v>375</v>
      </c>
      <c r="S26">
        <v>97</v>
      </c>
      <c r="T26">
        <v>96</v>
      </c>
      <c r="U26">
        <v>92</v>
      </c>
      <c r="V26">
        <v>92</v>
      </c>
      <c r="W26">
        <f t="shared" si="3"/>
        <v>377</v>
      </c>
      <c r="X26">
        <f t="shared" si="4"/>
        <v>1140</v>
      </c>
      <c r="Z26">
        <v>99</v>
      </c>
      <c r="AA26">
        <v>99</v>
      </c>
      <c r="AB26">
        <v>98</v>
      </c>
      <c r="AC26">
        <v>97</v>
      </c>
      <c r="AD26">
        <v>98</v>
      </c>
      <c r="AE26">
        <v>96</v>
      </c>
      <c r="AF26">
        <f t="shared" si="5"/>
        <v>587</v>
      </c>
      <c r="AG26">
        <f t="shared" si="6"/>
        <v>393</v>
      </c>
      <c r="AH26">
        <v>89</v>
      </c>
      <c r="AI26">
        <v>94</v>
      </c>
      <c r="AJ26">
        <v>93</v>
      </c>
      <c r="AK26">
        <v>89</v>
      </c>
      <c r="AL26">
        <f t="shared" si="7"/>
        <v>365</v>
      </c>
      <c r="AM26">
        <v>92</v>
      </c>
      <c r="AN26">
        <v>95</v>
      </c>
      <c r="AO26">
        <v>94</v>
      </c>
      <c r="AP26">
        <v>95</v>
      </c>
      <c r="AQ26">
        <f t="shared" si="8"/>
        <v>376</v>
      </c>
      <c r="AR26">
        <f t="shared" si="9"/>
        <v>1134</v>
      </c>
      <c r="AU26">
        <f t="shared" si="10"/>
        <v>1173</v>
      </c>
      <c r="AX26">
        <f t="shared" si="11"/>
        <v>2274</v>
      </c>
      <c r="AZ26">
        <f t="shared" si="12"/>
        <v>1493</v>
      </c>
    </row>
    <row r="27" spans="1:52" x14ac:dyDescent="0.25">
      <c r="A27">
        <v>23</v>
      </c>
      <c r="B27" t="s">
        <v>62</v>
      </c>
      <c r="C27" t="s">
        <v>145</v>
      </c>
      <c r="D27" t="s">
        <v>146</v>
      </c>
      <c r="E27">
        <v>17311</v>
      </c>
      <c r="F27">
        <v>99</v>
      </c>
      <c r="G27">
        <v>99</v>
      </c>
      <c r="H27">
        <v>94</v>
      </c>
      <c r="I27">
        <v>85</v>
      </c>
      <c r="J27">
        <v>98</v>
      </c>
      <c r="K27">
        <v>99</v>
      </c>
      <c r="L27">
        <f t="shared" si="0"/>
        <v>574</v>
      </c>
      <c r="M27">
        <f t="shared" si="1"/>
        <v>377</v>
      </c>
      <c r="N27">
        <v>89</v>
      </c>
      <c r="O27">
        <v>90</v>
      </c>
      <c r="P27">
        <v>92</v>
      </c>
      <c r="Q27">
        <v>91</v>
      </c>
      <c r="R27">
        <f t="shared" si="2"/>
        <v>362</v>
      </c>
      <c r="S27">
        <v>94</v>
      </c>
      <c r="T27">
        <v>99</v>
      </c>
      <c r="U27">
        <v>95</v>
      </c>
      <c r="V27">
        <v>97</v>
      </c>
      <c r="W27">
        <f t="shared" si="3"/>
        <v>385</v>
      </c>
      <c r="X27">
        <f t="shared" si="4"/>
        <v>1124</v>
      </c>
      <c r="Z27">
        <v>99</v>
      </c>
      <c r="AA27">
        <v>98</v>
      </c>
      <c r="AB27">
        <v>98</v>
      </c>
      <c r="AC27">
        <v>96</v>
      </c>
      <c r="AD27">
        <v>99</v>
      </c>
      <c r="AE27">
        <v>98</v>
      </c>
      <c r="AF27">
        <f t="shared" si="5"/>
        <v>588</v>
      </c>
      <c r="AG27">
        <f t="shared" si="6"/>
        <v>391</v>
      </c>
      <c r="AH27">
        <v>94</v>
      </c>
      <c r="AI27">
        <v>91</v>
      </c>
      <c r="AJ27">
        <v>92</v>
      </c>
      <c r="AK27">
        <v>89</v>
      </c>
      <c r="AL27">
        <f t="shared" si="7"/>
        <v>366</v>
      </c>
      <c r="AM27">
        <v>94</v>
      </c>
      <c r="AN27">
        <v>96</v>
      </c>
      <c r="AO27">
        <v>98</v>
      </c>
      <c r="AP27">
        <v>97</v>
      </c>
      <c r="AQ27">
        <f t="shared" si="8"/>
        <v>385</v>
      </c>
      <c r="AR27">
        <f t="shared" si="9"/>
        <v>1142</v>
      </c>
      <c r="AU27">
        <f t="shared" si="10"/>
        <v>1162</v>
      </c>
      <c r="AX27">
        <f t="shared" si="11"/>
        <v>2266</v>
      </c>
      <c r="AZ27">
        <f t="shared" si="12"/>
        <v>1498</v>
      </c>
    </row>
    <row r="28" spans="1:52" x14ac:dyDescent="0.25">
      <c r="A28">
        <v>24</v>
      </c>
      <c r="B28" t="s">
        <v>61</v>
      </c>
      <c r="C28" t="s">
        <v>128</v>
      </c>
      <c r="D28" t="s">
        <v>129</v>
      </c>
      <c r="E28">
        <v>15497</v>
      </c>
      <c r="F28">
        <v>99</v>
      </c>
      <c r="G28">
        <v>95</v>
      </c>
      <c r="H28">
        <v>98</v>
      </c>
      <c r="I28">
        <v>99</v>
      </c>
      <c r="J28">
        <v>99</v>
      </c>
      <c r="K28">
        <v>99</v>
      </c>
      <c r="L28">
        <f t="shared" si="0"/>
        <v>589</v>
      </c>
      <c r="M28">
        <f t="shared" si="1"/>
        <v>391</v>
      </c>
      <c r="N28">
        <v>90</v>
      </c>
      <c r="O28">
        <v>90</v>
      </c>
      <c r="P28">
        <v>91</v>
      </c>
      <c r="Q28">
        <v>95</v>
      </c>
      <c r="R28">
        <f t="shared" si="2"/>
        <v>366</v>
      </c>
      <c r="S28">
        <v>96</v>
      </c>
      <c r="T28">
        <v>94</v>
      </c>
      <c r="U28">
        <v>97</v>
      </c>
      <c r="V28">
        <v>95</v>
      </c>
      <c r="W28">
        <f t="shared" si="3"/>
        <v>382</v>
      </c>
      <c r="X28">
        <f t="shared" si="4"/>
        <v>1139</v>
      </c>
      <c r="Z28">
        <v>98</v>
      </c>
      <c r="AA28">
        <v>99</v>
      </c>
      <c r="AB28">
        <v>99</v>
      </c>
      <c r="AC28">
        <v>99</v>
      </c>
      <c r="AD28">
        <v>97</v>
      </c>
      <c r="AE28">
        <v>98</v>
      </c>
      <c r="AF28">
        <f t="shared" si="5"/>
        <v>590</v>
      </c>
      <c r="AG28">
        <f t="shared" si="6"/>
        <v>395</v>
      </c>
      <c r="AH28">
        <v>88</v>
      </c>
      <c r="AI28">
        <v>84</v>
      </c>
      <c r="AJ28">
        <v>90</v>
      </c>
      <c r="AK28">
        <v>89</v>
      </c>
      <c r="AL28">
        <f t="shared" si="7"/>
        <v>351</v>
      </c>
      <c r="AM28">
        <v>94</v>
      </c>
      <c r="AN28">
        <v>93</v>
      </c>
      <c r="AO28">
        <v>95</v>
      </c>
      <c r="AP28">
        <v>93</v>
      </c>
      <c r="AQ28">
        <f t="shared" si="8"/>
        <v>375</v>
      </c>
      <c r="AR28">
        <f t="shared" si="9"/>
        <v>1121</v>
      </c>
      <c r="AU28">
        <f t="shared" si="10"/>
        <v>1179</v>
      </c>
      <c r="AX28">
        <f t="shared" si="11"/>
        <v>2260</v>
      </c>
      <c r="AZ28">
        <f t="shared" si="12"/>
        <v>1474</v>
      </c>
    </row>
    <row r="29" spans="1:52" x14ac:dyDescent="0.25">
      <c r="A29">
        <v>36</v>
      </c>
      <c r="C29" t="s">
        <v>147</v>
      </c>
      <c r="D29" t="s">
        <v>148</v>
      </c>
      <c r="E29">
        <v>28333</v>
      </c>
      <c r="F29">
        <v>96</v>
      </c>
      <c r="G29">
        <v>98</v>
      </c>
      <c r="H29">
        <v>95</v>
      </c>
      <c r="I29">
        <v>96</v>
      </c>
      <c r="J29">
        <v>96</v>
      </c>
      <c r="K29">
        <v>95</v>
      </c>
      <c r="L29">
        <f t="shared" si="0"/>
        <v>576</v>
      </c>
      <c r="M29">
        <f t="shared" si="1"/>
        <v>385</v>
      </c>
      <c r="N29">
        <v>89</v>
      </c>
      <c r="O29">
        <v>92</v>
      </c>
      <c r="P29">
        <v>97</v>
      </c>
      <c r="Q29">
        <v>92</v>
      </c>
      <c r="R29">
        <f t="shared" si="2"/>
        <v>370</v>
      </c>
      <c r="S29">
        <v>95</v>
      </c>
      <c r="T29">
        <v>95</v>
      </c>
      <c r="U29">
        <v>94</v>
      </c>
      <c r="V29">
        <v>97</v>
      </c>
      <c r="W29">
        <f t="shared" si="3"/>
        <v>381</v>
      </c>
      <c r="X29">
        <f t="shared" si="4"/>
        <v>1136</v>
      </c>
      <c r="Z29">
        <v>97</v>
      </c>
      <c r="AA29">
        <v>98</v>
      </c>
      <c r="AB29">
        <v>96</v>
      </c>
      <c r="AC29">
        <v>98</v>
      </c>
      <c r="AF29">
        <f t="shared" si="5"/>
        <v>389</v>
      </c>
      <c r="AG29">
        <f t="shared" si="6"/>
        <v>389</v>
      </c>
      <c r="AH29">
        <v>91</v>
      </c>
      <c r="AI29">
        <v>93</v>
      </c>
      <c r="AJ29">
        <v>94</v>
      </c>
      <c r="AK29">
        <v>88</v>
      </c>
      <c r="AL29">
        <f t="shared" si="7"/>
        <v>366</v>
      </c>
      <c r="AM29">
        <v>94</v>
      </c>
      <c r="AN29">
        <v>89</v>
      </c>
      <c r="AO29">
        <v>92</v>
      </c>
      <c r="AP29">
        <v>93</v>
      </c>
      <c r="AQ29">
        <f t="shared" si="8"/>
        <v>368</v>
      </c>
      <c r="AR29">
        <f t="shared" si="9"/>
        <v>1123</v>
      </c>
      <c r="AU29">
        <f t="shared" si="10"/>
        <v>965</v>
      </c>
      <c r="AX29">
        <f t="shared" si="11"/>
        <v>2259</v>
      </c>
      <c r="AZ29">
        <f t="shared" si="12"/>
        <v>1485</v>
      </c>
    </row>
    <row r="30" spans="1:52" x14ac:dyDescent="0.25">
      <c r="A30">
        <v>25</v>
      </c>
      <c r="B30" t="s">
        <v>61</v>
      </c>
      <c r="C30" t="s">
        <v>151</v>
      </c>
      <c r="D30" t="s">
        <v>152</v>
      </c>
      <c r="E30">
        <v>29862</v>
      </c>
      <c r="F30">
        <v>99</v>
      </c>
      <c r="G30">
        <v>99</v>
      </c>
      <c r="H30">
        <v>91</v>
      </c>
      <c r="I30">
        <v>98</v>
      </c>
      <c r="J30">
        <v>96</v>
      </c>
      <c r="K30">
        <v>94</v>
      </c>
      <c r="L30">
        <f t="shared" si="0"/>
        <v>577</v>
      </c>
      <c r="M30">
        <f t="shared" si="1"/>
        <v>387</v>
      </c>
      <c r="N30">
        <v>90</v>
      </c>
      <c r="O30">
        <v>88</v>
      </c>
      <c r="P30">
        <v>95</v>
      </c>
      <c r="Q30">
        <v>88</v>
      </c>
      <c r="R30">
        <f t="shared" si="2"/>
        <v>361</v>
      </c>
      <c r="S30">
        <v>96</v>
      </c>
      <c r="T30">
        <v>95</v>
      </c>
      <c r="U30">
        <v>93</v>
      </c>
      <c r="V30">
        <v>91</v>
      </c>
      <c r="W30">
        <f t="shared" si="3"/>
        <v>375</v>
      </c>
      <c r="X30">
        <f t="shared" si="4"/>
        <v>1123</v>
      </c>
      <c r="Z30">
        <v>97</v>
      </c>
      <c r="AA30">
        <v>97</v>
      </c>
      <c r="AB30">
        <v>98</v>
      </c>
      <c r="AC30">
        <v>96</v>
      </c>
      <c r="AD30">
        <v>95</v>
      </c>
      <c r="AE30">
        <v>96</v>
      </c>
      <c r="AF30">
        <f t="shared" si="5"/>
        <v>579</v>
      </c>
      <c r="AG30">
        <f t="shared" si="6"/>
        <v>388</v>
      </c>
      <c r="AH30">
        <v>93</v>
      </c>
      <c r="AI30">
        <v>86</v>
      </c>
      <c r="AJ30">
        <v>95</v>
      </c>
      <c r="AK30">
        <v>92</v>
      </c>
      <c r="AL30">
        <f t="shared" si="7"/>
        <v>366</v>
      </c>
      <c r="AM30">
        <v>95</v>
      </c>
      <c r="AN30">
        <v>96</v>
      </c>
      <c r="AO30">
        <v>95</v>
      </c>
      <c r="AP30">
        <v>94</v>
      </c>
      <c r="AQ30">
        <f t="shared" si="8"/>
        <v>380</v>
      </c>
      <c r="AR30">
        <f t="shared" si="9"/>
        <v>1134</v>
      </c>
      <c r="AU30">
        <f t="shared" si="10"/>
        <v>1156</v>
      </c>
      <c r="AX30">
        <f t="shared" si="11"/>
        <v>2257</v>
      </c>
      <c r="AZ30">
        <f t="shared" si="12"/>
        <v>1482</v>
      </c>
    </row>
    <row r="31" spans="1:52" x14ac:dyDescent="0.25">
      <c r="A31">
        <v>26</v>
      </c>
      <c r="B31" t="s">
        <v>61</v>
      </c>
      <c r="C31" t="s">
        <v>153</v>
      </c>
      <c r="D31" t="s">
        <v>154</v>
      </c>
      <c r="E31">
        <v>15852</v>
      </c>
      <c r="F31">
        <v>97</v>
      </c>
      <c r="G31">
        <v>95</v>
      </c>
      <c r="H31">
        <v>96</v>
      </c>
      <c r="I31">
        <v>98</v>
      </c>
      <c r="J31">
        <v>98</v>
      </c>
      <c r="K31">
        <v>99</v>
      </c>
      <c r="L31">
        <f t="shared" si="0"/>
        <v>583</v>
      </c>
      <c r="M31">
        <f t="shared" si="1"/>
        <v>386</v>
      </c>
      <c r="N31">
        <v>92</v>
      </c>
      <c r="O31">
        <v>89</v>
      </c>
      <c r="P31">
        <v>89</v>
      </c>
      <c r="Q31">
        <v>90</v>
      </c>
      <c r="R31">
        <f t="shared" si="2"/>
        <v>360</v>
      </c>
      <c r="S31">
        <v>95</v>
      </c>
      <c r="T31">
        <v>92</v>
      </c>
      <c r="U31">
        <v>96</v>
      </c>
      <c r="V31">
        <v>96</v>
      </c>
      <c r="W31">
        <f t="shared" si="3"/>
        <v>379</v>
      </c>
      <c r="X31">
        <f t="shared" si="4"/>
        <v>1125</v>
      </c>
      <c r="Z31">
        <v>94</v>
      </c>
      <c r="AA31">
        <v>95</v>
      </c>
      <c r="AB31">
        <v>94</v>
      </c>
      <c r="AC31">
        <v>99</v>
      </c>
      <c r="AD31">
        <v>96</v>
      </c>
      <c r="AE31">
        <v>95</v>
      </c>
      <c r="AF31">
        <f t="shared" si="5"/>
        <v>573</v>
      </c>
      <c r="AG31">
        <f t="shared" si="6"/>
        <v>382</v>
      </c>
      <c r="AH31">
        <v>92</v>
      </c>
      <c r="AI31">
        <v>90</v>
      </c>
      <c r="AJ31">
        <v>89</v>
      </c>
      <c r="AK31">
        <v>86</v>
      </c>
      <c r="AL31">
        <f t="shared" si="7"/>
        <v>357</v>
      </c>
      <c r="AM31">
        <v>97</v>
      </c>
      <c r="AN31">
        <v>99</v>
      </c>
      <c r="AO31">
        <v>94</v>
      </c>
      <c r="AP31">
        <v>89</v>
      </c>
      <c r="AQ31">
        <f t="shared" si="8"/>
        <v>379</v>
      </c>
      <c r="AR31">
        <f t="shared" si="9"/>
        <v>1118</v>
      </c>
      <c r="AU31">
        <f t="shared" si="10"/>
        <v>1156</v>
      </c>
      <c r="AX31">
        <f t="shared" si="11"/>
        <v>2243</v>
      </c>
      <c r="AZ31">
        <f t="shared" si="12"/>
        <v>1475</v>
      </c>
    </row>
    <row r="32" spans="1:52" x14ac:dyDescent="0.25">
      <c r="A32">
        <v>27</v>
      </c>
      <c r="C32" t="s">
        <v>149</v>
      </c>
      <c r="D32" t="s">
        <v>150</v>
      </c>
      <c r="E32">
        <v>709</v>
      </c>
      <c r="F32">
        <v>98</v>
      </c>
      <c r="G32">
        <v>98</v>
      </c>
      <c r="H32">
        <v>96</v>
      </c>
      <c r="I32">
        <v>96</v>
      </c>
      <c r="J32">
        <v>99</v>
      </c>
      <c r="K32">
        <v>99</v>
      </c>
      <c r="L32">
        <f t="shared" si="0"/>
        <v>586</v>
      </c>
      <c r="M32">
        <f t="shared" si="1"/>
        <v>388</v>
      </c>
      <c r="N32">
        <v>84</v>
      </c>
      <c r="O32">
        <v>91</v>
      </c>
      <c r="P32">
        <v>86</v>
      </c>
      <c r="Q32">
        <v>90</v>
      </c>
      <c r="R32">
        <f t="shared" si="2"/>
        <v>351</v>
      </c>
      <c r="S32">
        <v>94</v>
      </c>
      <c r="T32">
        <v>94</v>
      </c>
      <c r="U32">
        <v>95</v>
      </c>
      <c r="V32">
        <v>95</v>
      </c>
      <c r="W32">
        <f t="shared" si="3"/>
        <v>378</v>
      </c>
      <c r="X32">
        <f t="shared" si="4"/>
        <v>1117</v>
      </c>
      <c r="Z32">
        <v>95</v>
      </c>
      <c r="AA32">
        <v>96</v>
      </c>
      <c r="AB32">
        <v>94</v>
      </c>
      <c r="AC32">
        <v>93</v>
      </c>
      <c r="AD32">
        <v>98</v>
      </c>
      <c r="AE32">
        <v>95</v>
      </c>
      <c r="AF32">
        <f t="shared" si="5"/>
        <v>571</v>
      </c>
      <c r="AG32">
        <f t="shared" si="6"/>
        <v>378</v>
      </c>
      <c r="AH32">
        <v>89</v>
      </c>
      <c r="AI32">
        <v>91</v>
      </c>
      <c r="AJ32">
        <v>93</v>
      </c>
      <c r="AK32">
        <v>83</v>
      </c>
      <c r="AL32">
        <f t="shared" si="7"/>
        <v>356</v>
      </c>
      <c r="AM32">
        <v>97</v>
      </c>
      <c r="AN32">
        <v>97</v>
      </c>
      <c r="AO32">
        <v>97</v>
      </c>
      <c r="AP32">
        <v>96</v>
      </c>
      <c r="AQ32">
        <f t="shared" si="8"/>
        <v>387</v>
      </c>
      <c r="AR32">
        <f t="shared" si="9"/>
        <v>1121</v>
      </c>
      <c r="AU32">
        <f t="shared" si="10"/>
        <v>1157</v>
      </c>
      <c r="AX32">
        <f t="shared" si="11"/>
        <v>2238</v>
      </c>
      <c r="AZ32">
        <f t="shared" si="12"/>
        <v>1472</v>
      </c>
    </row>
    <row r="33" spans="1:52" x14ac:dyDescent="0.25">
      <c r="A33">
        <v>28</v>
      </c>
      <c r="B33" t="s">
        <v>61</v>
      </c>
      <c r="C33" t="s">
        <v>155</v>
      </c>
      <c r="D33" t="s">
        <v>107</v>
      </c>
      <c r="E33">
        <v>19067</v>
      </c>
      <c r="F33">
        <v>97</v>
      </c>
      <c r="G33">
        <v>98</v>
      </c>
      <c r="H33">
        <v>93</v>
      </c>
      <c r="I33">
        <v>97</v>
      </c>
      <c r="J33">
        <v>96</v>
      </c>
      <c r="K33">
        <v>94</v>
      </c>
      <c r="L33">
        <f t="shared" si="0"/>
        <v>575</v>
      </c>
      <c r="M33">
        <f t="shared" si="1"/>
        <v>385</v>
      </c>
      <c r="N33">
        <v>90</v>
      </c>
      <c r="O33">
        <v>93</v>
      </c>
      <c r="P33">
        <v>93</v>
      </c>
      <c r="Q33">
        <v>85</v>
      </c>
      <c r="R33">
        <f t="shared" si="2"/>
        <v>361</v>
      </c>
      <c r="S33">
        <v>94</v>
      </c>
      <c r="T33">
        <v>87</v>
      </c>
      <c r="U33">
        <v>93</v>
      </c>
      <c r="V33">
        <v>95</v>
      </c>
      <c r="W33">
        <f t="shared" si="3"/>
        <v>369</v>
      </c>
      <c r="X33">
        <f t="shared" si="4"/>
        <v>1115</v>
      </c>
      <c r="Z33">
        <v>99</v>
      </c>
      <c r="AA33">
        <v>97</v>
      </c>
      <c r="AB33">
        <v>95</v>
      </c>
      <c r="AC33">
        <v>98</v>
      </c>
      <c r="AD33">
        <v>96</v>
      </c>
      <c r="AE33">
        <v>94</v>
      </c>
      <c r="AF33">
        <f t="shared" si="5"/>
        <v>579</v>
      </c>
      <c r="AG33">
        <f t="shared" si="6"/>
        <v>389</v>
      </c>
      <c r="AH33">
        <v>89</v>
      </c>
      <c r="AI33">
        <v>92</v>
      </c>
      <c r="AJ33">
        <v>90</v>
      </c>
      <c r="AK33">
        <v>91</v>
      </c>
      <c r="AL33">
        <f t="shared" si="7"/>
        <v>362</v>
      </c>
      <c r="AM33">
        <v>93</v>
      </c>
      <c r="AN33">
        <v>94</v>
      </c>
      <c r="AO33">
        <v>92</v>
      </c>
      <c r="AP33">
        <v>93</v>
      </c>
      <c r="AQ33">
        <f t="shared" si="8"/>
        <v>372</v>
      </c>
      <c r="AR33">
        <f t="shared" si="9"/>
        <v>1123</v>
      </c>
      <c r="AU33">
        <f t="shared" si="10"/>
        <v>1154</v>
      </c>
      <c r="AX33">
        <f t="shared" si="11"/>
        <v>2238</v>
      </c>
      <c r="AZ33">
        <f t="shared" si="12"/>
        <v>1464</v>
      </c>
    </row>
    <row r="34" spans="1:52" x14ac:dyDescent="0.25">
      <c r="A34">
        <v>37</v>
      </c>
      <c r="B34" s="15" t="s">
        <v>61</v>
      </c>
      <c r="C34" t="s">
        <v>162</v>
      </c>
      <c r="D34" t="s">
        <v>163</v>
      </c>
      <c r="E34">
        <v>23186</v>
      </c>
      <c r="F34">
        <v>96</v>
      </c>
      <c r="G34">
        <v>91</v>
      </c>
      <c r="H34">
        <v>96</v>
      </c>
      <c r="I34">
        <v>93</v>
      </c>
      <c r="J34">
        <v>94</v>
      </c>
      <c r="K34">
        <v>96</v>
      </c>
      <c r="L34">
        <f t="shared" si="0"/>
        <v>566</v>
      </c>
      <c r="M34">
        <f t="shared" si="1"/>
        <v>376</v>
      </c>
      <c r="N34">
        <v>92</v>
      </c>
      <c r="O34">
        <v>90</v>
      </c>
      <c r="P34">
        <v>94</v>
      </c>
      <c r="Q34">
        <v>89</v>
      </c>
      <c r="R34">
        <f t="shared" si="2"/>
        <v>365</v>
      </c>
      <c r="S34">
        <v>89</v>
      </c>
      <c r="T34">
        <v>92</v>
      </c>
      <c r="U34">
        <v>96</v>
      </c>
      <c r="V34">
        <v>94</v>
      </c>
      <c r="W34">
        <f t="shared" si="3"/>
        <v>371</v>
      </c>
      <c r="X34">
        <f t="shared" si="4"/>
        <v>1112</v>
      </c>
      <c r="Z34">
        <v>97</v>
      </c>
      <c r="AA34">
        <v>95</v>
      </c>
      <c r="AB34">
        <v>98</v>
      </c>
      <c r="AC34">
        <v>98</v>
      </c>
      <c r="AD34">
        <v>97</v>
      </c>
      <c r="AE34">
        <v>97</v>
      </c>
      <c r="AF34">
        <f t="shared" si="5"/>
        <v>582</v>
      </c>
      <c r="AG34">
        <f t="shared" si="6"/>
        <v>388</v>
      </c>
      <c r="AH34">
        <v>92</v>
      </c>
      <c r="AI34">
        <v>84</v>
      </c>
      <c r="AJ34">
        <v>89</v>
      </c>
      <c r="AK34">
        <v>86</v>
      </c>
      <c r="AL34">
        <f t="shared" si="7"/>
        <v>351</v>
      </c>
      <c r="AM34">
        <v>93</v>
      </c>
      <c r="AN34">
        <v>94</v>
      </c>
      <c r="AO34">
        <v>91</v>
      </c>
      <c r="AP34">
        <v>91</v>
      </c>
      <c r="AQ34">
        <f>SUM(AM33:AP33)</f>
        <v>372</v>
      </c>
      <c r="AR34">
        <f t="shared" si="9"/>
        <v>1111</v>
      </c>
      <c r="AU34">
        <f t="shared" si="10"/>
        <v>1148</v>
      </c>
      <c r="AX34">
        <f t="shared" si="11"/>
        <v>2223</v>
      </c>
      <c r="AZ34">
        <f t="shared" si="12"/>
        <v>1459</v>
      </c>
    </row>
    <row r="35" spans="1:52" x14ac:dyDescent="0.25">
      <c r="A35">
        <v>29</v>
      </c>
      <c r="B35" t="s">
        <v>63</v>
      </c>
      <c r="C35" t="s">
        <v>164</v>
      </c>
      <c r="D35" t="s">
        <v>165</v>
      </c>
      <c r="E35">
        <v>14173</v>
      </c>
      <c r="F35">
        <v>96</v>
      </c>
      <c r="G35">
        <v>97</v>
      </c>
      <c r="H35">
        <v>96</v>
      </c>
      <c r="I35">
        <v>96</v>
      </c>
      <c r="J35">
        <v>89</v>
      </c>
      <c r="K35">
        <v>93</v>
      </c>
      <c r="L35">
        <f t="shared" si="0"/>
        <v>567</v>
      </c>
      <c r="M35">
        <f t="shared" si="1"/>
        <v>385</v>
      </c>
      <c r="N35">
        <v>89</v>
      </c>
      <c r="O35">
        <v>86</v>
      </c>
      <c r="P35">
        <v>90</v>
      </c>
      <c r="Q35">
        <v>90</v>
      </c>
      <c r="R35">
        <f t="shared" si="2"/>
        <v>355</v>
      </c>
      <c r="S35">
        <v>88</v>
      </c>
      <c r="T35">
        <v>88</v>
      </c>
      <c r="U35">
        <v>92</v>
      </c>
      <c r="V35">
        <v>86</v>
      </c>
      <c r="W35">
        <f t="shared" si="3"/>
        <v>354</v>
      </c>
      <c r="X35">
        <f t="shared" si="4"/>
        <v>1094</v>
      </c>
      <c r="Z35">
        <v>96</v>
      </c>
      <c r="AA35">
        <v>97</v>
      </c>
      <c r="AB35">
        <v>96</v>
      </c>
      <c r="AC35">
        <v>97</v>
      </c>
      <c r="AD35">
        <v>96</v>
      </c>
      <c r="AE35">
        <v>97</v>
      </c>
      <c r="AF35">
        <f t="shared" si="5"/>
        <v>579</v>
      </c>
      <c r="AG35">
        <f t="shared" si="6"/>
        <v>386</v>
      </c>
      <c r="AH35">
        <v>91</v>
      </c>
      <c r="AI35">
        <v>86</v>
      </c>
      <c r="AJ35">
        <v>95</v>
      </c>
      <c r="AK35">
        <v>89</v>
      </c>
      <c r="AL35">
        <f t="shared" si="7"/>
        <v>361</v>
      </c>
      <c r="AM35">
        <v>94</v>
      </c>
      <c r="AN35">
        <v>91</v>
      </c>
      <c r="AO35">
        <v>92</v>
      </c>
      <c r="AP35">
        <v>95</v>
      </c>
      <c r="AQ35">
        <f t="shared" ref="AQ35:AQ55" si="13">SUM(AM35:AP35)</f>
        <v>372</v>
      </c>
      <c r="AR35">
        <f t="shared" si="9"/>
        <v>1119</v>
      </c>
      <c r="AU35">
        <f t="shared" si="10"/>
        <v>1146</v>
      </c>
      <c r="AX35">
        <f t="shared" si="11"/>
        <v>2213</v>
      </c>
      <c r="AZ35">
        <f t="shared" si="12"/>
        <v>1442</v>
      </c>
    </row>
    <row r="36" spans="1:52" x14ac:dyDescent="0.25">
      <c r="A36">
        <v>30</v>
      </c>
      <c r="B36" t="s">
        <v>61</v>
      </c>
      <c r="C36" t="s">
        <v>158</v>
      </c>
      <c r="D36" t="s">
        <v>159</v>
      </c>
      <c r="E36">
        <v>22914</v>
      </c>
      <c r="F36">
        <v>97</v>
      </c>
      <c r="G36">
        <v>94</v>
      </c>
      <c r="H36">
        <v>99</v>
      </c>
      <c r="I36">
        <v>97</v>
      </c>
      <c r="J36">
        <v>93</v>
      </c>
      <c r="K36">
        <v>96</v>
      </c>
      <c r="L36">
        <f t="shared" si="0"/>
        <v>576</v>
      </c>
      <c r="M36">
        <f t="shared" si="1"/>
        <v>387</v>
      </c>
      <c r="N36">
        <v>90</v>
      </c>
      <c r="O36">
        <v>86</v>
      </c>
      <c r="P36">
        <v>90</v>
      </c>
      <c r="Q36">
        <v>90</v>
      </c>
      <c r="R36">
        <f t="shared" si="2"/>
        <v>356</v>
      </c>
      <c r="S36">
        <v>90</v>
      </c>
      <c r="T36">
        <v>87</v>
      </c>
      <c r="U36">
        <v>94</v>
      </c>
      <c r="V36">
        <v>81</v>
      </c>
      <c r="W36">
        <f t="shared" si="3"/>
        <v>352</v>
      </c>
      <c r="X36">
        <f t="shared" si="4"/>
        <v>1095</v>
      </c>
      <c r="Z36">
        <v>99</v>
      </c>
      <c r="AA36">
        <v>97</v>
      </c>
      <c r="AB36">
        <v>97</v>
      </c>
      <c r="AC36">
        <v>93</v>
      </c>
      <c r="AD36">
        <v>96</v>
      </c>
      <c r="AE36">
        <v>93</v>
      </c>
      <c r="AF36">
        <f t="shared" si="5"/>
        <v>575</v>
      </c>
      <c r="AG36">
        <f t="shared" si="6"/>
        <v>386</v>
      </c>
      <c r="AH36">
        <v>88</v>
      </c>
      <c r="AI36">
        <v>78</v>
      </c>
      <c r="AJ36">
        <v>86</v>
      </c>
      <c r="AK36">
        <v>85</v>
      </c>
      <c r="AL36">
        <f t="shared" si="7"/>
        <v>337</v>
      </c>
      <c r="AM36">
        <v>93</v>
      </c>
      <c r="AN36">
        <v>97</v>
      </c>
      <c r="AO36">
        <v>94</v>
      </c>
      <c r="AP36">
        <v>91</v>
      </c>
      <c r="AQ36">
        <f t="shared" si="13"/>
        <v>375</v>
      </c>
      <c r="AR36">
        <f t="shared" si="9"/>
        <v>1098</v>
      </c>
      <c r="AU36">
        <f t="shared" si="10"/>
        <v>1151</v>
      </c>
      <c r="AX36">
        <f t="shared" si="11"/>
        <v>2193</v>
      </c>
      <c r="AZ36">
        <f t="shared" ref="AZ36:AZ55" si="14">R36+W36+AL36+AQ36</f>
        <v>1420</v>
      </c>
    </row>
    <row r="37" spans="1:52" x14ac:dyDescent="0.25">
      <c r="A37">
        <v>31</v>
      </c>
      <c r="C37" t="s">
        <v>160</v>
      </c>
      <c r="D37" t="s">
        <v>161</v>
      </c>
      <c r="E37">
        <v>100167</v>
      </c>
      <c r="F37">
        <v>96</v>
      </c>
      <c r="G37">
        <v>97</v>
      </c>
      <c r="H37">
        <v>96</v>
      </c>
      <c r="I37">
        <v>97</v>
      </c>
      <c r="J37">
        <v>91</v>
      </c>
      <c r="K37">
        <v>97</v>
      </c>
      <c r="L37">
        <f t="shared" ref="L37:L55" si="15">SUM(F37:K37)</f>
        <v>574</v>
      </c>
      <c r="M37">
        <f t="shared" ref="M37:M55" si="16">SUM(F37:I37)</f>
        <v>386</v>
      </c>
      <c r="N37">
        <v>85</v>
      </c>
      <c r="O37">
        <v>87</v>
      </c>
      <c r="P37">
        <v>89</v>
      </c>
      <c r="Q37">
        <v>88</v>
      </c>
      <c r="R37">
        <f t="shared" ref="R37:R55" si="17">SUM(N37:Q37)</f>
        <v>349</v>
      </c>
      <c r="S37">
        <v>95</v>
      </c>
      <c r="T37">
        <v>89</v>
      </c>
      <c r="U37">
        <v>92</v>
      </c>
      <c r="V37">
        <v>93</v>
      </c>
      <c r="W37">
        <f t="shared" ref="W37:W55" si="18">SUM(S37:V37)</f>
        <v>369</v>
      </c>
      <c r="X37">
        <f t="shared" ref="X37:X55" si="19">SUM(W37,R37,M37)</f>
        <v>1104</v>
      </c>
      <c r="Z37">
        <v>97</v>
      </c>
      <c r="AA37">
        <v>95</v>
      </c>
      <c r="AB37">
        <v>98</v>
      </c>
      <c r="AC37">
        <v>96</v>
      </c>
      <c r="AD37">
        <v>95</v>
      </c>
      <c r="AE37">
        <v>94</v>
      </c>
      <c r="AF37">
        <f t="shared" ref="AF37:AF55" si="20">SUM(Z37:AE37)</f>
        <v>575</v>
      </c>
      <c r="AG37">
        <f t="shared" ref="AG37:AG55" si="21">SUM(Z37:AC37)</f>
        <v>386</v>
      </c>
      <c r="AH37">
        <v>80</v>
      </c>
      <c r="AI37">
        <v>83</v>
      </c>
      <c r="AJ37">
        <v>80</v>
      </c>
      <c r="AK37">
        <v>84</v>
      </c>
      <c r="AL37">
        <f t="shared" ref="AL37:AL55" si="22">SUM(AH37:AK37)</f>
        <v>327</v>
      </c>
      <c r="AM37">
        <v>88</v>
      </c>
      <c r="AN37">
        <v>93</v>
      </c>
      <c r="AO37">
        <v>91</v>
      </c>
      <c r="AP37">
        <v>95</v>
      </c>
      <c r="AQ37">
        <f t="shared" si="13"/>
        <v>367</v>
      </c>
      <c r="AR37">
        <f t="shared" ref="AR37:AR55" si="23">SUM(AQ37,AL37,AG37)</f>
        <v>1080</v>
      </c>
      <c r="AU37">
        <f t="shared" ref="AU37:AU55" si="24">L37+AF37+AS37</f>
        <v>1149</v>
      </c>
      <c r="AX37">
        <f t="shared" ref="AX37:AX55" si="25">X37+AR37+AW37</f>
        <v>2184</v>
      </c>
      <c r="AZ37">
        <f t="shared" si="14"/>
        <v>1412</v>
      </c>
    </row>
    <row r="38" spans="1:52" x14ac:dyDescent="0.25">
      <c r="A38">
        <v>32</v>
      </c>
      <c r="B38" t="s">
        <v>61</v>
      </c>
      <c r="C38" t="s">
        <v>173</v>
      </c>
      <c r="D38" t="s">
        <v>154</v>
      </c>
      <c r="E38">
        <v>30937</v>
      </c>
      <c r="F38">
        <v>95</v>
      </c>
      <c r="G38">
        <v>90</v>
      </c>
      <c r="H38">
        <v>95</v>
      </c>
      <c r="I38">
        <v>89</v>
      </c>
      <c r="J38">
        <v>94</v>
      </c>
      <c r="K38">
        <v>97</v>
      </c>
      <c r="L38">
        <f t="shared" si="15"/>
        <v>560</v>
      </c>
      <c r="M38">
        <f t="shared" si="16"/>
        <v>369</v>
      </c>
      <c r="N38">
        <v>87</v>
      </c>
      <c r="O38">
        <v>88</v>
      </c>
      <c r="P38">
        <v>85</v>
      </c>
      <c r="Q38">
        <v>87</v>
      </c>
      <c r="R38">
        <f t="shared" si="17"/>
        <v>347</v>
      </c>
      <c r="S38">
        <v>90</v>
      </c>
      <c r="T38">
        <v>89</v>
      </c>
      <c r="U38">
        <v>89</v>
      </c>
      <c r="V38">
        <v>92</v>
      </c>
      <c r="W38">
        <f t="shared" si="18"/>
        <v>360</v>
      </c>
      <c r="X38">
        <f t="shared" si="19"/>
        <v>1076</v>
      </c>
      <c r="Z38">
        <v>95</v>
      </c>
      <c r="AA38">
        <v>97</v>
      </c>
      <c r="AB38">
        <v>97</v>
      </c>
      <c r="AC38">
        <v>95</v>
      </c>
      <c r="AD38">
        <v>92</v>
      </c>
      <c r="AE38">
        <v>98</v>
      </c>
      <c r="AF38">
        <f t="shared" si="20"/>
        <v>574</v>
      </c>
      <c r="AG38">
        <f t="shared" si="21"/>
        <v>384</v>
      </c>
      <c r="AH38">
        <v>82</v>
      </c>
      <c r="AI38">
        <v>79</v>
      </c>
      <c r="AJ38">
        <v>85</v>
      </c>
      <c r="AK38">
        <v>91</v>
      </c>
      <c r="AL38">
        <f t="shared" si="22"/>
        <v>337</v>
      </c>
      <c r="AM38">
        <v>89</v>
      </c>
      <c r="AN38">
        <v>87</v>
      </c>
      <c r="AO38">
        <v>94</v>
      </c>
      <c r="AP38">
        <v>90</v>
      </c>
      <c r="AQ38">
        <f t="shared" si="13"/>
        <v>360</v>
      </c>
      <c r="AR38">
        <f t="shared" si="23"/>
        <v>1081</v>
      </c>
      <c r="AU38">
        <f t="shared" si="24"/>
        <v>1134</v>
      </c>
      <c r="AX38">
        <f t="shared" si="25"/>
        <v>2157</v>
      </c>
      <c r="AZ38">
        <f t="shared" si="14"/>
        <v>1404</v>
      </c>
    </row>
    <row r="39" spans="1:52" x14ac:dyDescent="0.25">
      <c r="A39">
        <v>39</v>
      </c>
      <c r="B39" t="s">
        <v>61</v>
      </c>
      <c r="C39" t="s">
        <v>179</v>
      </c>
      <c r="D39" t="s">
        <v>180</v>
      </c>
      <c r="E39">
        <v>17697</v>
      </c>
      <c r="F39">
        <v>93</v>
      </c>
      <c r="G39">
        <v>91</v>
      </c>
      <c r="H39">
        <v>92</v>
      </c>
      <c r="I39">
        <v>94</v>
      </c>
      <c r="J39">
        <v>86</v>
      </c>
      <c r="K39">
        <v>92</v>
      </c>
      <c r="L39">
        <f t="shared" si="15"/>
        <v>548</v>
      </c>
      <c r="M39">
        <f t="shared" si="16"/>
        <v>370</v>
      </c>
      <c r="N39">
        <v>78</v>
      </c>
      <c r="O39">
        <v>83</v>
      </c>
      <c r="P39">
        <v>85</v>
      </c>
      <c r="Q39">
        <v>85</v>
      </c>
      <c r="R39">
        <f t="shared" si="17"/>
        <v>331</v>
      </c>
      <c r="S39">
        <v>91</v>
      </c>
      <c r="T39">
        <v>90</v>
      </c>
      <c r="U39">
        <v>91</v>
      </c>
      <c r="V39">
        <v>88</v>
      </c>
      <c r="W39">
        <f t="shared" si="18"/>
        <v>360</v>
      </c>
      <c r="X39">
        <f t="shared" si="19"/>
        <v>1061</v>
      </c>
      <c r="Z39">
        <v>97</v>
      </c>
      <c r="AA39">
        <v>93</v>
      </c>
      <c r="AB39">
        <v>95</v>
      </c>
      <c r="AC39">
        <v>93</v>
      </c>
      <c r="AF39">
        <f t="shared" si="20"/>
        <v>378</v>
      </c>
      <c r="AG39">
        <f t="shared" si="21"/>
        <v>378</v>
      </c>
      <c r="AH39">
        <v>90</v>
      </c>
      <c r="AI39">
        <v>89</v>
      </c>
      <c r="AJ39">
        <v>88</v>
      </c>
      <c r="AK39">
        <v>83</v>
      </c>
      <c r="AL39">
        <f t="shared" si="22"/>
        <v>350</v>
      </c>
      <c r="AM39">
        <v>90</v>
      </c>
      <c r="AN39">
        <v>95</v>
      </c>
      <c r="AO39">
        <v>91</v>
      </c>
      <c r="AP39">
        <v>92</v>
      </c>
      <c r="AQ39">
        <f t="shared" si="13"/>
        <v>368</v>
      </c>
      <c r="AR39">
        <f t="shared" si="23"/>
        <v>1096</v>
      </c>
      <c r="AU39">
        <f t="shared" si="24"/>
        <v>926</v>
      </c>
      <c r="AX39">
        <f t="shared" si="25"/>
        <v>2157</v>
      </c>
      <c r="AZ39">
        <f t="shared" si="14"/>
        <v>1409</v>
      </c>
    </row>
    <row r="40" spans="1:52" x14ac:dyDescent="0.25">
      <c r="A40">
        <v>38</v>
      </c>
      <c r="B40" t="s">
        <v>61</v>
      </c>
      <c r="C40" t="s">
        <v>169</v>
      </c>
      <c r="D40" t="s">
        <v>170</v>
      </c>
      <c r="E40">
        <v>17478</v>
      </c>
      <c r="F40">
        <v>99</v>
      </c>
      <c r="G40">
        <v>94</v>
      </c>
      <c r="H40">
        <v>96</v>
      </c>
      <c r="I40">
        <v>95</v>
      </c>
      <c r="J40">
        <v>95</v>
      </c>
      <c r="K40">
        <v>91</v>
      </c>
      <c r="L40">
        <f t="shared" si="15"/>
        <v>570</v>
      </c>
      <c r="M40">
        <f t="shared" si="16"/>
        <v>384</v>
      </c>
      <c r="N40">
        <v>81</v>
      </c>
      <c r="O40">
        <v>78</v>
      </c>
      <c r="P40">
        <v>78</v>
      </c>
      <c r="Q40">
        <v>91</v>
      </c>
      <c r="R40">
        <f t="shared" si="17"/>
        <v>328</v>
      </c>
      <c r="S40">
        <v>89</v>
      </c>
      <c r="T40">
        <v>90</v>
      </c>
      <c r="U40">
        <v>89</v>
      </c>
      <c r="V40">
        <v>87</v>
      </c>
      <c r="W40">
        <f t="shared" si="18"/>
        <v>355</v>
      </c>
      <c r="X40">
        <f t="shared" si="19"/>
        <v>1067</v>
      </c>
      <c r="Z40">
        <v>92</v>
      </c>
      <c r="AA40">
        <v>98</v>
      </c>
      <c r="AB40">
        <v>97</v>
      </c>
      <c r="AC40">
        <v>95</v>
      </c>
      <c r="AF40">
        <f t="shared" si="20"/>
        <v>382</v>
      </c>
      <c r="AG40">
        <f t="shared" si="21"/>
        <v>382</v>
      </c>
      <c r="AH40">
        <v>84</v>
      </c>
      <c r="AI40">
        <v>89</v>
      </c>
      <c r="AJ40">
        <v>83</v>
      </c>
      <c r="AK40">
        <v>84</v>
      </c>
      <c r="AL40">
        <f t="shared" si="22"/>
        <v>340</v>
      </c>
      <c r="AM40">
        <v>92</v>
      </c>
      <c r="AN40">
        <v>91</v>
      </c>
      <c r="AO40">
        <v>92</v>
      </c>
      <c r="AP40">
        <v>91</v>
      </c>
      <c r="AQ40">
        <f t="shared" si="13"/>
        <v>366</v>
      </c>
      <c r="AR40">
        <f t="shared" si="23"/>
        <v>1088</v>
      </c>
      <c r="AU40">
        <f t="shared" si="24"/>
        <v>952</v>
      </c>
      <c r="AX40">
        <f t="shared" si="25"/>
        <v>2155</v>
      </c>
      <c r="AZ40">
        <f t="shared" si="14"/>
        <v>1389</v>
      </c>
    </row>
    <row r="41" spans="1:52" x14ac:dyDescent="0.25">
      <c r="A41">
        <v>33</v>
      </c>
      <c r="B41" s="15" t="s">
        <v>109</v>
      </c>
      <c r="C41" s="15" t="s">
        <v>166</v>
      </c>
      <c r="D41" s="15" t="s">
        <v>107</v>
      </c>
      <c r="E41" s="15">
        <v>29956</v>
      </c>
      <c r="F41">
        <v>96</v>
      </c>
      <c r="G41">
        <v>98</v>
      </c>
      <c r="H41">
        <v>95</v>
      </c>
      <c r="I41">
        <v>97</v>
      </c>
      <c r="J41">
        <v>95</v>
      </c>
      <c r="K41">
        <v>96</v>
      </c>
      <c r="L41">
        <f t="shared" si="15"/>
        <v>577</v>
      </c>
      <c r="M41">
        <f t="shared" si="16"/>
        <v>386</v>
      </c>
      <c r="N41">
        <v>80</v>
      </c>
      <c r="O41">
        <v>81</v>
      </c>
      <c r="P41">
        <v>81</v>
      </c>
      <c r="Q41">
        <v>83</v>
      </c>
      <c r="R41">
        <f t="shared" si="17"/>
        <v>325</v>
      </c>
      <c r="S41">
        <v>95</v>
      </c>
      <c r="T41">
        <v>92</v>
      </c>
      <c r="U41">
        <v>88</v>
      </c>
      <c r="V41">
        <v>88</v>
      </c>
      <c r="W41">
        <f t="shared" si="18"/>
        <v>363</v>
      </c>
      <c r="X41">
        <f t="shared" si="19"/>
        <v>1074</v>
      </c>
      <c r="Z41">
        <v>94</v>
      </c>
      <c r="AA41">
        <v>92</v>
      </c>
      <c r="AB41">
        <v>96</v>
      </c>
      <c r="AC41">
        <v>96</v>
      </c>
      <c r="AD41">
        <v>95</v>
      </c>
      <c r="AE41">
        <v>96</v>
      </c>
      <c r="AF41">
        <f t="shared" si="20"/>
        <v>569</v>
      </c>
      <c r="AG41">
        <f t="shared" si="21"/>
        <v>378</v>
      </c>
      <c r="AH41">
        <v>73</v>
      </c>
      <c r="AI41">
        <v>77</v>
      </c>
      <c r="AJ41">
        <v>82</v>
      </c>
      <c r="AK41">
        <v>85</v>
      </c>
      <c r="AL41">
        <f t="shared" si="22"/>
        <v>317</v>
      </c>
      <c r="AM41">
        <v>89</v>
      </c>
      <c r="AN41">
        <v>91</v>
      </c>
      <c r="AO41">
        <v>93</v>
      </c>
      <c r="AP41">
        <v>93</v>
      </c>
      <c r="AQ41">
        <f t="shared" si="13"/>
        <v>366</v>
      </c>
      <c r="AR41">
        <f t="shared" si="23"/>
        <v>1061</v>
      </c>
      <c r="AU41">
        <f t="shared" si="24"/>
        <v>1146</v>
      </c>
      <c r="AX41">
        <f t="shared" si="25"/>
        <v>2135</v>
      </c>
      <c r="AZ41">
        <f t="shared" si="14"/>
        <v>1371</v>
      </c>
    </row>
    <row r="42" spans="1:52" x14ac:dyDescent="0.25">
      <c r="A42">
        <v>40</v>
      </c>
      <c r="B42" t="s">
        <v>61</v>
      </c>
      <c r="C42" t="s">
        <v>176</v>
      </c>
      <c r="D42" t="s">
        <v>105</v>
      </c>
      <c r="E42" s="15">
        <v>31538</v>
      </c>
      <c r="F42">
        <v>89</v>
      </c>
      <c r="G42">
        <v>93</v>
      </c>
      <c r="H42">
        <v>93</v>
      </c>
      <c r="I42">
        <v>94</v>
      </c>
      <c r="J42">
        <v>92</v>
      </c>
      <c r="K42">
        <v>94</v>
      </c>
      <c r="L42">
        <f t="shared" si="15"/>
        <v>555</v>
      </c>
      <c r="M42">
        <f t="shared" si="16"/>
        <v>369</v>
      </c>
      <c r="N42">
        <v>87</v>
      </c>
      <c r="O42">
        <v>80</v>
      </c>
      <c r="P42">
        <v>81</v>
      </c>
      <c r="Q42">
        <v>82</v>
      </c>
      <c r="R42">
        <f t="shared" si="17"/>
        <v>330</v>
      </c>
      <c r="S42">
        <v>86</v>
      </c>
      <c r="T42">
        <v>91</v>
      </c>
      <c r="U42">
        <v>92</v>
      </c>
      <c r="V42">
        <v>87</v>
      </c>
      <c r="W42">
        <f t="shared" si="18"/>
        <v>356</v>
      </c>
      <c r="X42">
        <f t="shared" si="19"/>
        <v>1055</v>
      </c>
      <c r="Z42">
        <v>95</v>
      </c>
      <c r="AA42">
        <v>95</v>
      </c>
      <c r="AB42">
        <v>93</v>
      </c>
      <c r="AC42">
        <v>98</v>
      </c>
      <c r="AF42">
        <f t="shared" si="20"/>
        <v>381</v>
      </c>
      <c r="AG42">
        <f t="shared" si="21"/>
        <v>381</v>
      </c>
      <c r="AH42">
        <v>86</v>
      </c>
      <c r="AI42">
        <v>83</v>
      </c>
      <c r="AJ42">
        <v>87</v>
      </c>
      <c r="AK42">
        <v>81</v>
      </c>
      <c r="AL42">
        <f t="shared" si="22"/>
        <v>337</v>
      </c>
      <c r="AM42">
        <v>92</v>
      </c>
      <c r="AN42">
        <v>90</v>
      </c>
      <c r="AO42">
        <v>85</v>
      </c>
      <c r="AP42">
        <v>86</v>
      </c>
      <c r="AQ42">
        <f t="shared" si="13"/>
        <v>353</v>
      </c>
      <c r="AR42">
        <f t="shared" si="23"/>
        <v>1071</v>
      </c>
      <c r="AU42">
        <f t="shared" si="24"/>
        <v>936</v>
      </c>
      <c r="AX42">
        <f t="shared" si="25"/>
        <v>2126</v>
      </c>
      <c r="AZ42">
        <f t="shared" si="14"/>
        <v>1376</v>
      </c>
    </row>
    <row r="43" spans="1:52" x14ac:dyDescent="0.25">
      <c r="A43">
        <v>34</v>
      </c>
      <c r="C43" t="s">
        <v>174</v>
      </c>
      <c r="D43" t="s">
        <v>175</v>
      </c>
      <c r="E43" s="15">
        <v>100129</v>
      </c>
      <c r="F43">
        <v>93</v>
      </c>
      <c r="G43">
        <v>99</v>
      </c>
      <c r="H43">
        <v>90</v>
      </c>
      <c r="I43">
        <v>91</v>
      </c>
      <c r="J43">
        <v>96</v>
      </c>
      <c r="K43">
        <v>91</v>
      </c>
      <c r="L43">
        <f t="shared" si="15"/>
        <v>560</v>
      </c>
      <c r="M43">
        <f t="shared" si="16"/>
        <v>373</v>
      </c>
      <c r="N43">
        <v>65</v>
      </c>
      <c r="O43">
        <v>80</v>
      </c>
      <c r="P43">
        <v>76</v>
      </c>
      <c r="Q43">
        <v>80</v>
      </c>
      <c r="R43">
        <f t="shared" si="17"/>
        <v>301</v>
      </c>
      <c r="S43">
        <v>81</v>
      </c>
      <c r="T43">
        <v>80</v>
      </c>
      <c r="U43">
        <v>85</v>
      </c>
      <c r="V43">
        <v>79</v>
      </c>
      <c r="W43">
        <f t="shared" si="18"/>
        <v>325</v>
      </c>
      <c r="X43">
        <f t="shared" si="19"/>
        <v>999</v>
      </c>
      <c r="Z43">
        <v>97</v>
      </c>
      <c r="AA43">
        <v>95</v>
      </c>
      <c r="AB43">
        <v>94</v>
      </c>
      <c r="AC43">
        <v>96</v>
      </c>
      <c r="AD43">
        <v>96</v>
      </c>
      <c r="AE43">
        <v>96</v>
      </c>
      <c r="AF43">
        <f t="shared" si="20"/>
        <v>574</v>
      </c>
      <c r="AG43">
        <f t="shared" si="21"/>
        <v>382</v>
      </c>
      <c r="AH43">
        <v>72</v>
      </c>
      <c r="AI43">
        <v>80</v>
      </c>
      <c r="AJ43">
        <v>67</v>
      </c>
      <c r="AK43">
        <v>69</v>
      </c>
      <c r="AL43">
        <f t="shared" si="22"/>
        <v>288</v>
      </c>
      <c r="AM43">
        <v>87</v>
      </c>
      <c r="AN43">
        <v>84</v>
      </c>
      <c r="AO43">
        <v>83</v>
      </c>
      <c r="AP43">
        <v>81</v>
      </c>
      <c r="AQ43">
        <f t="shared" si="13"/>
        <v>335</v>
      </c>
      <c r="AR43">
        <f t="shared" si="23"/>
        <v>1005</v>
      </c>
      <c r="AU43">
        <f t="shared" si="24"/>
        <v>1134</v>
      </c>
      <c r="AX43">
        <f t="shared" si="25"/>
        <v>2004</v>
      </c>
      <c r="AZ43">
        <f t="shared" si="14"/>
        <v>1249</v>
      </c>
    </row>
    <row r="44" spans="1:52" hidden="1" x14ac:dyDescent="0.25">
      <c r="A44">
        <v>41</v>
      </c>
      <c r="C44" t="s">
        <v>90</v>
      </c>
      <c r="D44" t="s">
        <v>91</v>
      </c>
      <c r="F44">
        <v>100</v>
      </c>
      <c r="G44">
        <v>100</v>
      </c>
      <c r="H44">
        <v>100</v>
      </c>
      <c r="I44">
        <v>100</v>
      </c>
      <c r="J44">
        <v>100</v>
      </c>
      <c r="K44">
        <v>100</v>
      </c>
      <c r="L44">
        <f t="shared" si="15"/>
        <v>600</v>
      </c>
      <c r="M44">
        <f t="shared" si="16"/>
        <v>400</v>
      </c>
      <c r="R44">
        <f t="shared" si="17"/>
        <v>0</v>
      </c>
      <c r="W44">
        <f t="shared" si="18"/>
        <v>0</v>
      </c>
      <c r="X44">
        <f t="shared" si="19"/>
        <v>400</v>
      </c>
      <c r="Z44">
        <v>99</v>
      </c>
      <c r="AA44">
        <v>100</v>
      </c>
      <c r="AB44">
        <v>99</v>
      </c>
      <c r="AC44">
        <v>99</v>
      </c>
      <c r="AD44">
        <v>100</v>
      </c>
      <c r="AE44">
        <v>100</v>
      </c>
      <c r="AF44">
        <f t="shared" si="20"/>
        <v>597</v>
      </c>
      <c r="AG44">
        <f t="shared" si="21"/>
        <v>397</v>
      </c>
      <c r="AL44">
        <f t="shared" si="22"/>
        <v>0</v>
      </c>
      <c r="AQ44">
        <f t="shared" si="13"/>
        <v>0</v>
      </c>
      <c r="AR44">
        <f t="shared" si="23"/>
        <v>397</v>
      </c>
      <c r="AS44" s="9">
        <v>105.7</v>
      </c>
      <c r="AU44" s="9">
        <f t="shared" si="24"/>
        <v>1302.7</v>
      </c>
      <c r="AX44">
        <f t="shared" si="25"/>
        <v>797</v>
      </c>
      <c r="AZ44">
        <f t="shared" si="14"/>
        <v>0</v>
      </c>
    </row>
    <row r="45" spans="1:52" hidden="1" x14ac:dyDescent="0.25">
      <c r="A45">
        <v>42</v>
      </c>
      <c r="C45" t="s">
        <v>98</v>
      </c>
      <c r="D45" t="s">
        <v>99</v>
      </c>
      <c r="F45">
        <v>99</v>
      </c>
      <c r="G45">
        <v>99</v>
      </c>
      <c r="H45">
        <v>100</v>
      </c>
      <c r="I45">
        <v>100</v>
      </c>
      <c r="J45">
        <v>100</v>
      </c>
      <c r="K45">
        <v>99</v>
      </c>
      <c r="L45">
        <f t="shared" si="15"/>
        <v>597</v>
      </c>
      <c r="M45">
        <f t="shared" si="16"/>
        <v>398</v>
      </c>
      <c r="R45">
        <f t="shared" si="17"/>
        <v>0</v>
      </c>
      <c r="W45">
        <f t="shared" si="18"/>
        <v>0</v>
      </c>
      <c r="X45">
        <f t="shared" si="19"/>
        <v>398</v>
      </c>
      <c r="Z45">
        <v>99</v>
      </c>
      <c r="AA45">
        <v>99</v>
      </c>
      <c r="AB45">
        <v>100</v>
      </c>
      <c r="AC45">
        <v>100</v>
      </c>
      <c r="AD45">
        <v>100</v>
      </c>
      <c r="AE45">
        <v>99</v>
      </c>
      <c r="AF45">
        <f t="shared" si="20"/>
        <v>597</v>
      </c>
      <c r="AG45">
        <f t="shared" si="21"/>
        <v>398</v>
      </c>
      <c r="AL45">
        <f t="shared" si="22"/>
        <v>0</v>
      </c>
      <c r="AQ45">
        <f t="shared" si="13"/>
        <v>0</v>
      </c>
      <c r="AR45">
        <f t="shared" si="23"/>
        <v>398</v>
      </c>
      <c r="AS45" s="9">
        <v>104.8</v>
      </c>
      <c r="AU45" s="9">
        <f t="shared" si="24"/>
        <v>1298.8</v>
      </c>
      <c r="AX45">
        <f t="shared" si="25"/>
        <v>796</v>
      </c>
      <c r="AZ45">
        <f t="shared" si="14"/>
        <v>0</v>
      </c>
    </row>
    <row r="46" spans="1:52" hidden="1" x14ac:dyDescent="0.25">
      <c r="A46">
        <v>43</v>
      </c>
      <c r="C46" t="s">
        <v>122</v>
      </c>
      <c r="D46" t="s">
        <v>123</v>
      </c>
      <c r="F46">
        <v>99</v>
      </c>
      <c r="G46">
        <v>99</v>
      </c>
      <c r="H46">
        <v>99</v>
      </c>
      <c r="I46">
        <v>100</v>
      </c>
      <c r="J46">
        <v>99</v>
      </c>
      <c r="K46">
        <v>99</v>
      </c>
      <c r="L46">
        <f t="shared" si="15"/>
        <v>595</v>
      </c>
      <c r="M46">
        <f t="shared" si="16"/>
        <v>397</v>
      </c>
      <c r="R46">
        <f t="shared" si="17"/>
        <v>0</v>
      </c>
      <c r="W46">
        <f t="shared" si="18"/>
        <v>0</v>
      </c>
      <c r="X46">
        <f t="shared" si="19"/>
        <v>397</v>
      </c>
      <c r="Z46">
        <v>99</v>
      </c>
      <c r="AA46">
        <v>99</v>
      </c>
      <c r="AB46">
        <v>96</v>
      </c>
      <c r="AC46">
        <v>98</v>
      </c>
      <c r="AD46">
        <v>99</v>
      </c>
      <c r="AE46">
        <v>99</v>
      </c>
      <c r="AF46">
        <f t="shared" si="20"/>
        <v>590</v>
      </c>
      <c r="AG46">
        <f t="shared" si="21"/>
        <v>392</v>
      </c>
      <c r="AL46">
        <f t="shared" si="22"/>
        <v>0</v>
      </c>
      <c r="AQ46">
        <f t="shared" si="13"/>
        <v>0</v>
      </c>
      <c r="AR46">
        <f t="shared" si="23"/>
        <v>392</v>
      </c>
      <c r="AU46">
        <f t="shared" si="24"/>
        <v>1185</v>
      </c>
      <c r="AX46">
        <f t="shared" si="25"/>
        <v>789</v>
      </c>
      <c r="AZ46">
        <f t="shared" si="14"/>
        <v>0</v>
      </c>
    </row>
    <row r="47" spans="1:52" hidden="1" x14ac:dyDescent="0.25">
      <c r="A47">
        <v>44</v>
      </c>
      <c r="C47" t="s">
        <v>135</v>
      </c>
      <c r="D47" t="s">
        <v>136</v>
      </c>
      <c r="F47">
        <v>96</v>
      </c>
      <c r="G47">
        <v>99</v>
      </c>
      <c r="H47">
        <v>97</v>
      </c>
      <c r="I47">
        <v>98</v>
      </c>
      <c r="J47">
        <v>100</v>
      </c>
      <c r="K47">
        <v>98</v>
      </c>
      <c r="L47">
        <f t="shared" si="15"/>
        <v>588</v>
      </c>
      <c r="M47">
        <f t="shared" si="16"/>
        <v>390</v>
      </c>
      <c r="R47">
        <f t="shared" si="17"/>
        <v>0</v>
      </c>
      <c r="W47">
        <f t="shared" si="18"/>
        <v>0</v>
      </c>
      <c r="X47">
        <f t="shared" si="19"/>
        <v>390</v>
      </c>
      <c r="Z47">
        <v>97</v>
      </c>
      <c r="AA47">
        <v>97</v>
      </c>
      <c r="AB47">
        <v>99</v>
      </c>
      <c r="AC47">
        <v>98</v>
      </c>
      <c r="AD47">
        <v>97</v>
      </c>
      <c r="AE47">
        <v>98</v>
      </c>
      <c r="AF47">
        <f t="shared" si="20"/>
        <v>586</v>
      </c>
      <c r="AG47">
        <f t="shared" si="21"/>
        <v>391</v>
      </c>
      <c r="AL47">
        <f t="shared" si="22"/>
        <v>0</v>
      </c>
      <c r="AQ47">
        <f t="shared" si="13"/>
        <v>0</v>
      </c>
      <c r="AR47">
        <f t="shared" si="23"/>
        <v>391</v>
      </c>
      <c r="AU47">
        <f t="shared" si="24"/>
        <v>1174</v>
      </c>
      <c r="AX47">
        <f t="shared" si="25"/>
        <v>781</v>
      </c>
      <c r="AZ47">
        <f t="shared" si="14"/>
        <v>0</v>
      </c>
    </row>
    <row r="48" spans="1:52" hidden="1" x14ac:dyDescent="0.25">
      <c r="A48">
        <v>45</v>
      </c>
      <c r="C48" t="s">
        <v>139</v>
      </c>
      <c r="D48" t="s">
        <v>140</v>
      </c>
      <c r="F48">
        <v>98</v>
      </c>
      <c r="G48">
        <v>97</v>
      </c>
      <c r="H48">
        <v>97</v>
      </c>
      <c r="I48">
        <v>98</v>
      </c>
      <c r="J48">
        <v>99</v>
      </c>
      <c r="K48">
        <v>98</v>
      </c>
      <c r="L48">
        <f t="shared" si="15"/>
        <v>587</v>
      </c>
      <c r="M48">
        <f t="shared" si="16"/>
        <v>390</v>
      </c>
      <c r="R48">
        <f t="shared" si="17"/>
        <v>0</v>
      </c>
      <c r="W48">
        <f t="shared" si="18"/>
        <v>0</v>
      </c>
      <c r="X48">
        <f t="shared" si="19"/>
        <v>390</v>
      </c>
      <c r="Z48">
        <v>97</v>
      </c>
      <c r="AA48">
        <v>97</v>
      </c>
      <c r="AB48">
        <v>99</v>
      </c>
      <c r="AC48">
        <v>98</v>
      </c>
      <c r="AD48">
        <v>98</v>
      </c>
      <c r="AE48">
        <v>97</v>
      </c>
      <c r="AF48">
        <f t="shared" si="20"/>
        <v>586</v>
      </c>
      <c r="AG48">
        <f t="shared" si="21"/>
        <v>391</v>
      </c>
      <c r="AL48">
        <f t="shared" si="22"/>
        <v>0</v>
      </c>
      <c r="AQ48">
        <f t="shared" si="13"/>
        <v>0</v>
      </c>
      <c r="AR48">
        <f t="shared" si="23"/>
        <v>391</v>
      </c>
      <c r="AU48">
        <f t="shared" si="24"/>
        <v>1173</v>
      </c>
      <c r="AX48">
        <f t="shared" si="25"/>
        <v>781</v>
      </c>
      <c r="AZ48">
        <f t="shared" si="14"/>
        <v>0</v>
      </c>
    </row>
    <row r="49" spans="1:52" hidden="1" x14ac:dyDescent="0.25">
      <c r="A49">
        <v>46</v>
      </c>
      <c r="C49" t="s">
        <v>141</v>
      </c>
      <c r="D49" t="s">
        <v>142</v>
      </c>
      <c r="F49">
        <v>100</v>
      </c>
      <c r="G49">
        <v>100</v>
      </c>
      <c r="H49">
        <v>96</v>
      </c>
      <c r="I49">
        <v>96</v>
      </c>
      <c r="J49">
        <v>97</v>
      </c>
      <c r="K49">
        <v>99</v>
      </c>
      <c r="L49">
        <f t="shared" si="15"/>
        <v>588</v>
      </c>
      <c r="M49">
        <f t="shared" si="16"/>
        <v>392</v>
      </c>
      <c r="R49">
        <f t="shared" si="17"/>
        <v>0</v>
      </c>
      <c r="W49">
        <f t="shared" si="18"/>
        <v>0</v>
      </c>
      <c r="X49">
        <f t="shared" si="19"/>
        <v>392</v>
      </c>
      <c r="Z49">
        <v>95</v>
      </c>
      <c r="AA49">
        <v>99</v>
      </c>
      <c r="AB49">
        <v>97</v>
      </c>
      <c r="AC49">
        <v>98</v>
      </c>
      <c r="AD49">
        <v>98</v>
      </c>
      <c r="AE49">
        <v>97</v>
      </c>
      <c r="AF49">
        <f t="shared" si="20"/>
        <v>584</v>
      </c>
      <c r="AG49">
        <f t="shared" si="21"/>
        <v>389</v>
      </c>
      <c r="AL49">
        <f t="shared" si="22"/>
        <v>0</v>
      </c>
      <c r="AQ49">
        <f t="shared" si="13"/>
        <v>0</v>
      </c>
      <c r="AR49">
        <f t="shared" si="23"/>
        <v>389</v>
      </c>
      <c r="AU49">
        <f t="shared" si="24"/>
        <v>1172</v>
      </c>
      <c r="AX49">
        <f t="shared" si="25"/>
        <v>781</v>
      </c>
      <c r="AZ49">
        <f t="shared" si="14"/>
        <v>0</v>
      </c>
    </row>
    <row r="50" spans="1:52" hidden="1" x14ac:dyDescent="0.25">
      <c r="A50">
        <v>47</v>
      </c>
      <c r="C50" t="s">
        <v>156</v>
      </c>
      <c r="D50" t="s">
        <v>157</v>
      </c>
      <c r="F50">
        <v>100</v>
      </c>
      <c r="G50">
        <v>96</v>
      </c>
      <c r="H50">
        <v>94</v>
      </c>
      <c r="I50">
        <v>98</v>
      </c>
      <c r="J50">
        <v>98</v>
      </c>
      <c r="K50">
        <v>95</v>
      </c>
      <c r="L50">
        <f t="shared" si="15"/>
        <v>581</v>
      </c>
      <c r="M50">
        <f t="shared" si="16"/>
        <v>388</v>
      </c>
      <c r="R50">
        <f t="shared" si="17"/>
        <v>0</v>
      </c>
      <c r="W50">
        <f t="shared" si="18"/>
        <v>0</v>
      </c>
      <c r="X50">
        <f t="shared" si="19"/>
        <v>388</v>
      </c>
      <c r="Z50">
        <v>96</v>
      </c>
      <c r="AA50">
        <v>96</v>
      </c>
      <c r="AB50">
        <v>96</v>
      </c>
      <c r="AC50">
        <v>94</v>
      </c>
      <c r="AD50">
        <v>95</v>
      </c>
      <c r="AE50">
        <v>95</v>
      </c>
      <c r="AF50">
        <f t="shared" si="20"/>
        <v>572</v>
      </c>
      <c r="AG50">
        <f t="shared" si="21"/>
        <v>382</v>
      </c>
      <c r="AL50">
        <f t="shared" si="22"/>
        <v>0</v>
      </c>
      <c r="AQ50">
        <f t="shared" si="13"/>
        <v>0</v>
      </c>
      <c r="AR50">
        <f t="shared" si="23"/>
        <v>382</v>
      </c>
      <c r="AU50">
        <f t="shared" si="24"/>
        <v>1153</v>
      </c>
      <c r="AX50">
        <f t="shared" si="25"/>
        <v>770</v>
      </c>
      <c r="AZ50">
        <f t="shared" si="14"/>
        <v>0</v>
      </c>
    </row>
    <row r="51" spans="1:52" hidden="1" x14ac:dyDescent="0.25">
      <c r="A51">
        <v>48</v>
      </c>
      <c r="C51" t="s">
        <v>167</v>
      </c>
      <c r="D51" t="s">
        <v>168</v>
      </c>
      <c r="F51">
        <v>97</v>
      </c>
      <c r="G51">
        <v>92</v>
      </c>
      <c r="H51">
        <v>97</v>
      </c>
      <c r="I51">
        <v>94</v>
      </c>
      <c r="J51">
        <v>94</v>
      </c>
      <c r="K51">
        <v>97</v>
      </c>
      <c r="L51">
        <f t="shared" si="15"/>
        <v>571</v>
      </c>
      <c r="M51">
        <f t="shared" si="16"/>
        <v>380</v>
      </c>
      <c r="R51">
        <f t="shared" si="17"/>
        <v>0</v>
      </c>
      <c r="W51">
        <f t="shared" si="18"/>
        <v>0</v>
      </c>
      <c r="X51">
        <f t="shared" si="19"/>
        <v>380</v>
      </c>
      <c r="Z51">
        <v>94</v>
      </c>
      <c r="AA51">
        <v>98</v>
      </c>
      <c r="AB51">
        <v>96</v>
      </c>
      <c r="AC51">
        <v>95</v>
      </c>
      <c r="AD51">
        <v>96</v>
      </c>
      <c r="AE51">
        <v>96</v>
      </c>
      <c r="AF51">
        <f t="shared" si="20"/>
        <v>575</v>
      </c>
      <c r="AG51">
        <f t="shared" si="21"/>
        <v>383</v>
      </c>
      <c r="AL51">
        <f t="shared" si="22"/>
        <v>0</v>
      </c>
      <c r="AQ51">
        <f t="shared" si="13"/>
        <v>0</v>
      </c>
      <c r="AR51">
        <f t="shared" si="23"/>
        <v>383</v>
      </c>
      <c r="AU51">
        <f t="shared" si="24"/>
        <v>1146</v>
      </c>
      <c r="AX51">
        <f t="shared" si="25"/>
        <v>763</v>
      </c>
      <c r="AZ51">
        <f t="shared" si="14"/>
        <v>0</v>
      </c>
    </row>
    <row r="52" spans="1:52" hidden="1" x14ac:dyDescent="0.25">
      <c r="A52">
        <v>49</v>
      </c>
      <c r="B52" s="15" t="s">
        <v>109</v>
      </c>
      <c r="C52" s="15" t="s">
        <v>172</v>
      </c>
      <c r="D52" s="15" t="s">
        <v>91</v>
      </c>
      <c r="E52" s="15"/>
      <c r="F52">
        <v>97</v>
      </c>
      <c r="G52">
        <v>93</v>
      </c>
      <c r="H52">
        <v>93</v>
      </c>
      <c r="I52">
        <v>95</v>
      </c>
      <c r="J52">
        <v>97</v>
      </c>
      <c r="K52">
        <v>98</v>
      </c>
      <c r="L52">
        <f t="shared" si="15"/>
        <v>573</v>
      </c>
      <c r="M52">
        <f t="shared" si="16"/>
        <v>378</v>
      </c>
      <c r="R52">
        <f t="shared" si="17"/>
        <v>0</v>
      </c>
      <c r="W52">
        <f t="shared" si="18"/>
        <v>0</v>
      </c>
      <c r="X52">
        <f t="shared" si="19"/>
        <v>378</v>
      </c>
      <c r="Z52">
        <v>95</v>
      </c>
      <c r="AA52">
        <v>94</v>
      </c>
      <c r="AB52">
        <v>94</v>
      </c>
      <c r="AC52">
        <v>96</v>
      </c>
      <c r="AD52">
        <v>93</v>
      </c>
      <c r="AE52">
        <v>97</v>
      </c>
      <c r="AF52">
        <f t="shared" si="20"/>
        <v>569</v>
      </c>
      <c r="AG52">
        <f t="shared" si="21"/>
        <v>379</v>
      </c>
      <c r="AL52">
        <f t="shared" si="22"/>
        <v>0</v>
      </c>
      <c r="AQ52">
        <f t="shared" si="13"/>
        <v>0</v>
      </c>
      <c r="AR52">
        <f t="shared" si="23"/>
        <v>379</v>
      </c>
      <c r="AU52">
        <f t="shared" si="24"/>
        <v>1142</v>
      </c>
      <c r="AX52">
        <f t="shared" si="25"/>
        <v>757</v>
      </c>
      <c r="AZ52">
        <f t="shared" si="14"/>
        <v>0</v>
      </c>
    </row>
    <row r="53" spans="1:52" hidden="1" x14ac:dyDescent="0.25">
      <c r="A53">
        <v>50</v>
      </c>
      <c r="C53" t="s">
        <v>6</v>
      </c>
      <c r="D53" t="s">
        <v>171</v>
      </c>
      <c r="F53">
        <v>95</v>
      </c>
      <c r="G53">
        <v>96</v>
      </c>
      <c r="H53">
        <v>94</v>
      </c>
      <c r="I53">
        <v>98</v>
      </c>
      <c r="J53">
        <v>92</v>
      </c>
      <c r="K53">
        <v>93</v>
      </c>
      <c r="L53">
        <f t="shared" si="15"/>
        <v>568</v>
      </c>
      <c r="M53">
        <f t="shared" si="16"/>
        <v>383</v>
      </c>
      <c r="R53">
        <f t="shared" si="17"/>
        <v>0</v>
      </c>
      <c r="W53">
        <f t="shared" si="18"/>
        <v>0</v>
      </c>
      <c r="X53">
        <f t="shared" si="19"/>
        <v>383</v>
      </c>
      <c r="AF53">
        <f t="shared" si="20"/>
        <v>0</v>
      </c>
      <c r="AG53">
        <f t="shared" si="21"/>
        <v>0</v>
      </c>
      <c r="AL53">
        <f t="shared" si="22"/>
        <v>0</v>
      </c>
      <c r="AQ53">
        <f t="shared" si="13"/>
        <v>0</v>
      </c>
      <c r="AR53">
        <f t="shared" si="23"/>
        <v>0</v>
      </c>
      <c r="AU53">
        <f t="shared" si="24"/>
        <v>568</v>
      </c>
      <c r="AX53">
        <f t="shared" si="25"/>
        <v>383</v>
      </c>
      <c r="AZ53">
        <f t="shared" si="14"/>
        <v>0</v>
      </c>
    </row>
    <row r="54" spans="1:52" x14ac:dyDescent="0.25">
      <c r="A54">
        <v>51</v>
      </c>
      <c r="B54" s="15" t="s">
        <v>61</v>
      </c>
      <c r="C54" s="15" t="s">
        <v>177</v>
      </c>
      <c r="D54" s="15" t="s">
        <v>178</v>
      </c>
      <c r="E54" s="15">
        <v>25835</v>
      </c>
      <c r="F54">
        <v>92</v>
      </c>
      <c r="G54">
        <v>93</v>
      </c>
      <c r="H54">
        <v>93</v>
      </c>
      <c r="I54">
        <v>97</v>
      </c>
      <c r="J54">
        <v>90</v>
      </c>
      <c r="K54">
        <v>92</v>
      </c>
      <c r="L54">
        <f t="shared" si="15"/>
        <v>557</v>
      </c>
      <c r="M54">
        <f t="shared" si="16"/>
        <v>375</v>
      </c>
      <c r="R54">
        <f t="shared" si="17"/>
        <v>0</v>
      </c>
      <c r="W54">
        <f t="shared" si="18"/>
        <v>0</v>
      </c>
      <c r="X54">
        <f t="shared" si="19"/>
        <v>375</v>
      </c>
      <c r="Z54">
        <v>92</v>
      </c>
      <c r="AA54">
        <v>96</v>
      </c>
      <c r="AB54">
        <v>96</v>
      </c>
      <c r="AC54">
        <v>95</v>
      </c>
      <c r="AF54">
        <f t="shared" si="20"/>
        <v>379</v>
      </c>
      <c r="AG54">
        <f t="shared" si="21"/>
        <v>379</v>
      </c>
      <c r="AH54">
        <v>86</v>
      </c>
      <c r="AI54">
        <v>90</v>
      </c>
      <c r="AJ54">
        <v>81</v>
      </c>
      <c r="AK54">
        <v>77</v>
      </c>
      <c r="AL54">
        <f t="shared" si="22"/>
        <v>334</v>
      </c>
      <c r="AM54">
        <v>95</v>
      </c>
      <c r="AN54">
        <v>82</v>
      </c>
      <c r="AO54">
        <v>90</v>
      </c>
      <c r="AP54">
        <v>92</v>
      </c>
      <c r="AQ54">
        <f t="shared" si="13"/>
        <v>359</v>
      </c>
      <c r="AR54">
        <f t="shared" si="23"/>
        <v>1072</v>
      </c>
      <c r="AU54">
        <f t="shared" si="24"/>
        <v>936</v>
      </c>
      <c r="AX54">
        <f t="shared" si="25"/>
        <v>1447</v>
      </c>
      <c r="AZ54">
        <f t="shared" si="14"/>
        <v>693</v>
      </c>
    </row>
    <row r="55" spans="1:52" x14ac:dyDescent="0.25">
      <c r="A55">
        <v>52</v>
      </c>
      <c r="B55" t="s">
        <v>61</v>
      </c>
      <c r="C55" t="s">
        <v>181</v>
      </c>
      <c r="D55" t="s">
        <v>182</v>
      </c>
      <c r="E55">
        <v>28607</v>
      </c>
      <c r="F55">
        <v>92</v>
      </c>
      <c r="G55">
        <v>95</v>
      </c>
      <c r="H55">
        <v>88</v>
      </c>
      <c r="I55">
        <v>85</v>
      </c>
      <c r="J55">
        <v>84</v>
      </c>
      <c r="K55">
        <v>92</v>
      </c>
      <c r="L55">
        <f t="shared" si="15"/>
        <v>536</v>
      </c>
      <c r="M55">
        <f t="shared" si="16"/>
        <v>360</v>
      </c>
      <c r="R55">
        <f t="shared" si="17"/>
        <v>0</v>
      </c>
      <c r="W55">
        <f t="shared" si="18"/>
        <v>0</v>
      </c>
      <c r="X55">
        <f t="shared" si="19"/>
        <v>360</v>
      </c>
      <c r="Z55">
        <v>86</v>
      </c>
      <c r="AA55">
        <v>88</v>
      </c>
      <c r="AB55">
        <v>85</v>
      </c>
      <c r="AC55">
        <v>85</v>
      </c>
      <c r="AF55">
        <f t="shared" si="20"/>
        <v>344</v>
      </c>
      <c r="AG55">
        <f t="shared" si="21"/>
        <v>344</v>
      </c>
      <c r="AH55">
        <v>83</v>
      </c>
      <c r="AI55">
        <v>72</v>
      </c>
      <c r="AJ55">
        <v>84</v>
      </c>
      <c r="AK55">
        <v>78</v>
      </c>
      <c r="AL55">
        <f t="shared" si="22"/>
        <v>317</v>
      </c>
      <c r="AM55">
        <v>72</v>
      </c>
      <c r="AN55">
        <v>82</v>
      </c>
      <c r="AO55">
        <v>70</v>
      </c>
      <c r="AP55">
        <v>57</v>
      </c>
      <c r="AQ55">
        <f t="shared" si="13"/>
        <v>281</v>
      </c>
      <c r="AR55">
        <f t="shared" si="23"/>
        <v>942</v>
      </c>
      <c r="AU55">
        <f t="shared" si="24"/>
        <v>880</v>
      </c>
      <c r="AX55">
        <f t="shared" si="25"/>
        <v>1302</v>
      </c>
      <c r="AZ55">
        <f t="shared" si="14"/>
        <v>598</v>
      </c>
    </row>
    <row r="61" spans="1:52" ht="36.75" customHeight="1" x14ac:dyDescent="0.6">
      <c r="B61" s="13" t="s">
        <v>189</v>
      </c>
      <c r="AS61" s="4" t="s">
        <v>83</v>
      </c>
      <c r="AT61" s="4"/>
      <c r="AX61" s="4"/>
    </row>
    <row r="62" spans="1:52" x14ac:dyDescent="0.25">
      <c r="L62" s="2" t="s">
        <v>0</v>
      </c>
      <c r="X62" s="2" t="s">
        <v>0</v>
      </c>
      <c r="AF62" s="2" t="s">
        <v>0</v>
      </c>
      <c r="AR62" s="2" t="s">
        <v>0</v>
      </c>
      <c r="AS62" t="s">
        <v>0</v>
      </c>
      <c r="AU62" s="2" t="s">
        <v>0</v>
      </c>
      <c r="AV62" s="2"/>
      <c r="AW62" s="2" t="s">
        <v>0</v>
      </c>
      <c r="AX62" t="s">
        <v>0</v>
      </c>
      <c r="AZ62" s="2" t="s">
        <v>185</v>
      </c>
    </row>
    <row r="63" spans="1:52" x14ac:dyDescent="0.25">
      <c r="B63" t="s">
        <v>88</v>
      </c>
      <c r="L63" s="2">
        <v>1</v>
      </c>
      <c r="X63" s="2">
        <v>3</v>
      </c>
      <c r="AF63" s="2">
        <v>2</v>
      </c>
      <c r="AR63" s="2">
        <v>4</v>
      </c>
      <c r="AS63" s="2">
        <v>11</v>
      </c>
      <c r="AU63" s="2">
        <v>21</v>
      </c>
      <c r="AV63" s="2"/>
      <c r="AW63" s="2">
        <v>12</v>
      </c>
      <c r="AX63" s="2">
        <v>22</v>
      </c>
      <c r="AZ63" s="2" t="s">
        <v>186</v>
      </c>
    </row>
    <row r="64" spans="1:52" x14ac:dyDescent="0.25">
      <c r="B64" t="s">
        <v>60</v>
      </c>
      <c r="C64" t="s">
        <v>2</v>
      </c>
      <c r="D64" t="s">
        <v>1</v>
      </c>
      <c r="F64">
        <v>1</v>
      </c>
      <c r="G64">
        <v>2</v>
      </c>
      <c r="H64">
        <v>3</v>
      </c>
      <c r="I64">
        <v>4</v>
      </c>
      <c r="J64">
        <v>5</v>
      </c>
      <c r="K64">
        <v>6</v>
      </c>
      <c r="L64" s="2" t="s">
        <v>3</v>
      </c>
      <c r="M64" s="2" t="s">
        <v>57</v>
      </c>
      <c r="N64">
        <v>1</v>
      </c>
      <c r="O64">
        <v>2</v>
      </c>
      <c r="P64">
        <v>3</v>
      </c>
      <c r="Q64">
        <v>4</v>
      </c>
      <c r="R64" s="2" t="s">
        <v>58</v>
      </c>
      <c r="S64">
        <v>5</v>
      </c>
      <c r="T64">
        <v>6</v>
      </c>
      <c r="U64">
        <v>7</v>
      </c>
      <c r="V64">
        <v>8</v>
      </c>
      <c r="W64" s="2" t="s">
        <v>59</v>
      </c>
      <c r="X64" s="2" t="s">
        <v>3</v>
      </c>
      <c r="Z64">
        <v>1</v>
      </c>
      <c r="AA64">
        <v>2</v>
      </c>
      <c r="AB64">
        <v>3</v>
      </c>
      <c r="AC64">
        <v>4</v>
      </c>
      <c r="AD64">
        <v>5</v>
      </c>
      <c r="AE64">
        <v>6</v>
      </c>
      <c r="AF64" s="2" t="s">
        <v>4</v>
      </c>
      <c r="AG64" s="2" t="s">
        <v>57</v>
      </c>
      <c r="AH64">
        <v>1</v>
      </c>
      <c r="AI64">
        <v>2</v>
      </c>
      <c r="AJ64">
        <v>3</v>
      </c>
      <c r="AK64">
        <v>4</v>
      </c>
      <c r="AL64" s="2" t="s">
        <v>58</v>
      </c>
      <c r="AM64">
        <v>5</v>
      </c>
      <c r="AN64">
        <v>6</v>
      </c>
      <c r="AO64">
        <v>7</v>
      </c>
      <c r="AP64">
        <v>8</v>
      </c>
      <c r="AQ64" s="2" t="s">
        <v>59</v>
      </c>
      <c r="AR64" s="2" t="s">
        <v>4</v>
      </c>
      <c r="AS64" t="s">
        <v>89</v>
      </c>
      <c r="AU64" s="2" t="s">
        <v>57</v>
      </c>
      <c r="AV64" s="2"/>
      <c r="AW64" s="2" t="s">
        <v>89</v>
      </c>
      <c r="AX64" s="2" t="s">
        <v>5</v>
      </c>
      <c r="AZ64" s="2" t="s">
        <v>5</v>
      </c>
    </row>
    <row r="65" spans="2:52" x14ac:dyDescent="0.25">
      <c r="B65" t="s">
        <v>61</v>
      </c>
      <c r="C65" t="s">
        <v>132</v>
      </c>
      <c r="D65" t="s">
        <v>133</v>
      </c>
      <c r="F65">
        <v>100</v>
      </c>
      <c r="G65">
        <v>100</v>
      </c>
      <c r="H65">
        <v>99</v>
      </c>
      <c r="I65">
        <v>100</v>
      </c>
      <c r="J65">
        <v>97</v>
      </c>
      <c r="K65">
        <v>99</v>
      </c>
      <c r="L65">
        <f t="shared" ref="L65:L72" si="26">SUM(F65:K65)</f>
        <v>595</v>
      </c>
      <c r="M65">
        <f t="shared" ref="M65:M72" si="27">SUM(F65:I65)</f>
        <v>399</v>
      </c>
      <c r="N65">
        <v>89</v>
      </c>
      <c r="O65">
        <v>92</v>
      </c>
      <c r="P65">
        <v>94</v>
      </c>
      <c r="Q65">
        <v>92</v>
      </c>
      <c r="R65">
        <f t="shared" ref="R65:R72" si="28">SUM(N65:Q65)</f>
        <v>367</v>
      </c>
      <c r="S65">
        <v>96</v>
      </c>
      <c r="T65">
        <v>98</v>
      </c>
      <c r="U65">
        <v>94</v>
      </c>
      <c r="V65">
        <v>95</v>
      </c>
      <c r="W65">
        <f t="shared" ref="W65:W72" si="29">SUM(S65:V65)</f>
        <v>383</v>
      </c>
      <c r="X65">
        <f t="shared" ref="X65:X72" si="30">SUM(W65,R65,M65)</f>
        <v>1149</v>
      </c>
      <c r="Z65">
        <v>96</v>
      </c>
      <c r="AA65">
        <v>100</v>
      </c>
      <c r="AB65">
        <v>98</v>
      </c>
      <c r="AC65">
        <v>94</v>
      </c>
      <c r="AD65">
        <v>98</v>
      </c>
      <c r="AE65">
        <v>96</v>
      </c>
      <c r="AF65">
        <f t="shared" ref="AF65:AF72" si="31">SUM(Z65:AE65)</f>
        <v>582</v>
      </c>
      <c r="AG65">
        <f t="shared" ref="AG65:AG72" si="32">SUM(Z65:AC65)</f>
        <v>388</v>
      </c>
      <c r="AH65">
        <v>95</v>
      </c>
      <c r="AI65">
        <v>94</v>
      </c>
      <c r="AJ65">
        <v>91</v>
      </c>
      <c r="AK65">
        <v>94</v>
      </c>
      <c r="AL65">
        <f t="shared" ref="AL65:AL72" si="33">SUM(AH65:AK65)</f>
        <v>374</v>
      </c>
      <c r="AM65">
        <v>96</v>
      </c>
      <c r="AN65">
        <v>95</v>
      </c>
      <c r="AO65">
        <v>94</v>
      </c>
      <c r="AP65">
        <v>94</v>
      </c>
      <c r="AQ65">
        <f t="shared" ref="AQ65:AQ72" si="34">SUM(AM65:AP65)</f>
        <v>379</v>
      </c>
      <c r="AR65">
        <f t="shared" ref="AR65:AR72" si="35">SUM(AQ65,AL65,AG65)</f>
        <v>1141</v>
      </c>
      <c r="AU65">
        <f t="shared" ref="AU65:AU72" si="36">L65+AF65+AS65</f>
        <v>1177</v>
      </c>
      <c r="AW65">
        <v>95.8</v>
      </c>
      <c r="AX65">
        <f>X65+AR65+AW65</f>
        <v>2385.8000000000002</v>
      </c>
      <c r="AZ65">
        <f t="shared" ref="AZ65:AZ79" si="37">R65+W65+AL65+AQ65</f>
        <v>1503</v>
      </c>
    </row>
    <row r="66" spans="2:52" x14ac:dyDescent="0.25">
      <c r="B66" t="s">
        <v>61</v>
      </c>
      <c r="C66" t="s">
        <v>130</v>
      </c>
      <c r="D66" t="s">
        <v>91</v>
      </c>
      <c r="F66">
        <v>96</v>
      </c>
      <c r="G66">
        <v>99</v>
      </c>
      <c r="H66">
        <v>98</v>
      </c>
      <c r="I66">
        <v>100</v>
      </c>
      <c r="J66">
        <v>99</v>
      </c>
      <c r="K66">
        <v>98</v>
      </c>
      <c r="L66">
        <f t="shared" si="26"/>
        <v>590</v>
      </c>
      <c r="M66">
        <f t="shared" si="27"/>
        <v>393</v>
      </c>
      <c r="N66">
        <v>95</v>
      </c>
      <c r="O66">
        <v>94</v>
      </c>
      <c r="P66">
        <v>96</v>
      </c>
      <c r="Q66">
        <v>87</v>
      </c>
      <c r="R66">
        <f t="shared" si="28"/>
        <v>372</v>
      </c>
      <c r="S66">
        <v>96</v>
      </c>
      <c r="T66">
        <v>96</v>
      </c>
      <c r="U66">
        <v>95</v>
      </c>
      <c r="V66">
        <v>96</v>
      </c>
      <c r="W66">
        <f t="shared" si="29"/>
        <v>383</v>
      </c>
      <c r="X66">
        <f t="shared" si="30"/>
        <v>1148</v>
      </c>
      <c r="Z66">
        <v>98</v>
      </c>
      <c r="AA66">
        <v>98</v>
      </c>
      <c r="AB66">
        <v>98</v>
      </c>
      <c r="AC66">
        <v>99</v>
      </c>
      <c r="AD66">
        <v>97</v>
      </c>
      <c r="AE66">
        <v>98</v>
      </c>
      <c r="AF66">
        <f t="shared" si="31"/>
        <v>588</v>
      </c>
      <c r="AG66">
        <f t="shared" si="32"/>
        <v>393</v>
      </c>
      <c r="AH66">
        <v>92</v>
      </c>
      <c r="AI66">
        <v>95</v>
      </c>
      <c r="AJ66">
        <v>93</v>
      </c>
      <c r="AK66">
        <v>92</v>
      </c>
      <c r="AL66">
        <f t="shared" si="33"/>
        <v>372</v>
      </c>
      <c r="AM66">
        <v>86</v>
      </c>
      <c r="AN66">
        <v>95</v>
      </c>
      <c r="AO66">
        <v>94</v>
      </c>
      <c r="AP66">
        <v>96</v>
      </c>
      <c r="AQ66">
        <f t="shared" si="34"/>
        <v>371</v>
      </c>
      <c r="AR66">
        <f t="shared" si="35"/>
        <v>1136</v>
      </c>
      <c r="AU66">
        <f t="shared" si="36"/>
        <v>1178</v>
      </c>
      <c r="AW66">
        <v>99.7</v>
      </c>
      <c r="AX66">
        <f>X66+AR66+AW66</f>
        <v>2383.6999999999998</v>
      </c>
      <c r="AZ66">
        <f t="shared" si="37"/>
        <v>1498</v>
      </c>
    </row>
    <row r="67" spans="2:52" x14ac:dyDescent="0.25">
      <c r="B67" t="s">
        <v>62</v>
      </c>
      <c r="C67" t="s">
        <v>145</v>
      </c>
      <c r="D67" t="s">
        <v>146</v>
      </c>
      <c r="F67">
        <v>99</v>
      </c>
      <c r="G67">
        <v>99</v>
      </c>
      <c r="H67">
        <v>94</v>
      </c>
      <c r="I67">
        <v>85</v>
      </c>
      <c r="J67">
        <v>98</v>
      </c>
      <c r="K67">
        <v>99</v>
      </c>
      <c r="L67">
        <f t="shared" si="26"/>
        <v>574</v>
      </c>
      <c r="M67">
        <f t="shared" si="27"/>
        <v>377</v>
      </c>
      <c r="N67">
        <v>89</v>
      </c>
      <c r="O67">
        <v>90</v>
      </c>
      <c r="P67">
        <v>92</v>
      </c>
      <c r="Q67">
        <v>91</v>
      </c>
      <c r="R67">
        <f t="shared" si="28"/>
        <v>362</v>
      </c>
      <c r="S67">
        <v>94</v>
      </c>
      <c r="T67">
        <v>99</v>
      </c>
      <c r="U67">
        <v>95</v>
      </c>
      <c r="V67">
        <v>97</v>
      </c>
      <c r="W67">
        <f t="shared" si="29"/>
        <v>385</v>
      </c>
      <c r="X67">
        <f t="shared" si="30"/>
        <v>1124</v>
      </c>
      <c r="Z67">
        <v>99</v>
      </c>
      <c r="AA67">
        <v>98</v>
      </c>
      <c r="AB67">
        <v>98</v>
      </c>
      <c r="AC67">
        <v>96</v>
      </c>
      <c r="AD67">
        <v>99</v>
      </c>
      <c r="AE67">
        <v>98</v>
      </c>
      <c r="AF67">
        <f t="shared" si="31"/>
        <v>588</v>
      </c>
      <c r="AG67">
        <f t="shared" si="32"/>
        <v>391</v>
      </c>
      <c r="AH67">
        <v>94</v>
      </c>
      <c r="AI67">
        <v>91</v>
      </c>
      <c r="AJ67">
        <v>92</v>
      </c>
      <c r="AK67">
        <v>89</v>
      </c>
      <c r="AL67">
        <f t="shared" si="33"/>
        <v>366</v>
      </c>
      <c r="AM67">
        <v>94</v>
      </c>
      <c r="AN67">
        <v>96</v>
      </c>
      <c r="AO67">
        <v>98</v>
      </c>
      <c r="AP67">
        <v>97</v>
      </c>
      <c r="AQ67">
        <f t="shared" si="34"/>
        <v>385</v>
      </c>
      <c r="AR67">
        <f t="shared" si="35"/>
        <v>1142</v>
      </c>
      <c r="AU67">
        <f t="shared" si="36"/>
        <v>1162</v>
      </c>
      <c r="AW67">
        <v>93.1</v>
      </c>
      <c r="AX67">
        <f>X67+AR67+AW66</f>
        <v>2365.6999999999998</v>
      </c>
      <c r="AZ67">
        <f t="shared" si="37"/>
        <v>1498</v>
      </c>
    </row>
    <row r="68" spans="2:52" x14ac:dyDescent="0.25">
      <c r="B68" t="s">
        <v>61</v>
      </c>
      <c r="C68" t="s">
        <v>151</v>
      </c>
      <c r="D68" t="s">
        <v>152</v>
      </c>
      <c r="F68">
        <v>99</v>
      </c>
      <c r="G68">
        <v>99</v>
      </c>
      <c r="H68">
        <v>91</v>
      </c>
      <c r="I68">
        <v>98</v>
      </c>
      <c r="J68">
        <v>96</v>
      </c>
      <c r="K68">
        <v>94</v>
      </c>
      <c r="L68">
        <f t="shared" si="26"/>
        <v>577</v>
      </c>
      <c r="M68">
        <f t="shared" si="27"/>
        <v>387</v>
      </c>
      <c r="N68">
        <v>90</v>
      </c>
      <c r="O68">
        <v>88</v>
      </c>
      <c r="P68">
        <v>95</v>
      </c>
      <c r="Q68">
        <v>88</v>
      </c>
      <c r="R68">
        <f t="shared" si="28"/>
        <v>361</v>
      </c>
      <c r="S68">
        <v>96</v>
      </c>
      <c r="T68">
        <v>95</v>
      </c>
      <c r="U68">
        <v>93</v>
      </c>
      <c r="V68">
        <v>91</v>
      </c>
      <c r="W68">
        <f t="shared" si="29"/>
        <v>375</v>
      </c>
      <c r="X68">
        <f t="shared" si="30"/>
        <v>1123</v>
      </c>
      <c r="Z68">
        <v>97</v>
      </c>
      <c r="AA68">
        <v>97</v>
      </c>
      <c r="AB68">
        <v>98</v>
      </c>
      <c r="AC68">
        <v>96</v>
      </c>
      <c r="AD68">
        <v>95</v>
      </c>
      <c r="AE68">
        <v>96</v>
      </c>
      <c r="AF68">
        <f t="shared" si="31"/>
        <v>579</v>
      </c>
      <c r="AG68">
        <f t="shared" si="32"/>
        <v>388</v>
      </c>
      <c r="AH68">
        <v>93</v>
      </c>
      <c r="AI68">
        <v>86</v>
      </c>
      <c r="AJ68">
        <v>95</v>
      </c>
      <c r="AK68">
        <v>92</v>
      </c>
      <c r="AL68">
        <f t="shared" si="33"/>
        <v>366</v>
      </c>
      <c r="AM68">
        <v>95</v>
      </c>
      <c r="AN68">
        <v>96</v>
      </c>
      <c r="AO68">
        <v>95</v>
      </c>
      <c r="AP68">
        <v>94</v>
      </c>
      <c r="AQ68">
        <f t="shared" si="34"/>
        <v>380</v>
      </c>
      <c r="AR68">
        <f t="shared" si="35"/>
        <v>1134</v>
      </c>
      <c r="AU68">
        <f t="shared" si="36"/>
        <v>1156</v>
      </c>
      <c r="AW68">
        <v>97.5</v>
      </c>
      <c r="AX68">
        <f t="shared" ref="AX68:AX79" si="38">X68+AR68+AW68</f>
        <v>2354.5</v>
      </c>
      <c r="AZ68">
        <f t="shared" si="37"/>
        <v>1482</v>
      </c>
    </row>
    <row r="69" spans="2:52" x14ac:dyDescent="0.25">
      <c r="B69" t="s">
        <v>61</v>
      </c>
      <c r="C69" t="s">
        <v>128</v>
      </c>
      <c r="D69" t="s">
        <v>129</v>
      </c>
      <c r="F69">
        <v>99</v>
      </c>
      <c r="G69">
        <v>95</v>
      </c>
      <c r="H69">
        <v>98</v>
      </c>
      <c r="I69">
        <v>99</v>
      </c>
      <c r="J69">
        <v>99</v>
      </c>
      <c r="K69">
        <v>99</v>
      </c>
      <c r="L69">
        <f t="shared" si="26"/>
        <v>589</v>
      </c>
      <c r="M69">
        <f t="shared" si="27"/>
        <v>391</v>
      </c>
      <c r="N69">
        <v>90</v>
      </c>
      <c r="O69">
        <v>90</v>
      </c>
      <c r="P69">
        <v>91</v>
      </c>
      <c r="Q69">
        <v>95</v>
      </c>
      <c r="R69">
        <f t="shared" si="28"/>
        <v>366</v>
      </c>
      <c r="S69">
        <v>96</v>
      </c>
      <c r="T69">
        <v>94</v>
      </c>
      <c r="U69">
        <v>97</v>
      </c>
      <c r="V69">
        <v>95</v>
      </c>
      <c r="W69">
        <f t="shared" si="29"/>
        <v>382</v>
      </c>
      <c r="X69">
        <f t="shared" si="30"/>
        <v>1139</v>
      </c>
      <c r="Z69">
        <v>98</v>
      </c>
      <c r="AA69">
        <v>99</v>
      </c>
      <c r="AB69">
        <v>99</v>
      </c>
      <c r="AC69">
        <v>99</v>
      </c>
      <c r="AD69">
        <v>97</v>
      </c>
      <c r="AE69">
        <v>98</v>
      </c>
      <c r="AF69">
        <f t="shared" si="31"/>
        <v>590</v>
      </c>
      <c r="AG69">
        <f t="shared" si="32"/>
        <v>395</v>
      </c>
      <c r="AH69">
        <v>88</v>
      </c>
      <c r="AI69">
        <v>84</v>
      </c>
      <c r="AJ69">
        <v>90</v>
      </c>
      <c r="AK69">
        <v>89</v>
      </c>
      <c r="AL69">
        <f t="shared" si="33"/>
        <v>351</v>
      </c>
      <c r="AM69">
        <v>94</v>
      </c>
      <c r="AN69">
        <v>93</v>
      </c>
      <c r="AO69">
        <v>95</v>
      </c>
      <c r="AP69">
        <v>93</v>
      </c>
      <c r="AQ69">
        <f t="shared" si="34"/>
        <v>375</v>
      </c>
      <c r="AR69">
        <f t="shared" si="35"/>
        <v>1121</v>
      </c>
      <c r="AU69">
        <f t="shared" si="36"/>
        <v>1179</v>
      </c>
      <c r="AW69">
        <v>93.5</v>
      </c>
      <c r="AX69">
        <f t="shared" si="38"/>
        <v>2353.5</v>
      </c>
      <c r="AZ69">
        <f t="shared" si="37"/>
        <v>1474</v>
      </c>
    </row>
    <row r="70" spans="2:52" x14ac:dyDescent="0.25">
      <c r="B70" t="s">
        <v>61</v>
      </c>
      <c r="C70" t="s">
        <v>153</v>
      </c>
      <c r="D70" t="s">
        <v>154</v>
      </c>
      <c r="F70">
        <v>97</v>
      </c>
      <c r="G70">
        <v>95</v>
      </c>
      <c r="H70">
        <v>96</v>
      </c>
      <c r="I70">
        <v>98</v>
      </c>
      <c r="J70">
        <v>98</v>
      </c>
      <c r="K70">
        <v>99</v>
      </c>
      <c r="L70">
        <f t="shared" si="26"/>
        <v>583</v>
      </c>
      <c r="M70">
        <f t="shared" si="27"/>
        <v>386</v>
      </c>
      <c r="N70">
        <v>92</v>
      </c>
      <c r="O70">
        <v>89</v>
      </c>
      <c r="P70">
        <v>89</v>
      </c>
      <c r="Q70">
        <v>90</v>
      </c>
      <c r="R70">
        <f t="shared" si="28"/>
        <v>360</v>
      </c>
      <c r="S70">
        <v>95</v>
      </c>
      <c r="T70">
        <v>92</v>
      </c>
      <c r="U70">
        <v>96</v>
      </c>
      <c r="V70">
        <v>96</v>
      </c>
      <c r="W70">
        <f t="shared" si="29"/>
        <v>379</v>
      </c>
      <c r="X70">
        <f t="shared" si="30"/>
        <v>1125</v>
      </c>
      <c r="Z70">
        <v>94</v>
      </c>
      <c r="AA70">
        <v>95</v>
      </c>
      <c r="AB70">
        <v>94</v>
      </c>
      <c r="AC70">
        <v>99</v>
      </c>
      <c r="AD70">
        <v>96</v>
      </c>
      <c r="AE70">
        <v>95</v>
      </c>
      <c r="AF70">
        <f t="shared" si="31"/>
        <v>573</v>
      </c>
      <c r="AG70">
        <f t="shared" si="32"/>
        <v>382</v>
      </c>
      <c r="AH70">
        <v>92</v>
      </c>
      <c r="AI70">
        <v>90</v>
      </c>
      <c r="AJ70">
        <v>89</v>
      </c>
      <c r="AK70">
        <v>86</v>
      </c>
      <c r="AL70">
        <f t="shared" si="33"/>
        <v>357</v>
      </c>
      <c r="AM70">
        <v>97</v>
      </c>
      <c r="AN70">
        <v>99</v>
      </c>
      <c r="AO70">
        <v>94</v>
      </c>
      <c r="AP70">
        <v>89</v>
      </c>
      <c r="AQ70">
        <f t="shared" si="34"/>
        <v>379</v>
      </c>
      <c r="AR70">
        <f t="shared" si="35"/>
        <v>1118</v>
      </c>
      <c r="AU70">
        <f t="shared" si="36"/>
        <v>1156</v>
      </c>
      <c r="AW70">
        <v>91.6</v>
      </c>
      <c r="AX70">
        <f t="shared" si="38"/>
        <v>2334.6</v>
      </c>
      <c r="AZ70">
        <f t="shared" si="37"/>
        <v>1475</v>
      </c>
    </row>
    <row r="71" spans="2:52" x14ac:dyDescent="0.25">
      <c r="B71" t="s">
        <v>61</v>
      </c>
      <c r="C71" t="s">
        <v>155</v>
      </c>
      <c r="D71" t="s">
        <v>107</v>
      </c>
      <c r="F71">
        <v>97</v>
      </c>
      <c r="G71">
        <v>98</v>
      </c>
      <c r="H71">
        <v>93</v>
      </c>
      <c r="I71">
        <v>97</v>
      </c>
      <c r="J71">
        <v>96</v>
      </c>
      <c r="K71">
        <v>94</v>
      </c>
      <c r="L71">
        <f t="shared" si="26"/>
        <v>575</v>
      </c>
      <c r="M71">
        <f t="shared" si="27"/>
        <v>385</v>
      </c>
      <c r="N71">
        <v>90</v>
      </c>
      <c r="O71">
        <v>93</v>
      </c>
      <c r="P71">
        <v>93</v>
      </c>
      <c r="Q71">
        <v>85</v>
      </c>
      <c r="R71">
        <f t="shared" si="28"/>
        <v>361</v>
      </c>
      <c r="S71">
        <v>94</v>
      </c>
      <c r="T71">
        <v>87</v>
      </c>
      <c r="U71">
        <v>93</v>
      </c>
      <c r="V71">
        <v>95</v>
      </c>
      <c r="W71">
        <f t="shared" si="29"/>
        <v>369</v>
      </c>
      <c r="X71">
        <f t="shared" si="30"/>
        <v>1115</v>
      </c>
      <c r="Z71">
        <v>99</v>
      </c>
      <c r="AA71">
        <v>97</v>
      </c>
      <c r="AB71">
        <v>95</v>
      </c>
      <c r="AC71">
        <v>98</v>
      </c>
      <c r="AD71">
        <v>96</v>
      </c>
      <c r="AE71">
        <v>94</v>
      </c>
      <c r="AF71">
        <f t="shared" si="31"/>
        <v>579</v>
      </c>
      <c r="AG71">
        <f t="shared" si="32"/>
        <v>389</v>
      </c>
      <c r="AH71">
        <v>89</v>
      </c>
      <c r="AI71">
        <v>92</v>
      </c>
      <c r="AJ71">
        <v>90</v>
      </c>
      <c r="AK71">
        <v>91</v>
      </c>
      <c r="AL71">
        <f t="shared" si="33"/>
        <v>362</v>
      </c>
      <c r="AM71">
        <v>93</v>
      </c>
      <c r="AN71">
        <v>94</v>
      </c>
      <c r="AO71">
        <v>92</v>
      </c>
      <c r="AP71">
        <v>93</v>
      </c>
      <c r="AQ71">
        <f t="shared" si="34"/>
        <v>372</v>
      </c>
      <c r="AR71">
        <f t="shared" si="35"/>
        <v>1123</v>
      </c>
      <c r="AU71">
        <f t="shared" si="36"/>
        <v>1154</v>
      </c>
      <c r="AW71" s="9">
        <v>93</v>
      </c>
      <c r="AX71" s="9">
        <f t="shared" si="38"/>
        <v>2331</v>
      </c>
      <c r="AZ71">
        <f t="shared" si="37"/>
        <v>1464</v>
      </c>
    </row>
    <row r="72" spans="2:52" x14ac:dyDescent="0.25">
      <c r="B72" t="s">
        <v>61</v>
      </c>
      <c r="C72" t="s">
        <v>158</v>
      </c>
      <c r="D72" t="s">
        <v>159</v>
      </c>
      <c r="F72">
        <v>97</v>
      </c>
      <c r="G72">
        <v>94</v>
      </c>
      <c r="H72">
        <v>99</v>
      </c>
      <c r="I72">
        <v>97</v>
      </c>
      <c r="J72">
        <v>93</v>
      </c>
      <c r="K72">
        <v>96</v>
      </c>
      <c r="L72">
        <f t="shared" si="26"/>
        <v>576</v>
      </c>
      <c r="M72">
        <f t="shared" si="27"/>
        <v>387</v>
      </c>
      <c r="N72">
        <v>90</v>
      </c>
      <c r="O72">
        <v>86</v>
      </c>
      <c r="P72">
        <v>90</v>
      </c>
      <c r="Q72">
        <v>90</v>
      </c>
      <c r="R72">
        <f t="shared" si="28"/>
        <v>356</v>
      </c>
      <c r="S72">
        <v>90</v>
      </c>
      <c r="T72">
        <v>87</v>
      </c>
      <c r="U72">
        <v>94</v>
      </c>
      <c r="V72">
        <v>81</v>
      </c>
      <c r="W72">
        <f t="shared" si="29"/>
        <v>352</v>
      </c>
      <c r="X72">
        <f t="shared" si="30"/>
        <v>1095</v>
      </c>
      <c r="Z72">
        <v>99</v>
      </c>
      <c r="AA72">
        <v>97</v>
      </c>
      <c r="AB72">
        <v>97</v>
      </c>
      <c r="AC72">
        <v>93</v>
      </c>
      <c r="AD72">
        <v>96</v>
      </c>
      <c r="AE72">
        <v>93</v>
      </c>
      <c r="AF72">
        <f t="shared" si="31"/>
        <v>575</v>
      </c>
      <c r="AG72">
        <f t="shared" si="32"/>
        <v>386</v>
      </c>
      <c r="AH72">
        <v>88</v>
      </c>
      <c r="AI72">
        <v>78</v>
      </c>
      <c r="AJ72">
        <v>86</v>
      </c>
      <c r="AK72">
        <v>85</v>
      </c>
      <c r="AL72">
        <f t="shared" si="33"/>
        <v>337</v>
      </c>
      <c r="AM72">
        <v>93</v>
      </c>
      <c r="AN72">
        <v>97</v>
      </c>
      <c r="AO72">
        <v>94</v>
      </c>
      <c r="AP72">
        <v>91</v>
      </c>
      <c r="AQ72">
        <f t="shared" si="34"/>
        <v>375</v>
      </c>
      <c r="AR72">
        <f t="shared" si="35"/>
        <v>1098</v>
      </c>
      <c r="AU72">
        <f t="shared" si="36"/>
        <v>1151</v>
      </c>
      <c r="AW72">
        <v>88.7</v>
      </c>
      <c r="AX72">
        <f t="shared" si="38"/>
        <v>2281.6999999999998</v>
      </c>
      <c r="AZ72">
        <f t="shared" si="37"/>
        <v>1420</v>
      </c>
    </row>
    <row r="73" spans="2:52" x14ac:dyDescent="0.25">
      <c r="B73" s="15" t="s">
        <v>61</v>
      </c>
      <c r="C73" t="s">
        <v>162</v>
      </c>
      <c r="D73" t="s">
        <v>163</v>
      </c>
      <c r="F73">
        <v>96</v>
      </c>
      <c r="G73">
        <v>91</v>
      </c>
      <c r="H73">
        <v>96</v>
      </c>
      <c r="I73">
        <v>93</v>
      </c>
      <c r="J73">
        <v>94</v>
      </c>
      <c r="K73">
        <v>96</v>
      </c>
      <c r="L73">
        <f t="shared" ref="L73:L79" si="39">SUM(F73:K73)</f>
        <v>566</v>
      </c>
      <c r="M73">
        <f t="shared" ref="M73:M79" si="40">SUM(F73:I73)</f>
        <v>376</v>
      </c>
      <c r="N73">
        <v>92</v>
      </c>
      <c r="O73">
        <v>90</v>
      </c>
      <c r="P73">
        <v>94</v>
      </c>
      <c r="Q73">
        <v>89</v>
      </c>
      <c r="R73">
        <f t="shared" ref="R73:R79" si="41">SUM(N73:Q73)</f>
        <v>365</v>
      </c>
      <c r="S73">
        <v>89</v>
      </c>
      <c r="T73">
        <v>92</v>
      </c>
      <c r="U73">
        <v>96</v>
      </c>
      <c r="V73">
        <v>94</v>
      </c>
      <c r="W73">
        <f t="shared" ref="W73:W79" si="42">SUM(S73:V73)</f>
        <v>371</v>
      </c>
      <c r="X73">
        <f t="shared" ref="X73:X79" si="43">SUM(W73,R73,M73)</f>
        <v>1112</v>
      </c>
      <c r="Z73">
        <v>97</v>
      </c>
      <c r="AA73">
        <v>95</v>
      </c>
      <c r="AB73">
        <v>98</v>
      </c>
      <c r="AC73">
        <v>98</v>
      </c>
      <c r="AD73">
        <v>97</v>
      </c>
      <c r="AE73">
        <v>97</v>
      </c>
      <c r="AF73">
        <f t="shared" ref="AF73:AF79" si="44">SUM(Z73:AE73)</f>
        <v>582</v>
      </c>
      <c r="AG73">
        <f t="shared" ref="AG73:AG79" si="45">SUM(Z73:AC73)</f>
        <v>388</v>
      </c>
      <c r="AH73">
        <v>92</v>
      </c>
      <c r="AI73">
        <v>84</v>
      </c>
      <c r="AJ73">
        <v>89</v>
      </c>
      <c r="AK73">
        <v>86</v>
      </c>
      <c r="AL73">
        <f t="shared" ref="AL73:AL79" si="46">SUM(AH73:AK73)</f>
        <v>351</v>
      </c>
      <c r="AM73">
        <v>93</v>
      </c>
      <c r="AN73">
        <v>94</v>
      </c>
      <c r="AO73">
        <v>91</v>
      </c>
      <c r="AP73">
        <v>91</v>
      </c>
      <c r="AQ73">
        <f t="shared" ref="AQ73:AQ79" si="47">SUM(AM73:AP73)</f>
        <v>369</v>
      </c>
      <c r="AR73">
        <f t="shared" ref="AR73:AR79" si="48">SUM(AQ73,AL73,AG73)</f>
        <v>1108</v>
      </c>
      <c r="AU73">
        <f t="shared" ref="AU73:AU79" si="49">L73+AF73+AS73</f>
        <v>1148</v>
      </c>
      <c r="AX73">
        <f t="shared" si="38"/>
        <v>2220</v>
      </c>
      <c r="AZ73">
        <f t="shared" si="37"/>
        <v>1456</v>
      </c>
    </row>
    <row r="74" spans="2:52" x14ac:dyDescent="0.25">
      <c r="B74" t="s">
        <v>61</v>
      </c>
      <c r="C74" t="s">
        <v>173</v>
      </c>
      <c r="D74" t="s">
        <v>154</v>
      </c>
      <c r="F74">
        <v>95</v>
      </c>
      <c r="G74">
        <v>90</v>
      </c>
      <c r="H74">
        <v>95</v>
      </c>
      <c r="I74">
        <v>89</v>
      </c>
      <c r="J74">
        <v>94</v>
      </c>
      <c r="K74">
        <v>97</v>
      </c>
      <c r="L74">
        <f t="shared" si="39"/>
        <v>560</v>
      </c>
      <c r="M74">
        <f t="shared" si="40"/>
        <v>369</v>
      </c>
      <c r="N74">
        <v>87</v>
      </c>
      <c r="O74">
        <v>88</v>
      </c>
      <c r="P74">
        <v>85</v>
      </c>
      <c r="Q74">
        <v>87</v>
      </c>
      <c r="R74">
        <f t="shared" si="41"/>
        <v>347</v>
      </c>
      <c r="S74">
        <v>90</v>
      </c>
      <c r="T74">
        <v>89</v>
      </c>
      <c r="U74">
        <v>89</v>
      </c>
      <c r="V74">
        <v>92</v>
      </c>
      <c r="W74">
        <f t="shared" si="42"/>
        <v>360</v>
      </c>
      <c r="X74">
        <f t="shared" si="43"/>
        <v>1076</v>
      </c>
      <c r="Z74">
        <v>95</v>
      </c>
      <c r="AA74">
        <v>97</v>
      </c>
      <c r="AB74">
        <v>97</v>
      </c>
      <c r="AC74">
        <v>95</v>
      </c>
      <c r="AD74">
        <v>92</v>
      </c>
      <c r="AE74">
        <v>98</v>
      </c>
      <c r="AF74">
        <f t="shared" si="44"/>
        <v>574</v>
      </c>
      <c r="AG74">
        <f t="shared" si="45"/>
        <v>384</v>
      </c>
      <c r="AH74">
        <v>82</v>
      </c>
      <c r="AI74">
        <v>79</v>
      </c>
      <c r="AJ74">
        <v>85</v>
      </c>
      <c r="AK74">
        <v>91</v>
      </c>
      <c r="AL74">
        <f t="shared" si="46"/>
        <v>337</v>
      </c>
      <c r="AM74">
        <v>89</v>
      </c>
      <c r="AN74">
        <v>87</v>
      </c>
      <c r="AO74">
        <v>94</v>
      </c>
      <c r="AP74">
        <v>90</v>
      </c>
      <c r="AQ74">
        <f t="shared" si="47"/>
        <v>360</v>
      </c>
      <c r="AR74">
        <f t="shared" si="48"/>
        <v>1081</v>
      </c>
      <c r="AU74">
        <f t="shared" si="49"/>
        <v>1134</v>
      </c>
      <c r="AX74">
        <f t="shared" si="38"/>
        <v>2157</v>
      </c>
      <c r="AZ74">
        <f t="shared" si="37"/>
        <v>1404</v>
      </c>
    </row>
    <row r="75" spans="2:52" x14ac:dyDescent="0.25">
      <c r="B75" t="s">
        <v>61</v>
      </c>
      <c r="C75" t="s">
        <v>179</v>
      </c>
      <c r="D75" t="s">
        <v>180</v>
      </c>
      <c r="F75">
        <v>93</v>
      </c>
      <c r="G75">
        <v>91</v>
      </c>
      <c r="H75">
        <v>92</v>
      </c>
      <c r="I75">
        <v>94</v>
      </c>
      <c r="J75">
        <v>86</v>
      </c>
      <c r="K75">
        <v>92</v>
      </c>
      <c r="L75">
        <f t="shared" si="39"/>
        <v>548</v>
      </c>
      <c r="M75">
        <f t="shared" si="40"/>
        <v>370</v>
      </c>
      <c r="N75">
        <v>78</v>
      </c>
      <c r="O75">
        <v>83</v>
      </c>
      <c r="P75">
        <v>85</v>
      </c>
      <c r="Q75">
        <v>85</v>
      </c>
      <c r="R75">
        <f t="shared" si="41"/>
        <v>331</v>
      </c>
      <c r="S75">
        <v>91</v>
      </c>
      <c r="T75">
        <v>90</v>
      </c>
      <c r="U75">
        <v>91</v>
      </c>
      <c r="V75">
        <v>88</v>
      </c>
      <c r="W75">
        <f t="shared" si="42"/>
        <v>360</v>
      </c>
      <c r="X75">
        <f t="shared" si="43"/>
        <v>1061</v>
      </c>
      <c r="Z75">
        <v>97</v>
      </c>
      <c r="AA75">
        <v>93</v>
      </c>
      <c r="AB75">
        <v>95</v>
      </c>
      <c r="AC75">
        <v>93</v>
      </c>
      <c r="AF75">
        <f t="shared" si="44"/>
        <v>378</v>
      </c>
      <c r="AG75">
        <f t="shared" si="45"/>
        <v>378</v>
      </c>
      <c r="AH75">
        <v>90</v>
      </c>
      <c r="AI75">
        <v>89</v>
      </c>
      <c r="AJ75">
        <v>88</v>
      </c>
      <c r="AK75">
        <v>83</v>
      </c>
      <c r="AL75">
        <f t="shared" si="46"/>
        <v>350</v>
      </c>
      <c r="AM75">
        <v>90</v>
      </c>
      <c r="AN75">
        <v>95</v>
      </c>
      <c r="AO75">
        <v>91</v>
      </c>
      <c r="AP75">
        <v>92</v>
      </c>
      <c r="AQ75">
        <f t="shared" si="47"/>
        <v>368</v>
      </c>
      <c r="AR75">
        <f t="shared" si="48"/>
        <v>1096</v>
      </c>
      <c r="AU75">
        <f t="shared" si="49"/>
        <v>926</v>
      </c>
      <c r="AX75">
        <f t="shared" si="38"/>
        <v>2157</v>
      </c>
      <c r="AZ75">
        <f t="shared" si="37"/>
        <v>1409</v>
      </c>
    </row>
    <row r="76" spans="2:52" x14ac:dyDescent="0.25">
      <c r="B76" t="s">
        <v>61</v>
      </c>
      <c r="C76" t="s">
        <v>169</v>
      </c>
      <c r="D76" t="s">
        <v>170</v>
      </c>
      <c r="F76">
        <v>99</v>
      </c>
      <c r="G76">
        <v>94</v>
      </c>
      <c r="H76">
        <v>96</v>
      </c>
      <c r="I76">
        <v>95</v>
      </c>
      <c r="J76">
        <v>95</v>
      </c>
      <c r="K76">
        <v>91</v>
      </c>
      <c r="L76">
        <f t="shared" si="39"/>
        <v>570</v>
      </c>
      <c r="M76">
        <f t="shared" si="40"/>
        <v>384</v>
      </c>
      <c r="N76">
        <v>81</v>
      </c>
      <c r="O76">
        <v>78</v>
      </c>
      <c r="P76">
        <v>78</v>
      </c>
      <c r="Q76">
        <v>91</v>
      </c>
      <c r="R76">
        <f t="shared" si="41"/>
        <v>328</v>
      </c>
      <c r="S76">
        <v>89</v>
      </c>
      <c r="T76">
        <v>90</v>
      </c>
      <c r="U76">
        <v>89</v>
      </c>
      <c r="V76">
        <v>87</v>
      </c>
      <c r="W76">
        <f t="shared" si="42"/>
        <v>355</v>
      </c>
      <c r="X76">
        <f t="shared" si="43"/>
        <v>1067</v>
      </c>
      <c r="Z76">
        <v>92</v>
      </c>
      <c r="AA76">
        <v>98</v>
      </c>
      <c r="AB76">
        <v>97</v>
      </c>
      <c r="AC76">
        <v>95</v>
      </c>
      <c r="AF76">
        <f t="shared" si="44"/>
        <v>382</v>
      </c>
      <c r="AG76">
        <f t="shared" si="45"/>
        <v>382</v>
      </c>
      <c r="AH76">
        <v>84</v>
      </c>
      <c r="AI76">
        <v>89</v>
      </c>
      <c r="AJ76">
        <v>83</v>
      </c>
      <c r="AK76">
        <v>84</v>
      </c>
      <c r="AL76">
        <f t="shared" si="46"/>
        <v>340</v>
      </c>
      <c r="AM76">
        <v>92</v>
      </c>
      <c r="AN76">
        <v>91</v>
      </c>
      <c r="AO76">
        <v>92</v>
      </c>
      <c r="AP76">
        <v>91</v>
      </c>
      <c r="AQ76">
        <f t="shared" si="47"/>
        <v>366</v>
      </c>
      <c r="AR76">
        <f t="shared" si="48"/>
        <v>1088</v>
      </c>
      <c r="AU76">
        <f t="shared" si="49"/>
        <v>952</v>
      </c>
      <c r="AX76">
        <f t="shared" si="38"/>
        <v>2155</v>
      </c>
      <c r="AZ76">
        <f t="shared" si="37"/>
        <v>1389</v>
      </c>
    </row>
    <row r="77" spans="2:52" x14ac:dyDescent="0.25">
      <c r="B77" t="s">
        <v>61</v>
      </c>
      <c r="C77" t="s">
        <v>176</v>
      </c>
      <c r="D77" t="s">
        <v>105</v>
      </c>
      <c r="F77">
        <v>89</v>
      </c>
      <c r="G77">
        <v>93</v>
      </c>
      <c r="H77">
        <v>93</v>
      </c>
      <c r="I77">
        <v>94</v>
      </c>
      <c r="J77">
        <v>92</v>
      </c>
      <c r="K77">
        <v>94</v>
      </c>
      <c r="L77">
        <f t="shared" si="39"/>
        <v>555</v>
      </c>
      <c r="M77">
        <f t="shared" si="40"/>
        <v>369</v>
      </c>
      <c r="N77">
        <v>87</v>
      </c>
      <c r="O77">
        <v>80</v>
      </c>
      <c r="P77">
        <v>81</v>
      </c>
      <c r="Q77">
        <v>82</v>
      </c>
      <c r="R77">
        <f t="shared" si="41"/>
        <v>330</v>
      </c>
      <c r="S77">
        <v>86</v>
      </c>
      <c r="T77">
        <v>91</v>
      </c>
      <c r="U77">
        <v>92</v>
      </c>
      <c r="V77">
        <v>87</v>
      </c>
      <c r="W77">
        <f t="shared" si="42"/>
        <v>356</v>
      </c>
      <c r="X77">
        <f t="shared" si="43"/>
        <v>1055</v>
      </c>
      <c r="Z77">
        <v>95</v>
      </c>
      <c r="AA77">
        <v>95</v>
      </c>
      <c r="AB77">
        <v>93</v>
      </c>
      <c r="AC77">
        <v>98</v>
      </c>
      <c r="AF77">
        <f t="shared" si="44"/>
        <v>381</v>
      </c>
      <c r="AG77">
        <f t="shared" si="45"/>
        <v>381</v>
      </c>
      <c r="AH77">
        <v>86</v>
      </c>
      <c r="AI77">
        <v>83</v>
      </c>
      <c r="AJ77">
        <v>87</v>
      </c>
      <c r="AK77">
        <v>81</v>
      </c>
      <c r="AL77">
        <f t="shared" si="46"/>
        <v>337</v>
      </c>
      <c r="AM77">
        <v>92</v>
      </c>
      <c r="AN77">
        <v>90</v>
      </c>
      <c r="AO77">
        <v>85</v>
      </c>
      <c r="AP77">
        <v>86</v>
      </c>
      <c r="AQ77">
        <f t="shared" si="47"/>
        <v>353</v>
      </c>
      <c r="AR77">
        <f t="shared" si="48"/>
        <v>1071</v>
      </c>
      <c r="AU77">
        <f t="shared" si="49"/>
        <v>936</v>
      </c>
      <c r="AX77">
        <f t="shared" si="38"/>
        <v>2126</v>
      </c>
      <c r="AZ77">
        <f t="shared" si="37"/>
        <v>1376</v>
      </c>
    </row>
    <row r="78" spans="2:52" x14ac:dyDescent="0.25">
      <c r="B78" s="15" t="s">
        <v>61</v>
      </c>
      <c r="C78" s="15" t="s">
        <v>177</v>
      </c>
      <c r="D78" s="15" t="s">
        <v>178</v>
      </c>
      <c r="E78" s="15"/>
      <c r="F78">
        <v>92</v>
      </c>
      <c r="G78">
        <v>93</v>
      </c>
      <c r="H78">
        <v>93</v>
      </c>
      <c r="I78">
        <v>97</v>
      </c>
      <c r="J78">
        <v>90</v>
      </c>
      <c r="K78">
        <v>92</v>
      </c>
      <c r="L78">
        <f t="shared" si="39"/>
        <v>557</v>
      </c>
      <c r="M78">
        <f t="shared" si="40"/>
        <v>375</v>
      </c>
      <c r="R78">
        <f t="shared" si="41"/>
        <v>0</v>
      </c>
      <c r="W78">
        <f t="shared" si="42"/>
        <v>0</v>
      </c>
      <c r="X78">
        <f t="shared" si="43"/>
        <v>375</v>
      </c>
      <c r="Z78">
        <v>92</v>
      </c>
      <c r="AA78">
        <v>96</v>
      </c>
      <c r="AB78">
        <v>96</v>
      </c>
      <c r="AC78">
        <v>95</v>
      </c>
      <c r="AF78">
        <f t="shared" si="44"/>
        <v>379</v>
      </c>
      <c r="AG78">
        <f t="shared" si="45"/>
        <v>379</v>
      </c>
      <c r="AH78">
        <v>86</v>
      </c>
      <c r="AI78">
        <v>90</v>
      </c>
      <c r="AJ78">
        <v>81</v>
      </c>
      <c r="AK78">
        <v>77</v>
      </c>
      <c r="AL78">
        <f t="shared" si="46"/>
        <v>334</v>
      </c>
      <c r="AM78">
        <v>95</v>
      </c>
      <c r="AN78">
        <v>82</v>
      </c>
      <c r="AO78">
        <v>90</v>
      </c>
      <c r="AP78">
        <v>92</v>
      </c>
      <c r="AQ78">
        <f t="shared" si="47"/>
        <v>359</v>
      </c>
      <c r="AR78">
        <f t="shared" si="48"/>
        <v>1072</v>
      </c>
      <c r="AU78">
        <f t="shared" si="49"/>
        <v>936</v>
      </c>
      <c r="AX78">
        <f t="shared" si="38"/>
        <v>1447</v>
      </c>
      <c r="AZ78">
        <f t="shared" si="37"/>
        <v>693</v>
      </c>
    </row>
    <row r="79" spans="2:52" ht="12" customHeight="1" x14ac:dyDescent="0.25">
      <c r="B79" t="s">
        <v>61</v>
      </c>
      <c r="C79" t="s">
        <v>181</v>
      </c>
      <c r="D79" t="s">
        <v>182</v>
      </c>
      <c r="F79">
        <v>92</v>
      </c>
      <c r="G79">
        <v>95</v>
      </c>
      <c r="H79">
        <v>88</v>
      </c>
      <c r="I79">
        <v>85</v>
      </c>
      <c r="J79">
        <v>84</v>
      </c>
      <c r="K79">
        <v>92</v>
      </c>
      <c r="L79">
        <f t="shared" si="39"/>
        <v>536</v>
      </c>
      <c r="M79">
        <f t="shared" si="40"/>
        <v>360</v>
      </c>
      <c r="R79">
        <f t="shared" si="41"/>
        <v>0</v>
      </c>
      <c r="W79">
        <f t="shared" si="42"/>
        <v>0</v>
      </c>
      <c r="X79">
        <f t="shared" si="43"/>
        <v>360</v>
      </c>
      <c r="Z79">
        <v>86</v>
      </c>
      <c r="AA79">
        <v>88</v>
      </c>
      <c r="AB79">
        <v>85</v>
      </c>
      <c r="AC79">
        <v>85</v>
      </c>
      <c r="AF79">
        <f t="shared" si="44"/>
        <v>344</v>
      </c>
      <c r="AG79">
        <f t="shared" si="45"/>
        <v>344</v>
      </c>
      <c r="AH79">
        <v>83</v>
      </c>
      <c r="AI79">
        <v>72</v>
      </c>
      <c r="AJ79">
        <v>84</v>
      </c>
      <c r="AK79">
        <v>78</v>
      </c>
      <c r="AL79">
        <f t="shared" si="46"/>
        <v>317</v>
      </c>
      <c r="AM79">
        <v>72</v>
      </c>
      <c r="AN79">
        <v>82</v>
      </c>
      <c r="AO79">
        <v>70</v>
      </c>
      <c r="AP79">
        <v>57</v>
      </c>
      <c r="AQ79">
        <f t="shared" si="47"/>
        <v>281</v>
      </c>
      <c r="AR79">
        <f t="shared" si="48"/>
        <v>942</v>
      </c>
      <c r="AU79">
        <f t="shared" si="49"/>
        <v>880</v>
      </c>
      <c r="AX79">
        <f t="shared" si="38"/>
        <v>1302</v>
      </c>
      <c r="AZ79">
        <f t="shared" si="37"/>
        <v>598</v>
      </c>
    </row>
  </sheetData>
  <phoneticPr fontId="0" type="noConversion"/>
  <printOptions horizontalCentered="1"/>
  <pageMargins left="0.5" right="0.5" top="0.46" bottom="0.5" header="0.46" footer="0.5"/>
  <pageSetup paperSize="5" scale="8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0"/>
  <sheetViews>
    <sheetView workbookViewId="0">
      <pane xSplit="4" ySplit="4" topLeftCell="E5" activePane="bottomRight" state="frozen"/>
      <selection pane="topRight" activeCell="K1" sqref="K1"/>
      <selection pane="bottomLeft" activeCell="A5" sqref="A5"/>
      <selection pane="bottomRight" activeCell="E5" sqref="E5"/>
    </sheetView>
  </sheetViews>
  <sheetFormatPr defaultRowHeight="12.5" x14ac:dyDescent="0.25"/>
  <cols>
    <col min="1" max="1" width="3.81640625" customWidth="1"/>
    <col min="2" max="2" width="6.1796875" customWidth="1"/>
    <col min="3" max="3" width="20.7265625" customWidth="1"/>
    <col min="4" max="4" width="16.7265625" customWidth="1"/>
    <col min="5" max="5" width="7.453125" bestFit="1" customWidth="1"/>
    <col min="6" max="11" width="3.81640625" hidden="1" customWidth="1"/>
    <col min="12" max="12" width="4.7265625" customWidth="1"/>
    <col min="13" max="13" width="2.7265625" customWidth="1"/>
    <col min="14" max="19" width="3.7265625" hidden="1" customWidth="1"/>
    <col min="20" max="20" width="5.81640625" customWidth="1"/>
    <col min="21" max="21" width="2.7265625" customWidth="1"/>
    <col min="22" max="22" width="5.54296875" customWidth="1"/>
    <col min="23" max="23" width="2.7265625" customWidth="1"/>
    <col min="24" max="24" width="7.1796875" customWidth="1"/>
    <col min="25" max="25" width="4.26953125" customWidth="1"/>
  </cols>
  <sheetData>
    <row r="1" spans="1:27" ht="28" x14ac:dyDescent="0.6">
      <c r="B1" s="13" t="s">
        <v>87</v>
      </c>
      <c r="V1" s="4"/>
      <c r="W1" s="4"/>
      <c r="Y1" s="4" t="s">
        <v>83</v>
      </c>
    </row>
    <row r="2" spans="1:27" x14ac:dyDescent="0.25">
      <c r="L2" s="2" t="s">
        <v>0</v>
      </c>
      <c r="T2" s="2" t="s">
        <v>0</v>
      </c>
      <c r="U2" s="2"/>
      <c r="V2" t="s">
        <v>0</v>
      </c>
      <c r="X2" s="2" t="s">
        <v>0</v>
      </c>
      <c r="Y2" s="2"/>
    </row>
    <row r="3" spans="1:27" x14ac:dyDescent="0.25">
      <c r="B3" t="s">
        <v>88</v>
      </c>
      <c r="L3" s="2">
        <v>1</v>
      </c>
      <c r="T3" s="2">
        <v>2</v>
      </c>
      <c r="U3" s="2"/>
      <c r="V3" s="2">
        <v>11</v>
      </c>
      <c r="X3" s="2">
        <v>21</v>
      </c>
      <c r="Y3" s="2"/>
    </row>
    <row r="4" spans="1:27" x14ac:dyDescent="0.25">
      <c r="B4" t="s">
        <v>60</v>
      </c>
      <c r="C4" t="s">
        <v>2</v>
      </c>
      <c r="D4" t="s">
        <v>1</v>
      </c>
      <c r="E4" t="s">
        <v>351</v>
      </c>
      <c r="F4">
        <v>1</v>
      </c>
      <c r="G4">
        <v>2</v>
      </c>
      <c r="H4">
        <v>3</v>
      </c>
      <c r="I4">
        <v>4</v>
      </c>
      <c r="J4">
        <v>5</v>
      </c>
      <c r="K4">
        <v>6</v>
      </c>
      <c r="L4" s="2" t="s">
        <v>3</v>
      </c>
      <c r="N4">
        <v>1</v>
      </c>
      <c r="O4">
        <v>2</v>
      </c>
      <c r="P4">
        <v>3</v>
      </c>
      <c r="Q4">
        <v>4</v>
      </c>
      <c r="R4">
        <v>5</v>
      </c>
      <c r="S4">
        <v>6</v>
      </c>
      <c r="T4" s="2" t="s">
        <v>4</v>
      </c>
      <c r="U4" s="2"/>
      <c r="V4" t="s">
        <v>89</v>
      </c>
      <c r="X4" s="2" t="s">
        <v>57</v>
      </c>
      <c r="Y4" s="2"/>
    </row>
    <row r="5" spans="1:27" x14ac:dyDescent="0.25">
      <c r="A5">
        <v>1</v>
      </c>
      <c r="C5" t="s">
        <v>90</v>
      </c>
      <c r="D5" t="s">
        <v>91</v>
      </c>
      <c r="E5">
        <v>839</v>
      </c>
      <c r="F5">
        <v>100</v>
      </c>
      <c r="G5">
        <v>100</v>
      </c>
      <c r="H5">
        <v>100</v>
      </c>
      <c r="I5">
        <v>100</v>
      </c>
      <c r="J5">
        <v>100</v>
      </c>
      <c r="K5">
        <v>100</v>
      </c>
      <c r="L5">
        <f t="shared" ref="L5:L36" si="0">SUM(F5:K5)</f>
        <v>600</v>
      </c>
      <c r="N5">
        <v>99</v>
      </c>
      <c r="O5">
        <v>100</v>
      </c>
      <c r="P5">
        <v>99</v>
      </c>
      <c r="Q5">
        <v>99</v>
      </c>
      <c r="R5">
        <v>100</v>
      </c>
      <c r="S5">
        <v>100</v>
      </c>
      <c r="T5">
        <f t="shared" ref="T5:T36" si="1">SUM(N5:S5)</f>
        <v>597</v>
      </c>
      <c r="V5" s="9">
        <v>105.7</v>
      </c>
      <c r="X5" s="9">
        <f t="shared" ref="X5:X36" si="2">L5+T5+V5</f>
        <v>1302.7</v>
      </c>
    </row>
    <row r="6" spans="1:27" x14ac:dyDescent="0.25">
      <c r="A6">
        <v>2</v>
      </c>
      <c r="C6" t="s">
        <v>92</v>
      </c>
      <c r="D6" t="s">
        <v>93</v>
      </c>
      <c r="F6">
        <v>100</v>
      </c>
      <c r="G6">
        <v>100</v>
      </c>
      <c r="H6">
        <v>100</v>
      </c>
      <c r="I6">
        <v>99</v>
      </c>
      <c r="J6">
        <v>99</v>
      </c>
      <c r="K6">
        <v>99</v>
      </c>
      <c r="L6">
        <f t="shared" si="0"/>
        <v>597</v>
      </c>
      <c r="N6">
        <v>100</v>
      </c>
      <c r="O6">
        <v>100</v>
      </c>
      <c r="P6">
        <v>100</v>
      </c>
      <c r="Q6">
        <v>100</v>
      </c>
      <c r="R6">
        <v>100</v>
      </c>
      <c r="S6">
        <v>99</v>
      </c>
      <c r="T6">
        <f t="shared" si="1"/>
        <v>599</v>
      </c>
      <c r="V6" s="9">
        <v>104.9</v>
      </c>
      <c r="X6" s="9">
        <f t="shared" si="2"/>
        <v>1300.9000000000001</v>
      </c>
    </row>
    <row r="7" spans="1:27" x14ac:dyDescent="0.25">
      <c r="A7">
        <v>3</v>
      </c>
      <c r="C7" t="s">
        <v>94</v>
      </c>
      <c r="D7" t="s">
        <v>95</v>
      </c>
      <c r="E7">
        <v>2599</v>
      </c>
      <c r="F7">
        <v>100</v>
      </c>
      <c r="G7">
        <v>99</v>
      </c>
      <c r="H7">
        <v>100</v>
      </c>
      <c r="I7">
        <v>99</v>
      </c>
      <c r="J7">
        <v>100</v>
      </c>
      <c r="K7">
        <v>100</v>
      </c>
      <c r="L7">
        <f t="shared" si="0"/>
        <v>598</v>
      </c>
      <c r="N7">
        <v>100</v>
      </c>
      <c r="O7">
        <v>100</v>
      </c>
      <c r="P7">
        <v>99</v>
      </c>
      <c r="Q7">
        <v>99</v>
      </c>
      <c r="R7">
        <v>100</v>
      </c>
      <c r="S7">
        <v>100</v>
      </c>
      <c r="T7">
        <f t="shared" si="1"/>
        <v>598</v>
      </c>
      <c r="V7" s="9">
        <v>104.2</v>
      </c>
      <c r="X7" s="9">
        <f t="shared" si="2"/>
        <v>1300.2</v>
      </c>
    </row>
    <row r="8" spans="1:27" x14ac:dyDescent="0.25">
      <c r="A8">
        <v>4</v>
      </c>
      <c r="C8" t="s">
        <v>96</v>
      </c>
      <c r="D8" t="s">
        <v>97</v>
      </c>
      <c r="F8">
        <v>100</v>
      </c>
      <c r="G8">
        <v>99</v>
      </c>
      <c r="H8">
        <v>100</v>
      </c>
      <c r="I8">
        <v>100</v>
      </c>
      <c r="J8">
        <v>100</v>
      </c>
      <c r="K8">
        <v>100</v>
      </c>
      <c r="L8">
        <f t="shared" si="0"/>
        <v>599</v>
      </c>
      <c r="N8">
        <v>99</v>
      </c>
      <c r="O8">
        <v>99</v>
      </c>
      <c r="P8">
        <v>99</v>
      </c>
      <c r="Q8">
        <v>100</v>
      </c>
      <c r="R8">
        <v>100</v>
      </c>
      <c r="S8">
        <v>99</v>
      </c>
      <c r="T8">
        <f t="shared" si="1"/>
        <v>596</v>
      </c>
      <c r="V8" s="9">
        <v>104.4</v>
      </c>
      <c r="X8" s="9">
        <f t="shared" si="2"/>
        <v>1299.4000000000001</v>
      </c>
    </row>
    <row r="9" spans="1:27" x14ac:dyDescent="0.25">
      <c r="A9">
        <v>5</v>
      </c>
      <c r="C9" t="s">
        <v>98</v>
      </c>
      <c r="D9" t="s">
        <v>99</v>
      </c>
      <c r="F9">
        <v>99</v>
      </c>
      <c r="G9">
        <v>99</v>
      </c>
      <c r="H9">
        <v>100</v>
      </c>
      <c r="I9">
        <v>100</v>
      </c>
      <c r="J9">
        <v>100</v>
      </c>
      <c r="K9">
        <v>99</v>
      </c>
      <c r="L9">
        <f t="shared" si="0"/>
        <v>597</v>
      </c>
      <c r="N9">
        <v>99</v>
      </c>
      <c r="O9">
        <v>99</v>
      </c>
      <c r="P9">
        <v>100</v>
      </c>
      <c r="Q9">
        <v>100</v>
      </c>
      <c r="R9">
        <v>100</v>
      </c>
      <c r="S9">
        <v>99</v>
      </c>
      <c r="T9">
        <f t="shared" si="1"/>
        <v>597</v>
      </c>
      <c r="V9" s="9">
        <v>104.8</v>
      </c>
      <c r="X9" s="9">
        <f t="shared" si="2"/>
        <v>1298.8</v>
      </c>
    </row>
    <row r="10" spans="1:27" x14ac:dyDescent="0.25">
      <c r="A10">
        <v>6</v>
      </c>
      <c r="C10" t="s">
        <v>100</v>
      </c>
      <c r="D10" t="s">
        <v>101</v>
      </c>
      <c r="E10">
        <v>1103</v>
      </c>
      <c r="F10">
        <v>100</v>
      </c>
      <c r="G10">
        <v>100</v>
      </c>
      <c r="H10">
        <v>100</v>
      </c>
      <c r="I10">
        <v>100</v>
      </c>
      <c r="J10">
        <v>99</v>
      </c>
      <c r="K10">
        <v>99</v>
      </c>
      <c r="L10">
        <f t="shared" si="0"/>
        <v>598</v>
      </c>
      <c r="N10">
        <v>99</v>
      </c>
      <c r="O10">
        <v>99</v>
      </c>
      <c r="P10">
        <v>100</v>
      </c>
      <c r="Q10">
        <v>100</v>
      </c>
      <c r="R10">
        <v>99</v>
      </c>
      <c r="S10">
        <v>99</v>
      </c>
      <c r="T10">
        <f t="shared" si="1"/>
        <v>596</v>
      </c>
      <c r="V10" s="9">
        <v>104.7</v>
      </c>
      <c r="X10" s="9">
        <f t="shared" si="2"/>
        <v>1298.7</v>
      </c>
    </row>
    <row r="11" spans="1:27" ht="11.25" customHeight="1" x14ac:dyDescent="0.25">
      <c r="A11">
        <v>7</v>
      </c>
      <c r="C11" t="s">
        <v>102</v>
      </c>
      <c r="D11" t="s">
        <v>103</v>
      </c>
      <c r="E11">
        <v>99</v>
      </c>
      <c r="F11">
        <v>100</v>
      </c>
      <c r="G11">
        <v>99</v>
      </c>
      <c r="H11">
        <v>100</v>
      </c>
      <c r="I11">
        <v>99</v>
      </c>
      <c r="J11">
        <v>98</v>
      </c>
      <c r="K11">
        <v>97</v>
      </c>
      <c r="L11">
        <f t="shared" si="0"/>
        <v>593</v>
      </c>
      <c r="N11">
        <v>100</v>
      </c>
      <c r="O11">
        <v>100</v>
      </c>
      <c r="P11">
        <v>99</v>
      </c>
      <c r="Q11">
        <v>98</v>
      </c>
      <c r="R11">
        <v>100</v>
      </c>
      <c r="S11">
        <v>100</v>
      </c>
      <c r="T11">
        <f t="shared" si="1"/>
        <v>597</v>
      </c>
      <c r="V11" s="9">
        <v>103.1</v>
      </c>
      <c r="X11" s="9">
        <f t="shared" si="2"/>
        <v>1293.0999999999999</v>
      </c>
      <c r="Y11" s="9">
        <v>10.3</v>
      </c>
    </row>
    <row r="12" spans="1:27" x14ac:dyDescent="0.25">
      <c r="A12">
        <v>8</v>
      </c>
      <c r="B12" s="11"/>
      <c r="C12" s="11" t="s">
        <v>104</v>
      </c>
      <c r="D12" s="11" t="s">
        <v>105</v>
      </c>
      <c r="E12" s="11">
        <v>831</v>
      </c>
      <c r="F12" s="11">
        <v>97</v>
      </c>
      <c r="G12" s="11">
        <v>100</v>
      </c>
      <c r="H12" s="11">
        <v>98</v>
      </c>
      <c r="I12" s="11">
        <v>100</v>
      </c>
      <c r="J12" s="11">
        <v>100</v>
      </c>
      <c r="K12" s="11">
        <v>100</v>
      </c>
      <c r="L12" s="11">
        <f t="shared" si="0"/>
        <v>595</v>
      </c>
      <c r="M12" s="11"/>
      <c r="N12" s="11">
        <v>99</v>
      </c>
      <c r="O12" s="11">
        <v>99</v>
      </c>
      <c r="P12" s="11">
        <v>100</v>
      </c>
      <c r="Q12" s="11">
        <v>98</v>
      </c>
      <c r="R12" s="11">
        <v>99</v>
      </c>
      <c r="S12" s="11">
        <v>100</v>
      </c>
      <c r="T12" s="11">
        <f t="shared" si="1"/>
        <v>595</v>
      </c>
      <c r="U12" s="11"/>
      <c r="V12" s="14">
        <v>103.1</v>
      </c>
      <c r="W12" s="11"/>
      <c r="X12" s="14">
        <f t="shared" si="2"/>
        <v>1293.0999999999999</v>
      </c>
      <c r="Y12" s="14">
        <v>9.8000000000000007</v>
      </c>
      <c r="Z12" s="11"/>
      <c r="AA12" s="11"/>
    </row>
    <row r="13" spans="1:27" x14ac:dyDescent="0.25">
      <c r="A13">
        <v>9</v>
      </c>
      <c r="C13" t="s">
        <v>106</v>
      </c>
      <c r="D13" t="s">
        <v>107</v>
      </c>
      <c r="E13" s="22">
        <v>14786</v>
      </c>
      <c r="F13">
        <v>99</v>
      </c>
      <c r="G13">
        <v>100</v>
      </c>
      <c r="H13">
        <v>98</v>
      </c>
      <c r="I13">
        <v>99</v>
      </c>
      <c r="J13">
        <v>99</v>
      </c>
      <c r="K13">
        <v>100</v>
      </c>
      <c r="L13">
        <f t="shared" si="0"/>
        <v>595</v>
      </c>
      <c r="N13">
        <v>99</v>
      </c>
      <c r="O13">
        <v>99</v>
      </c>
      <c r="P13">
        <v>99</v>
      </c>
      <c r="Q13">
        <v>100</v>
      </c>
      <c r="R13">
        <v>99</v>
      </c>
      <c r="S13">
        <v>99</v>
      </c>
      <c r="T13">
        <f t="shared" si="1"/>
        <v>595</v>
      </c>
      <c r="X13">
        <f t="shared" si="2"/>
        <v>1190</v>
      </c>
    </row>
    <row r="14" spans="1:27" x14ac:dyDescent="0.25">
      <c r="A14">
        <v>10</v>
      </c>
      <c r="C14" t="s">
        <v>108</v>
      </c>
      <c r="D14" t="s">
        <v>107</v>
      </c>
      <c r="E14" s="22">
        <v>844</v>
      </c>
      <c r="F14">
        <v>100</v>
      </c>
      <c r="G14">
        <v>98</v>
      </c>
      <c r="H14">
        <v>100</v>
      </c>
      <c r="I14">
        <v>99</v>
      </c>
      <c r="J14">
        <v>100</v>
      </c>
      <c r="K14">
        <v>98</v>
      </c>
      <c r="L14">
        <f t="shared" si="0"/>
        <v>595</v>
      </c>
      <c r="N14">
        <v>99</v>
      </c>
      <c r="O14">
        <v>99</v>
      </c>
      <c r="P14">
        <v>100</v>
      </c>
      <c r="Q14">
        <v>98</v>
      </c>
      <c r="R14">
        <v>100</v>
      </c>
      <c r="S14">
        <v>99</v>
      </c>
      <c r="T14">
        <f t="shared" si="1"/>
        <v>595</v>
      </c>
      <c r="X14">
        <f t="shared" si="2"/>
        <v>1190</v>
      </c>
    </row>
    <row r="15" spans="1:27" x14ac:dyDescent="0.25">
      <c r="A15">
        <v>12</v>
      </c>
      <c r="C15" t="s">
        <v>112</v>
      </c>
      <c r="D15" t="s">
        <v>113</v>
      </c>
      <c r="F15">
        <v>98</v>
      </c>
      <c r="G15">
        <v>99</v>
      </c>
      <c r="H15">
        <v>100</v>
      </c>
      <c r="I15">
        <v>99</v>
      </c>
      <c r="J15">
        <v>99</v>
      </c>
      <c r="K15">
        <v>100</v>
      </c>
      <c r="L15">
        <f t="shared" si="0"/>
        <v>595</v>
      </c>
      <c r="N15">
        <v>98</v>
      </c>
      <c r="O15">
        <v>100</v>
      </c>
      <c r="P15">
        <v>100</v>
      </c>
      <c r="Q15">
        <v>98</v>
      </c>
      <c r="R15">
        <v>100</v>
      </c>
      <c r="S15">
        <v>99</v>
      </c>
      <c r="T15">
        <f t="shared" si="1"/>
        <v>595</v>
      </c>
      <c r="X15">
        <f t="shared" si="2"/>
        <v>1190</v>
      </c>
    </row>
    <row r="16" spans="1:27" x14ac:dyDescent="0.25">
      <c r="A16">
        <v>11</v>
      </c>
      <c r="B16" s="15" t="s">
        <v>109</v>
      </c>
      <c r="C16" s="15" t="s">
        <v>110</v>
      </c>
      <c r="D16" s="15" t="s">
        <v>111</v>
      </c>
      <c r="E16" s="15"/>
      <c r="F16">
        <v>100</v>
      </c>
      <c r="G16">
        <v>100</v>
      </c>
      <c r="H16">
        <v>100</v>
      </c>
      <c r="I16">
        <v>98</v>
      </c>
      <c r="J16">
        <v>100</v>
      </c>
      <c r="K16">
        <v>100</v>
      </c>
      <c r="L16">
        <f t="shared" si="0"/>
        <v>598</v>
      </c>
      <c r="N16">
        <v>99</v>
      </c>
      <c r="O16">
        <v>100</v>
      </c>
      <c r="P16">
        <v>98</v>
      </c>
      <c r="Q16">
        <v>99</v>
      </c>
      <c r="R16">
        <v>99</v>
      </c>
      <c r="S16">
        <v>97</v>
      </c>
      <c r="T16">
        <f t="shared" si="1"/>
        <v>592</v>
      </c>
      <c r="X16">
        <f t="shared" si="2"/>
        <v>1190</v>
      </c>
    </row>
    <row r="17" spans="1:24" x14ac:dyDescent="0.25">
      <c r="A17">
        <v>13</v>
      </c>
      <c r="C17" t="s">
        <v>114</v>
      </c>
      <c r="D17" t="s">
        <v>115</v>
      </c>
      <c r="E17" s="15">
        <v>9064</v>
      </c>
      <c r="F17">
        <v>98</v>
      </c>
      <c r="G17">
        <v>99</v>
      </c>
      <c r="H17">
        <v>99</v>
      </c>
      <c r="I17">
        <v>100</v>
      </c>
      <c r="J17">
        <v>98</v>
      </c>
      <c r="K17">
        <v>98</v>
      </c>
      <c r="L17">
        <f t="shared" si="0"/>
        <v>592</v>
      </c>
      <c r="N17">
        <v>100</v>
      </c>
      <c r="O17">
        <v>99</v>
      </c>
      <c r="P17">
        <v>100</v>
      </c>
      <c r="Q17">
        <v>99</v>
      </c>
      <c r="R17">
        <v>99</v>
      </c>
      <c r="S17">
        <v>100</v>
      </c>
      <c r="T17">
        <f t="shared" si="1"/>
        <v>597</v>
      </c>
      <c r="X17">
        <f t="shared" si="2"/>
        <v>1189</v>
      </c>
    </row>
    <row r="18" spans="1:24" x14ac:dyDescent="0.25">
      <c r="A18">
        <v>15</v>
      </c>
      <c r="C18" t="s">
        <v>118</v>
      </c>
      <c r="D18" t="s">
        <v>119</v>
      </c>
      <c r="E18" s="15">
        <v>14663</v>
      </c>
      <c r="F18">
        <v>99</v>
      </c>
      <c r="G18">
        <v>99</v>
      </c>
      <c r="H18">
        <v>99</v>
      </c>
      <c r="I18">
        <v>99</v>
      </c>
      <c r="J18">
        <v>99</v>
      </c>
      <c r="K18">
        <v>99</v>
      </c>
      <c r="L18">
        <f t="shared" si="0"/>
        <v>594</v>
      </c>
      <c r="N18">
        <v>99</v>
      </c>
      <c r="O18">
        <v>98</v>
      </c>
      <c r="P18">
        <v>98</v>
      </c>
      <c r="Q18">
        <v>100</v>
      </c>
      <c r="R18">
        <v>100</v>
      </c>
      <c r="S18">
        <v>99</v>
      </c>
      <c r="T18">
        <f t="shared" si="1"/>
        <v>594</v>
      </c>
      <c r="X18">
        <f t="shared" si="2"/>
        <v>1188</v>
      </c>
    </row>
    <row r="19" spans="1:24" x14ac:dyDescent="0.25">
      <c r="A19">
        <v>14</v>
      </c>
      <c r="C19" t="s">
        <v>116</v>
      </c>
      <c r="D19" t="s">
        <v>117</v>
      </c>
      <c r="E19" s="15">
        <v>718</v>
      </c>
      <c r="F19">
        <v>99</v>
      </c>
      <c r="G19">
        <v>99</v>
      </c>
      <c r="H19">
        <v>100</v>
      </c>
      <c r="I19">
        <v>100</v>
      </c>
      <c r="J19">
        <v>99</v>
      </c>
      <c r="K19">
        <v>99</v>
      </c>
      <c r="L19">
        <f t="shared" si="0"/>
        <v>596</v>
      </c>
      <c r="N19">
        <v>98</v>
      </c>
      <c r="O19">
        <v>99</v>
      </c>
      <c r="P19">
        <v>100</v>
      </c>
      <c r="Q19">
        <v>99</v>
      </c>
      <c r="R19">
        <v>97</v>
      </c>
      <c r="S19">
        <v>99</v>
      </c>
      <c r="T19">
        <f t="shared" si="1"/>
        <v>592</v>
      </c>
      <c r="X19">
        <f t="shared" si="2"/>
        <v>1188</v>
      </c>
    </row>
    <row r="20" spans="1:24" x14ac:dyDescent="0.25">
      <c r="A20">
        <v>16</v>
      </c>
      <c r="C20" t="s">
        <v>120</v>
      </c>
      <c r="D20" t="s">
        <v>121</v>
      </c>
      <c r="F20">
        <v>98</v>
      </c>
      <c r="G20">
        <v>99</v>
      </c>
      <c r="H20">
        <v>100</v>
      </c>
      <c r="I20">
        <v>97</v>
      </c>
      <c r="J20">
        <v>98</v>
      </c>
      <c r="K20">
        <v>100</v>
      </c>
      <c r="L20">
        <f t="shared" si="0"/>
        <v>592</v>
      </c>
      <c r="N20">
        <v>98</v>
      </c>
      <c r="O20">
        <v>99</v>
      </c>
      <c r="P20">
        <v>99</v>
      </c>
      <c r="Q20">
        <v>100</v>
      </c>
      <c r="R20">
        <v>99</v>
      </c>
      <c r="S20">
        <v>99</v>
      </c>
      <c r="T20">
        <f t="shared" si="1"/>
        <v>594</v>
      </c>
      <c r="X20">
        <f t="shared" si="2"/>
        <v>1186</v>
      </c>
    </row>
    <row r="21" spans="1:24" x14ac:dyDescent="0.25">
      <c r="A21">
        <v>17</v>
      </c>
      <c r="C21" t="s">
        <v>122</v>
      </c>
      <c r="D21" t="s">
        <v>123</v>
      </c>
      <c r="F21">
        <v>99</v>
      </c>
      <c r="G21">
        <v>99</v>
      </c>
      <c r="H21">
        <v>99</v>
      </c>
      <c r="I21">
        <v>100</v>
      </c>
      <c r="J21">
        <v>99</v>
      </c>
      <c r="K21">
        <v>99</v>
      </c>
      <c r="L21">
        <f t="shared" si="0"/>
        <v>595</v>
      </c>
      <c r="N21">
        <v>99</v>
      </c>
      <c r="O21">
        <v>99</v>
      </c>
      <c r="P21">
        <v>96</v>
      </c>
      <c r="Q21">
        <v>98</v>
      </c>
      <c r="R21">
        <v>99</v>
      </c>
      <c r="S21">
        <v>99</v>
      </c>
      <c r="T21">
        <f t="shared" si="1"/>
        <v>590</v>
      </c>
      <c r="X21">
        <f t="shared" si="2"/>
        <v>1185</v>
      </c>
    </row>
    <row r="22" spans="1:24" x14ac:dyDescent="0.25">
      <c r="A22">
        <v>18</v>
      </c>
      <c r="C22" t="s">
        <v>124</v>
      </c>
      <c r="D22" t="s">
        <v>125</v>
      </c>
      <c r="E22">
        <v>13480</v>
      </c>
      <c r="F22">
        <v>98</v>
      </c>
      <c r="G22">
        <v>100</v>
      </c>
      <c r="H22">
        <v>98</v>
      </c>
      <c r="I22">
        <v>96</v>
      </c>
      <c r="J22">
        <v>98</v>
      </c>
      <c r="K22">
        <v>99</v>
      </c>
      <c r="L22">
        <f t="shared" si="0"/>
        <v>589</v>
      </c>
      <c r="N22">
        <v>97</v>
      </c>
      <c r="O22">
        <v>100</v>
      </c>
      <c r="P22">
        <v>100</v>
      </c>
      <c r="Q22">
        <v>99</v>
      </c>
      <c r="R22">
        <v>98</v>
      </c>
      <c r="S22">
        <v>100</v>
      </c>
      <c r="T22">
        <f t="shared" si="1"/>
        <v>594</v>
      </c>
      <c r="X22">
        <f t="shared" si="2"/>
        <v>1183</v>
      </c>
    </row>
    <row r="23" spans="1:24" x14ac:dyDescent="0.25">
      <c r="A23">
        <v>19</v>
      </c>
      <c r="C23" t="s">
        <v>126</v>
      </c>
      <c r="D23" t="s">
        <v>127</v>
      </c>
      <c r="E23">
        <v>10638</v>
      </c>
      <c r="F23">
        <v>98</v>
      </c>
      <c r="G23">
        <v>97</v>
      </c>
      <c r="H23">
        <v>97</v>
      </c>
      <c r="I23">
        <v>99</v>
      </c>
      <c r="J23">
        <v>100</v>
      </c>
      <c r="K23">
        <v>99</v>
      </c>
      <c r="L23">
        <f t="shared" si="0"/>
        <v>590</v>
      </c>
      <c r="N23">
        <v>97</v>
      </c>
      <c r="O23">
        <v>99</v>
      </c>
      <c r="P23">
        <v>99</v>
      </c>
      <c r="Q23">
        <v>100</v>
      </c>
      <c r="R23">
        <v>98</v>
      </c>
      <c r="S23">
        <v>97</v>
      </c>
      <c r="T23">
        <f t="shared" si="1"/>
        <v>590</v>
      </c>
      <c r="X23">
        <f t="shared" si="2"/>
        <v>1180</v>
      </c>
    </row>
    <row r="24" spans="1:24" x14ac:dyDescent="0.25">
      <c r="A24">
        <v>20</v>
      </c>
      <c r="B24" t="s">
        <v>61</v>
      </c>
      <c r="C24" t="s">
        <v>128</v>
      </c>
      <c r="D24" t="s">
        <v>129</v>
      </c>
      <c r="E24">
        <v>15497</v>
      </c>
      <c r="F24">
        <v>99</v>
      </c>
      <c r="G24">
        <v>95</v>
      </c>
      <c r="H24">
        <v>98</v>
      </c>
      <c r="I24">
        <v>99</v>
      </c>
      <c r="J24">
        <v>99</v>
      </c>
      <c r="K24">
        <v>99</v>
      </c>
      <c r="L24">
        <f t="shared" si="0"/>
        <v>589</v>
      </c>
      <c r="N24">
        <v>98</v>
      </c>
      <c r="O24">
        <v>99</v>
      </c>
      <c r="P24">
        <v>99</v>
      </c>
      <c r="Q24">
        <v>99</v>
      </c>
      <c r="R24">
        <v>97</v>
      </c>
      <c r="S24">
        <v>98</v>
      </c>
      <c r="T24">
        <f t="shared" si="1"/>
        <v>590</v>
      </c>
      <c r="X24">
        <f t="shared" si="2"/>
        <v>1179</v>
      </c>
    </row>
    <row r="25" spans="1:24" x14ac:dyDescent="0.25">
      <c r="A25">
        <v>21</v>
      </c>
      <c r="B25" t="s">
        <v>61</v>
      </c>
      <c r="C25" t="s">
        <v>130</v>
      </c>
      <c r="D25" t="s">
        <v>91</v>
      </c>
      <c r="E25">
        <v>14710</v>
      </c>
      <c r="F25">
        <v>96</v>
      </c>
      <c r="G25">
        <v>99</v>
      </c>
      <c r="H25">
        <v>98</v>
      </c>
      <c r="I25">
        <v>100</v>
      </c>
      <c r="J25">
        <v>99</v>
      </c>
      <c r="K25">
        <v>98</v>
      </c>
      <c r="L25">
        <f t="shared" si="0"/>
        <v>590</v>
      </c>
      <c r="N25">
        <v>98</v>
      </c>
      <c r="O25">
        <v>98</v>
      </c>
      <c r="P25">
        <v>98</v>
      </c>
      <c r="Q25">
        <v>99</v>
      </c>
      <c r="R25">
        <v>97</v>
      </c>
      <c r="S25">
        <v>98</v>
      </c>
      <c r="T25">
        <f t="shared" si="1"/>
        <v>588</v>
      </c>
      <c r="X25">
        <f t="shared" si="2"/>
        <v>1178</v>
      </c>
    </row>
    <row r="26" spans="1:24" x14ac:dyDescent="0.25">
      <c r="A26">
        <v>22</v>
      </c>
      <c r="C26" t="s">
        <v>131</v>
      </c>
      <c r="D26" t="s">
        <v>123</v>
      </c>
      <c r="F26">
        <v>99</v>
      </c>
      <c r="G26">
        <v>98</v>
      </c>
      <c r="H26">
        <v>98</v>
      </c>
      <c r="I26">
        <v>98</v>
      </c>
      <c r="J26">
        <v>97</v>
      </c>
      <c r="K26">
        <v>94</v>
      </c>
      <c r="L26">
        <f t="shared" si="0"/>
        <v>584</v>
      </c>
      <c r="N26">
        <v>99</v>
      </c>
      <c r="O26">
        <v>99</v>
      </c>
      <c r="P26">
        <v>99</v>
      </c>
      <c r="Q26">
        <v>98</v>
      </c>
      <c r="R26">
        <v>99</v>
      </c>
      <c r="S26">
        <v>99</v>
      </c>
      <c r="T26">
        <f t="shared" si="1"/>
        <v>593</v>
      </c>
      <c r="X26">
        <f t="shared" si="2"/>
        <v>1177</v>
      </c>
    </row>
    <row r="27" spans="1:24" x14ac:dyDescent="0.25">
      <c r="A27">
        <v>23</v>
      </c>
      <c r="B27" t="s">
        <v>61</v>
      </c>
      <c r="C27" t="s">
        <v>132</v>
      </c>
      <c r="D27" t="s">
        <v>133</v>
      </c>
      <c r="E27">
        <v>100294</v>
      </c>
      <c r="F27">
        <v>100</v>
      </c>
      <c r="G27">
        <v>100</v>
      </c>
      <c r="H27">
        <v>99</v>
      </c>
      <c r="I27">
        <v>100</v>
      </c>
      <c r="J27">
        <v>97</v>
      </c>
      <c r="K27">
        <v>99</v>
      </c>
      <c r="L27">
        <f t="shared" si="0"/>
        <v>595</v>
      </c>
      <c r="N27">
        <v>96</v>
      </c>
      <c r="O27">
        <v>100</v>
      </c>
      <c r="P27">
        <v>98</v>
      </c>
      <c r="Q27">
        <v>94</v>
      </c>
      <c r="R27">
        <v>98</v>
      </c>
      <c r="S27">
        <v>96</v>
      </c>
      <c r="T27">
        <f t="shared" si="1"/>
        <v>582</v>
      </c>
      <c r="X27">
        <f t="shared" si="2"/>
        <v>1177</v>
      </c>
    </row>
    <row r="28" spans="1:24" x14ac:dyDescent="0.25">
      <c r="A28">
        <v>24</v>
      </c>
      <c r="C28" t="s">
        <v>134</v>
      </c>
      <c r="D28" t="s">
        <v>95</v>
      </c>
      <c r="E28">
        <v>13019</v>
      </c>
      <c r="F28">
        <v>97</v>
      </c>
      <c r="G28">
        <v>99</v>
      </c>
      <c r="H28">
        <v>98</v>
      </c>
      <c r="I28">
        <v>97</v>
      </c>
      <c r="J28">
        <v>98</v>
      </c>
      <c r="K28">
        <v>96</v>
      </c>
      <c r="L28">
        <f t="shared" si="0"/>
        <v>585</v>
      </c>
      <c r="N28">
        <v>100</v>
      </c>
      <c r="O28">
        <v>97</v>
      </c>
      <c r="P28">
        <v>99</v>
      </c>
      <c r="Q28">
        <v>98</v>
      </c>
      <c r="R28">
        <v>98</v>
      </c>
      <c r="S28">
        <v>98</v>
      </c>
      <c r="T28">
        <f t="shared" si="1"/>
        <v>590</v>
      </c>
      <c r="X28">
        <f t="shared" si="2"/>
        <v>1175</v>
      </c>
    </row>
    <row r="29" spans="1:24" x14ac:dyDescent="0.25">
      <c r="A29">
        <v>25</v>
      </c>
      <c r="C29" t="s">
        <v>135</v>
      </c>
      <c r="D29" t="s">
        <v>136</v>
      </c>
      <c r="E29">
        <v>11626</v>
      </c>
      <c r="F29">
        <v>96</v>
      </c>
      <c r="G29">
        <v>99</v>
      </c>
      <c r="H29">
        <v>97</v>
      </c>
      <c r="I29">
        <v>98</v>
      </c>
      <c r="J29">
        <v>100</v>
      </c>
      <c r="K29">
        <v>98</v>
      </c>
      <c r="L29">
        <f t="shared" si="0"/>
        <v>588</v>
      </c>
      <c r="N29">
        <v>97</v>
      </c>
      <c r="O29">
        <v>97</v>
      </c>
      <c r="P29">
        <v>99</v>
      </c>
      <c r="Q29">
        <v>98</v>
      </c>
      <c r="R29">
        <v>97</v>
      </c>
      <c r="S29">
        <v>98</v>
      </c>
      <c r="T29">
        <f t="shared" si="1"/>
        <v>586</v>
      </c>
      <c r="X29">
        <f t="shared" si="2"/>
        <v>1174</v>
      </c>
    </row>
    <row r="30" spans="1:24" x14ac:dyDescent="0.25">
      <c r="A30">
        <v>26</v>
      </c>
      <c r="C30" t="s">
        <v>137</v>
      </c>
      <c r="D30" t="s">
        <v>138</v>
      </c>
      <c r="F30">
        <v>99</v>
      </c>
      <c r="G30">
        <v>95</v>
      </c>
      <c r="H30">
        <v>98</v>
      </c>
      <c r="I30">
        <v>96</v>
      </c>
      <c r="J30">
        <v>99</v>
      </c>
      <c r="K30">
        <v>99</v>
      </c>
      <c r="L30">
        <f t="shared" si="0"/>
        <v>586</v>
      </c>
      <c r="N30">
        <v>99</v>
      </c>
      <c r="O30">
        <v>99</v>
      </c>
      <c r="P30">
        <v>98</v>
      </c>
      <c r="Q30">
        <v>97</v>
      </c>
      <c r="R30">
        <v>98</v>
      </c>
      <c r="S30">
        <v>96</v>
      </c>
      <c r="T30">
        <f t="shared" si="1"/>
        <v>587</v>
      </c>
      <c r="X30">
        <f t="shared" si="2"/>
        <v>1173</v>
      </c>
    </row>
    <row r="31" spans="1:24" x14ac:dyDescent="0.25">
      <c r="A31">
        <v>27</v>
      </c>
      <c r="C31" t="s">
        <v>139</v>
      </c>
      <c r="D31" t="s">
        <v>140</v>
      </c>
      <c r="F31">
        <v>98</v>
      </c>
      <c r="G31">
        <v>97</v>
      </c>
      <c r="H31">
        <v>97</v>
      </c>
      <c r="I31">
        <v>98</v>
      </c>
      <c r="J31">
        <v>99</v>
      </c>
      <c r="K31">
        <v>98</v>
      </c>
      <c r="L31">
        <f t="shared" si="0"/>
        <v>587</v>
      </c>
      <c r="N31">
        <v>97</v>
      </c>
      <c r="O31">
        <v>97</v>
      </c>
      <c r="P31">
        <v>99</v>
      </c>
      <c r="Q31">
        <v>98</v>
      </c>
      <c r="R31">
        <v>98</v>
      </c>
      <c r="S31">
        <v>97</v>
      </c>
      <c r="T31">
        <f t="shared" si="1"/>
        <v>586</v>
      </c>
      <c r="X31">
        <f t="shared" si="2"/>
        <v>1173</v>
      </c>
    </row>
    <row r="32" spans="1:24" x14ac:dyDescent="0.25">
      <c r="A32">
        <v>28</v>
      </c>
      <c r="C32" t="s">
        <v>141</v>
      </c>
      <c r="D32" t="s">
        <v>142</v>
      </c>
      <c r="F32">
        <v>100</v>
      </c>
      <c r="G32">
        <v>100</v>
      </c>
      <c r="H32">
        <v>96</v>
      </c>
      <c r="I32">
        <v>96</v>
      </c>
      <c r="J32">
        <v>97</v>
      </c>
      <c r="K32">
        <v>99</v>
      </c>
      <c r="L32">
        <f t="shared" si="0"/>
        <v>588</v>
      </c>
      <c r="N32">
        <v>95</v>
      </c>
      <c r="O32">
        <v>99</v>
      </c>
      <c r="P32">
        <v>97</v>
      </c>
      <c r="Q32">
        <v>98</v>
      </c>
      <c r="R32">
        <v>98</v>
      </c>
      <c r="S32">
        <v>97</v>
      </c>
      <c r="T32">
        <f t="shared" si="1"/>
        <v>584</v>
      </c>
      <c r="X32">
        <f t="shared" si="2"/>
        <v>1172</v>
      </c>
    </row>
    <row r="33" spans="1:24" x14ac:dyDescent="0.25">
      <c r="A33">
        <v>29</v>
      </c>
      <c r="C33" t="s">
        <v>143</v>
      </c>
      <c r="D33" t="s">
        <v>144</v>
      </c>
      <c r="E33">
        <v>749</v>
      </c>
      <c r="F33">
        <v>97</v>
      </c>
      <c r="G33">
        <v>100</v>
      </c>
      <c r="H33">
        <v>96</v>
      </c>
      <c r="I33">
        <v>96</v>
      </c>
      <c r="J33">
        <v>98</v>
      </c>
      <c r="K33">
        <v>99</v>
      </c>
      <c r="L33">
        <f t="shared" si="0"/>
        <v>586</v>
      </c>
      <c r="N33">
        <v>96</v>
      </c>
      <c r="O33">
        <v>98</v>
      </c>
      <c r="P33">
        <v>96</v>
      </c>
      <c r="Q33">
        <v>98</v>
      </c>
      <c r="R33">
        <v>100</v>
      </c>
      <c r="S33">
        <v>97</v>
      </c>
      <c r="T33">
        <f t="shared" si="1"/>
        <v>585</v>
      </c>
      <c r="X33">
        <f t="shared" si="2"/>
        <v>1171</v>
      </c>
    </row>
    <row r="34" spans="1:24" x14ac:dyDescent="0.25">
      <c r="A34">
        <v>30</v>
      </c>
      <c r="B34" t="s">
        <v>62</v>
      </c>
      <c r="C34" t="s">
        <v>145</v>
      </c>
      <c r="D34" t="s">
        <v>146</v>
      </c>
      <c r="E34">
        <v>17311</v>
      </c>
      <c r="F34">
        <v>99</v>
      </c>
      <c r="G34">
        <v>99</v>
      </c>
      <c r="H34">
        <v>94</v>
      </c>
      <c r="I34">
        <v>85</v>
      </c>
      <c r="J34">
        <v>98</v>
      </c>
      <c r="K34">
        <v>99</v>
      </c>
      <c r="L34">
        <f t="shared" si="0"/>
        <v>574</v>
      </c>
      <c r="N34">
        <v>99</v>
      </c>
      <c r="O34">
        <v>98</v>
      </c>
      <c r="P34">
        <v>98</v>
      </c>
      <c r="Q34">
        <v>96</v>
      </c>
      <c r="R34">
        <v>99</v>
      </c>
      <c r="S34">
        <v>98</v>
      </c>
      <c r="T34">
        <f t="shared" si="1"/>
        <v>588</v>
      </c>
      <c r="X34">
        <f t="shared" si="2"/>
        <v>1162</v>
      </c>
    </row>
    <row r="35" spans="1:24" x14ac:dyDescent="0.25">
      <c r="A35">
        <v>31</v>
      </c>
      <c r="C35" t="s">
        <v>147</v>
      </c>
      <c r="D35" t="s">
        <v>148</v>
      </c>
      <c r="E35">
        <v>28333</v>
      </c>
      <c r="F35">
        <v>96</v>
      </c>
      <c r="G35">
        <v>98</v>
      </c>
      <c r="H35">
        <v>95</v>
      </c>
      <c r="I35">
        <v>96</v>
      </c>
      <c r="J35">
        <v>96</v>
      </c>
      <c r="K35">
        <v>95</v>
      </c>
      <c r="L35">
        <f t="shared" si="0"/>
        <v>576</v>
      </c>
      <c r="N35">
        <v>97</v>
      </c>
      <c r="O35">
        <v>98</v>
      </c>
      <c r="P35">
        <v>96</v>
      </c>
      <c r="Q35">
        <v>98</v>
      </c>
      <c r="R35">
        <v>98</v>
      </c>
      <c r="S35">
        <v>96</v>
      </c>
      <c r="T35">
        <f t="shared" si="1"/>
        <v>583</v>
      </c>
      <c r="X35">
        <f t="shared" si="2"/>
        <v>1159</v>
      </c>
    </row>
    <row r="36" spans="1:24" x14ac:dyDescent="0.25">
      <c r="A36">
        <v>32</v>
      </c>
      <c r="C36" t="s">
        <v>149</v>
      </c>
      <c r="D36" t="s">
        <v>150</v>
      </c>
      <c r="E36">
        <v>709</v>
      </c>
      <c r="F36">
        <v>98</v>
      </c>
      <c r="G36">
        <v>98</v>
      </c>
      <c r="H36">
        <v>96</v>
      </c>
      <c r="I36">
        <v>96</v>
      </c>
      <c r="J36">
        <v>99</v>
      </c>
      <c r="K36">
        <v>99</v>
      </c>
      <c r="L36">
        <f t="shared" si="0"/>
        <v>586</v>
      </c>
      <c r="N36">
        <v>95</v>
      </c>
      <c r="O36">
        <v>96</v>
      </c>
      <c r="P36">
        <v>94</v>
      </c>
      <c r="Q36">
        <v>93</v>
      </c>
      <c r="R36">
        <v>98</v>
      </c>
      <c r="S36">
        <v>95</v>
      </c>
      <c r="T36">
        <f t="shared" si="1"/>
        <v>571</v>
      </c>
      <c r="X36">
        <f t="shared" si="2"/>
        <v>1157</v>
      </c>
    </row>
    <row r="37" spans="1:24" x14ac:dyDescent="0.25">
      <c r="A37">
        <v>33</v>
      </c>
      <c r="B37" t="s">
        <v>61</v>
      </c>
      <c r="C37" t="s">
        <v>151</v>
      </c>
      <c r="D37" t="s">
        <v>152</v>
      </c>
      <c r="E37">
        <v>29862</v>
      </c>
      <c r="F37">
        <v>99</v>
      </c>
      <c r="G37">
        <v>99</v>
      </c>
      <c r="H37">
        <v>91</v>
      </c>
      <c r="I37">
        <v>98</v>
      </c>
      <c r="J37">
        <v>96</v>
      </c>
      <c r="K37">
        <v>94</v>
      </c>
      <c r="L37">
        <f t="shared" ref="L37:L55" si="3">SUM(F37:K37)</f>
        <v>577</v>
      </c>
      <c r="N37">
        <v>97</v>
      </c>
      <c r="O37">
        <v>97</v>
      </c>
      <c r="P37">
        <v>98</v>
      </c>
      <c r="Q37">
        <v>96</v>
      </c>
      <c r="R37">
        <v>95</v>
      </c>
      <c r="S37">
        <v>96</v>
      </c>
      <c r="T37">
        <f t="shared" ref="T37:T55" si="4">SUM(N37:S37)</f>
        <v>579</v>
      </c>
      <c r="X37">
        <f t="shared" ref="X37:X55" si="5">L37+T37+V37</f>
        <v>1156</v>
      </c>
    </row>
    <row r="38" spans="1:24" x14ac:dyDescent="0.25">
      <c r="A38">
        <v>34</v>
      </c>
      <c r="B38" t="s">
        <v>61</v>
      </c>
      <c r="C38" t="s">
        <v>153</v>
      </c>
      <c r="D38" t="s">
        <v>154</v>
      </c>
      <c r="E38">
        <v>15852</v>
      </c>
      <c r="F38">
        <v>97</v>
      </c>
      <c r="G38">
        <v>95</v>
      </c>
      <c r="H38">
        <v>96</v>
      </c>
      <c r="I38">
        <v>98</v>
      </c>
      <c r="J38">
        <v>98</v>
      </c>
      <c r="K38">
        <v>99</v>
      </c>
      <c r="L38">
        <f t="shared" si="3"/>
        <v>583</v>
      </c>
      <c r="N38">
        <v>94</v>
      </c>
      <c r="O38">
        <v>95</v>
      </c>
      <c r="P38">
        <v>94</v>
      </c>
      <c r="Q38">
        <v>99</v>
      </c>
      <c r="R38">
        <v>96</v>
      </c>
      <c r="S38">
        <v>95</v>
      </c>
      <c r="T38">
        <f t="shared" si="4"/>
        <v>573</v>
      </c>
      <c r="X38">
        <f t="shared" si="5"/>
        <v>1156</v>
      </c>
    </row>
    <row r="39" spans="1:24" x14ac:dyDescent="0.25">
      <c r="A39">
        <v>35</v>
      </c>
      <c r="B39" t="s">
        <v>61</v>
      </c>
      <c r="C39" t="s">
        <v>155</v>
      </c>
      <c r="D39" t="s">
        <v>107</v>
      </c>
      <c r="E39">
        <v>19067</v>
      </c>
      <c r="F39">
        <v>97</v>
      </c>
      <c r="G39">
        <v>98</v>
      </c>
      <c r="H39">
        <v>93</v>
      </c>
      <c r="I39">
        <v>97</v>
      </c>
      <c r="J39">
        <v>96</v>
      </c>
      <c r="K39">
        <v>94</v>
      </c>
      <c r="L39">
        <f t="shared" si="3"/>
        <v>575</v>
      </c>
      <c r="N39">
        <v>99</v>
      </c>
      <c r="O39">
        <v>97</v>
      </c>
      <c r="P39">
        <v>95</v>
      </c>
      <c r="Q39">
        <v>98</v>
      </c>
      <c r="R39">
        <v>96</v>
      </c>
      <c r="S39">
        <v>94</v>
      </c>
      <c r="T39">
        <f t="shared" si="4"/>
        <v>579</v>
      </c>
      <c r="X39">
        <f t="shared" si="5"/>
        <v>1154</v>
      </c>
    </row>
    <row r="40" spans="1:24" x14ac:dyDescent="0.25">
      <c r="A40">
        <v>36</v>
      </c>
      <c r="C40" t="s">
        <v>156</v>
      </c>
      <c r="D40" t="s">
        <v>157</v>
      </c>
      <c r="E40">
        <v>30972</v>
      </c>
      <c r="F40">
        <v>100</v>
      </c>
      <c r="G40">
        <v>96</v>
      </c>
      <c r="H40">
        <v>94</v>
      </c>
      <c r="I40">
        <v>98</v>
      </c>
      <c r="J40">
        <v>98</v>
      </c>
      <c r="K40">
        <v>95</v>
      </c>
      <c r="L40">
        <f t="shared" si="3"/>
        <v>581</v>
      </c>
      <c r="N40">
        <v>96</v>
      </c>
      <c r="O40">
        <v>96</v>
      </c>
      <c r="P40">
        <v>96</v>
      </c>
      <c r="Q40">
        <v>94</v>
      </c>
      <c r="R40">
        <v>95</v>
      </c>
      <c r="S40">
        <v>95</v>
      </c>
      <c r="T40">
        <f t="shared" si="4"/>
        <v>572</v>
      </c>
      <c r="X40">
        <f t="shared" si="5"/>
        <v>1153</v>
      </c>
    </row>
    <row r="41" spans="1:24" x14ac:dyDescent="0.25">
      <c r="A41">
        <v>37</v>
      </c>
      <c r="B41" t="s">
        <v>61</v>
      </c>
      <c r="C41" t="s">
        <v>158</v>
      </c>
      <c r="D41" t="s">
        <v>159</v>
      </c>
      <c r="E41">
        <v>22914</v>
      </c>
      <c r="F41">
        <v>97</v>
      </c>
      <c r="G41">
        <v>94</v>
      </c>
      <c r="H41">
        <v>99</v>
      </c>
      <c r="I41">
        <v>97</v>
      </c>
      <c r="J41">
        <v>93</v>
      </c>
      <c r="K41">
        <v>96</v>
      </c>
      <c r="L41">
        <f t="shared" si="3"/>
        <v>576</v>
      </c>
      <c r="N41">
        <v>99</v>
      </c>
      <c r="O41">
        <v>97</v>
      </c>
      <c r="P41">
        <v>97</v>
      </c>
      <c r="Q41">
        <v>93</v>
      </c>
      <c r="R41">
        <v>96</v>
      </c>
      <c r="S41">
        <v>93</v>
      </c>
      <c r="T41">
        <f t="shared" si="4"/>
        <v>575</v>
      </c>
      <c r="X41">
        <f t="shared" si="5"/>
        <v>1151</v>
      </c>
    </row>
    <row r="42" spans="1:24" x14ac:dyDescent="0.25">
      <c r="A42">
        <v>38</v>
      </c>
      <c r="C42" t="s">
        <v>160</v>
      </c>
      <c r="D42" t="s">
        <v>161</v>
      </c>
      <c r="E42">
        <v>100167</v>
      </c>
      <c r="F42">
        <v>96</v>
      </c>
      <c r="G42">
        <v>97</v>
      </c>
      <c r="H42">
        <v>96</v>
      </c>
      <c r="I42">
        <v>97</v>
      </c>
      <c r="J42">
        <v>91</v>
      </c>
      <c r="K42">
        <v>97</v>
      </c>
      <c r="L42">
        <f t="shared" si="3"/>
        <v>574</v>
      </c>
      <c r="N42">
        <v>97</v>
      </c>
      <c r="O42">
        <v>95</v>
      </c>
      <c r="P42">
        <v>98</v>
      </c>
      <c r="Q42">
        <v>96</v>
      </c>
      <c r="R42">
        <v>95</v>
      </c>
      <c r="S42">
        <v>94</v>
      </c>
      <c r="T42">
        <f t="shared" si="4"/>
        <v>575</v>
      </c>
      <c r="X42">
        <f t="shared" si="5"/>
        <v>1149</v>
      </c>
    </row>
    <row r="43" spans="1:24" x14ac:dyDescent="0.25">
      <c r="A43">
        <v>39</v>
      </c>
      <c r="B43" s="15" t="s">
        <v>61</v>
      </c>
      <c r="C43" t="s">
        <v>162</v>
      </c>
      <c r="D43" t="s">
        <v>163</v>
      </c>
      <c r="E43">
        <v>23186</v>
      </c>
      <c r="F43">
        <v>96</v>
      </c>
      <c r="G43">
        <v>91</v>
      </c>
      <c r="H43">
        <v>96</v>
      </c>
      <c r="I43">
        <v>93</v>
      </c>
      <c r="J43">
        <v>94</v>
      </c>
      <c r="K43">
        <v>96</v>
      </c>
      <c r="L43">
        <f t="shared" si="3"/>
        <v>566</v>
      </c>
      <c r="N43">
        <v>97</v>
      </c>
      <c r="O43">
        <v>95</v>
      </c>
      <c r="P43">
        <v>98</v>
      </c>
      <c r="Q43">
        <v>98</v>
      </c>
      <c r="R43">
        <v>97</v>
      </c>
      <c r="S43">
        <v>97</v>
      </c>
      <c r="T43">
        <f t="shared" si="4"/>
        <v>582</v>
      </c>
      <c r="X43">
        <f t="shared" si="5"/>
        <v>1148</v>
      </c>
    </row>
    <row r="44" spans="1:24" x14ac:dyDescent="0.25">
      <c r="A44">
        <v>40</v>
      </c>
      <c r="B44" t="s">
        <v>63</v>
      </c>
      <c r="C44" t="s">
        <v>164</v>
      </c>
      <c r="D44" t="s">
        <v>165</v>
      </c>
      <c r="E44">
        <v>14173</v>
      </c>
      <c r="F44">
        <v>96</v>
      </c>
      <c r="G44">
        <v>97</v>
      </c>
      <c r="H44">
        <v>96</v>
      </c>
      <c r="I44">
        <v>96</v>
      </c>
      <c r="J44">
        <v>89</v>
      </c>
      <c r="K44">
        <v>93</v>
      </c>
      <c r="L44">
        <f t="shared" si="3"/>
        <v>567</v>
      </c>
      <c r="N44">
        <v>96</v>
      </c>
      <c r="O44">
        <v>97</v>
      </c>
      <c r="P44">
        <v>96</v>
      </c>
      <c r="Q44">
        <v>97</v>
      </c>
      <c r="R44">
        <v>96</v>
      </c>
      <c r="S44">
        <v>97</v>
      </c>
      <c r="T44">
        <f t="shared" si="4"/>
        <v>579</v>
      </c>
      <c r="X44">
        <f t="shared" si="5"/>
        <v>1146</v>
      </c>
    </row>
    <row r="45" spans="1:24" x14ac:dyDescent="0.25">
      <c r="A45">
        <v>42</v>
      </c>
      <c r="C45" t="s">
        <v>167</v>
      </c>
      <c r="D45" t="s">
        <v>168</v>
      </c>
      <c r="E45">
        <v>27855</v>
      </c>
      <c r="F45">
        <v>97</v>
      </c>
      <c r="G45">
        <v>92</v>
      </c>
      <c r="H45">
        <v>97</v>
      </c>
      <c r="I45">
        <v>94</v>
      </c>
      <c r="J45">
        <v>94</v>
      </c>
      <c r="K45">
        <v>97</v>
      </c>
      <c r="L45">
        <f t="shared" si="3"/>
        <v>571</v>
      </c>
      <c r="N45">
        <v>94</v>
      </c>
      <c r="O45">
        <v>98</v>
      </c>
      <c r="P45">
        <v>96</v>
      </c>
      <c r="Q45">
        <v>95</v>
      </c>
      <c r="R45">
        <v>96</v>
      </c>
      <c r="S45">
        <v>96</v>
      </c>
      <c r="T45">
        <f t="shared" si="4"/>
        <v>575</v>
      </c>
      <c r="X45">
        <f t="shared" si="5"/>
        <v>1146</v>
      </c>
    </row>
    <row r="46" spans="1:24" x14ac:dyDescent="0.25">
      <c r="A46">
        <v>41</v>
      </c>
      <c r="B46" s="15" t="s">
        <v>109</v>
      </c>
      <c r="C46" s="15" t="s">
        <v>166</v>
      </c>
      <c r="D46" s="15" t="s">
        <v>107</v>
      </c>
      <c r="E46" s="15">
        <v>29956</v>
      </c>
      <c r="F46">
        <v>96</v>
      </c>
      <c r="G46">
        <v>98</v>
      </c>
      <c r="H46">
        <v>95</v>
      </c>
      <c r="I46">
        <v>97</v>
      </c>
      <c r="J46">
        <v>95</v>
      </c>
      <c r="K46">
        <v>96</v>
      </c>
      <c r="L46">
        <f t="shared" si="3"/>
        <v>577</v>
      </c>
      <c r="N46">
        <v>94</v>
      </c>
      <c r="O46">
        <v>92</v>
      </c>
      <c r="P46">
        <v>96</v>
      </c>
      <c r="Q46">
        <v>96</v>
      </c>
      <c r="R46">
        <v>95</v>
      </c>
      <c r="S46">
        <v>96</v>
      </c>
      <c r="T46">
        <f t="shared" si="4"/>
        <v>569</v>
      </c>
      <c r="X46">
        <f t="shared" si="5"/>
        <v>1146</v>
      </c>
    </row>
    <row r="47" spans="1:24" x14ac:dyDescent="0.25">
      <c r="A47">
        <v>43</v>
      </c>
      <c r="B47" t="s">
        <v>61</v>
      </c>
      <c r="C47" t="s">
        <v>169</v>
      </c>
      <c r="D47" t="s">
        <v>170</v>
      </c>
      <c r="E47" s="15">
        <v>17478</v>
      </c>
      <c r="F47">
        <v>99</v>
      </c>
      <c r="G47">
        <v>94</v>
      </c>
      <c r="H47">
        <v>96</v>
      </c>
      <c r="I47">
        <v>95</v>
      </c>
      <c r="J47">
        <v>95</v>
      </c>
      <c r="K47">
        <v>91</v>
      </c>
      <c r="L47">
        <f t="shared" si="3"/>
        <v>570</v>
      </c>
      <c r="N47">
        <v>92</v>
      </c>
      <c r="O47">
        <v>98</v>
      </c>
      <c r="P47">
        <v>97</v>
      </c>
      <c r="Q47">
        <v>95</v>
      </c>
      <c r="R47">
        <v>98</v>
      </c>
      <c r="S47">
        <v>95</v>
      </c>
      <c r="T47">
        <f t="shared" si="4"/>
        <v>575</v>
      </c>
      <c r="X47">
        <f t="shared" si="5"/>
        <v>1145</v>
      </c>
    </row>
    <row r="48" spans="1:24" x14ac:dyDescent="0.25">
      <c r="A48">
        <v>44</v>
      </c>
      <c r="C48" t="s">
        <v>6</v>
      </c>
      <c r="D48" t="s">
        <v>171</v>
      </c>
      <c r="E48" s="15">
        <v>24890</v>
      </c>
      <c r="F48">
        <v>95</v>
      </c>
      <c r="G48">
        <v>96</v>
      </c>
      <c r="H48">
        <v>94</v>
      </c>
      <c r="I48">
        <v>98</v>
      </c>
      <c r="J48">
        <v>92</v>
      </c>
      <c r="K48">
        <v>93</v>
      </c>
      <c r="L48">
        <f t="shared" si="3"/>
        <v>568</v>
      </c>
      <c r="N48">
        <v>98</v>
      </c>
      <c r="O48">
        <v>95</v>
      </c>
      <c r="P48">
        <v>97</v>
      </c>
      <c r="Q48">
        <v>96</v>
      </c>
      <c r="R48">
        <v>95</v>
      </c>
      <c r="S48">
        <v>94</v>
      </c>
      <c r="T48">
        <f t="shared" si="4"/>
        <v>575</v>
      </c>
      <c r="X48">
        <f t="shared" si="5"/>
        <v>1143</v>
      </c>
    </row>
    <row r="49" spans="1:25" x14ac:dyDescent="0.25">
      <c r="A49">
        <v>45</v>
      </c>
      <c r="B49" s="15" t="s">
        <v>109</v>
      </c>
      <c r="C49" s="15" t="s">
        <v>172</v>
      </c>
      <c r="D49" s="15" t="s">
        <v>91</v>
      </c>
      <c r="E49" s="15">
        <v>1388</v>
      </c>
      <c r="F49">
        <v>97</v>
      </c>
      <c r="G49">
        <v>93</v>
      </c>
      <c r="H49">
        <v>93</v>
      </c>
      <c r="I49">
        <v>95</v>
      </c>
      <c r="J49">
        <v>97</v>
      </c>
      <c r="K49">
        <v>98</v>
      </c>
      <c r="L49">
        <f t="shared" si="3"/>
        <v>573</v>
      </c>
      <c r="N49">
        <v>95</v>
      </c>
      <c r="O49">
        <v>94</v>
      </c>
      <c r="P49">
        <v>94</v>
      </c>
      <c r="Q49">
        <v>96</v>
      </c>
      <c r="R49">
        <v>93</v>
      </c>
      <c r="S49">
        <v>97</v>
      </c>
      <c r="T49">
        <f t="shared" si="4"/>
        <v>569</v>
      </c>
      <c r="X49">
        <f t="shared" si="5"/>
        <v>1142</v>
      </c>
    </row>
    <row r="50" spans="1:25" x14ac:dyDescent="0.25">
      <c r="A50">
        <v>46</v>
      </c>
      <c r="B50" t="s">
        <v>61</v>
      </c>
      <c r="C50" t="s">
        <v>173</v>
      </c>
      <c r="D50" t="s">
        <v>154</v>
      </c>
      <c r="E50" s="15">
        <v>30937</v>
      </c>
      <c r="F50">
        <v>95</v>
      </c>
      <c r="G50">
        <v>90</v>
      </c>
      <c r="H50">
        <v>95</v>
      </c>
      <c r="I50">
        <v>89</v>
      </c>
      <c r="J50">
        <v>94</v>
      </c>
      <c r="K50">
        <v>97</v>
      </c>
      <c r="L50">
        <f t="shared" si="3"/>
        <v>560</v>
      </c>
      <c r="N50">
        <v>95</v>
      </c>
      <c r="O50">
        <v>97</v>
      </c>
      <c r="P50">
        <v>97</v>
      </c>
      <c r="Q50">
        <v>95</v>
      </c>
      <c r="R50">
        <v>92</v>
      </c>
      <c r="S50">
        <v>98</v>
      </c>
      <c r="T50">
        <f t="shared" si="4"/>
        <v>574</v>
      </c>
      <c r="X50">
        <f t="shared" si="5"/>
        <v>1134</v>
      </c>
    </row>
    <row r="51" spans="1:25" x14ac:dyDescent="0.25">
      <c r="A51">
        <v>47</v>
      </c>
      <c r="C51" t="s">
        <v>174</v>
      </c>
      <c r="D51" t="s">
        <v>175</v>
      </c>
      <c r="E51" s="15">
        <v>100129</v>
      </c>
      <c r="F51">
        <v>93</v>
      </c>
      <c r="G51">
        <v>99</v>
      </c>
      <c r="H51">
        <v>90</v>
      </c>
      <c r="I51">
        <v>91</v>
      </c>
      <c r="J51">
        <v>96</v>
      </c>
      <c r="K51">
        <v>91</v>
      </c>
      <c r="L51">
        <f t="shared" si="3"/>
        <v>560</v>
      </c>
      <c r="N51">
        <v>97</v>
      </c>
      <c r="O51">
        <v>95</v>
      </c>
      <c r="P51">
        <v>94</v>
      </c>
      <c r="Q51">
        <v>96</v>
      </c>
      <c r="R51">
        <v>96</v>
      </c>
      <c r="S51">
        <v>96</v>
      </c>
      <c r="T51">
        <f t="shared" si="4"/>
        <v>574</v>
      </c>
      <c r="X51">
        <f t="shared" si="5"/>
        <v>1134</v>
      </c>
    </row>
    <row r="52" spans="1:25" x14ac:dyDescent="0.25">
      <c r="A52">
        <v>48</v>
      </c>
      <c r="B52" t="s">
        <v>61</v>
      </c>
      <c r="C52" t="s">
        <v>176</v>
      </c>
      <c r="D52" t="s">
        <v>105</v>
      </c>
      <c r="E52" s="15">
        <v>31538</v>
      </c>
      <c r="F52">
        <v>89</v>
      </c>
      <c r="G52">
        <v>93</v>
      </c>
      <c r="H52">
        <v>93</v>
      </c>
      <c r="I52">
        <v>94</v>
      </c>
      <c r="J52">
        <v>92</v>
      </c>
      <c r="K52">
        <v>94</v>
      </c>
      <c r="L52">
        <f t="shared" si="3"/>
        <v>555</v>
      </c>
      <c r="N52">
        <v>95</v>
      </c>
      <c r="O52">
        <v>95</v>
      </c>
      <c r="P52">
        <v>93</v>
      </c>
      <c r="Q52">
        <v>98</v>
      </c>
      <c r="R52">
        <v>97</v>
      </c>
      <c r="S52">
        <v>95</v>
      </c>
      <c r="T52">
        <f t="shared" si="4"/>
        <v>573</v>
      </c>
      <c r="X52">
        <f t="shared" si="5"/>
        <v>1128</v>
      </c>
    </row>
    <row r="53" spans="1:25" x14ac:dyDescent="0.25">
      <c r="A53">
        <v>49</v>
      </c>
      <c r="B53" s="15" t="s">
        <v>61</v>
      </c>
      <c r="C53" s="15" t="s">
        <v>177</v>
      </c>
      <c r="D53" s="15" t="s">
        <v>178</v>
      </c>
      <c r="E53" s="15">
        <v>25835</v>
      </c>
      <c r="F53">
        <v>92</v>
      </c>
      <c r="G53">
        <v>93</v>
      </c>
      <c r="H53">
        <v>93</v>
      </c>
      <c r="I53">
        <v>97</v>
      </c>
      <c r="J53">
        <v>90</v>
      </c>
      <c r="K53">
        <v>92</v>
      </c>
      <c r="L53">
        <f t="shared" si="3"/>
        <v>557</v>
      </c>
      <c r="N53">
        <v>92</v>
      </c>
      <c r="O53">
        <v>96</v>
      </c>
      <c r="P53">
        <v>96</v>
      </c>
      <c r="Q53">
        <v>95</v>
      </c>
      <c r="R53">
        <v>99</v>
      </c>
      <c r="S53">
        <v>89</v>
      </c>
      <c r="T53">
        <f t="shared" si="4"/>
        <v>567</v>
      </c>
      <c r="X53">
        <f t="shared" si="5"/>
        <v>1124</v>
      </c>
    </row>
    <row r="54" spans="1:25" x14ac:dyDescent="0.25">
      <c r="A54">
        <v>50</v>
      </c>
      <c r="B54" t="s">
        <v>61</v>
      </c>
      <c r="C54" t="s">
        <v>179</v>
      </c>
      <c r="D54" t="s">
        <v>180</v>
      </c>
      <c r="E54" s="15">
        <v>17697</v>
      </c>
      <c r="F54">
        <v>93</v>
      </c>
      <c r="G54">
        <v>91</v>
      </c>
      <c r="H54">
        <v>92</v>
      </c>
      <c r="I54">
        <v>94</v>
      </c>
      <c r="J54">
        <v>86</v>
      </c>
      <c r="K54">
        <v>92</v>
      </c>
      <c r="L54">
        <f t="shared" si="3"/>
        <v>548</v>
      </c>
      <c r="N54">
        <v>97</v>
      </c>
      <c r="O54">
        <v>93</v>
      </c>
      <c r="P54">
        <v>95</v>
      </c>
      <c r="Q54">
        <v>93</v>
      </c>
      <c r="R54">
        <v>94</v>
      </c>
      <c r="S54">
        <v>96</v>
      </c>
      <c r="T54">
        <f t="shared" si="4"/>
        <v>568</v>
      </c>
      <c r="X54">
        <f t="shared" si="5"/>
        <v>1116</v>
      </c>
    </row>
    <row r="55" spans="1:25" x14ac:dyDescent="0.25">
      <c r="A55">
        <v>51</v>
      </c>
      <c r="B55" t="s">
        <v>61</v>
      </c>
      <c r="C55" t="s">
        <v>181</v>
      </c>
      <c r="D55" t="s">
        <v>182</v>
      </c>
      <c r="E55" s="15">
        <v>28607</v>
      </c>
      <c r="F55">
        <v>88</v>
      </c>
      <c r="G55">
        <v>85</v>
      </c>
      <c r="H55">
        <v>84</v>
      </c>
      <c r="I55">
        <v>92</v>
      </c>
      <c r="J55">
        <v>71</v>
      </c>
      <c r="K55">
        <v>86</v>
      </c>
      <c r="L55">
        <f t="shared" si="3"/>
        <v>506</v>
      </c>
      <c r="N55">
        <v>86</v>
      </c>
      <c r="O55">
        <v>88</v>
      </c>
      <c r="P55">
        <v>85</v>
      </c>
      <c r="Q55">
        <v>85</v>
      </c>
      <c r="R55">
        <v>86</v>
      </c>
      <c r="S55">
        <v>84</v>
      </c>
      <c r="T55">
        <f t="shared" si="4"/>
        <v>514</v>
      </c>
      <c r="X55">
        <f t="shared" si="5"/>
        <v>1020</v>
      </c>
    </row>
    <row r="61" spans="1:25" ht="36.75" customHeight="1" x14ac:dyDescent="0.6">
      <c r="B61" s="13" t="s">
        <v>183</v>
      </c>
      <c r="V61" s="4"/>
      <c r="W61" s="4"/>
    </row>
    <row r="62" spans="1:25" x14ac:dyDescent="0.25">
      <c r="L62" s="2" t="s">
        <v>0</v>
      </c>
      <c r="T62" s="2" t="s">
        <v>0</v>
      </c>
      <c r="U62" s="2"/>
      <c r="V62" t="s">
        <v>0</v>
      </c>
      <c r="X62" s="2" t="s">
        <v>0</v>
      </c>
      <c r="Y62" s="2"/>
    </row>
    <row r="63" spans="1:25" x14ac:dyDescent="0.25">
      <c r="B63" t="s">
        <v>88</v>
      </c>
      <c r="L63" s="2">
        <v>1</v>
      </c>
      <c r="T63" s="2">
        <v>2</v>
      </c>
      <c r="U63" s="2"/>
      <c r="V63" s="2">
        <v>11</v>
      </c>
      <c r="X63" s="2">
        <v>21</v>
      </c>
      <c r="Y63" s="2"/>
    </row>
    <row r="64" spans="1:25" x14ac:dyDescent="0.25">
      <c r="B64" t="s">
        <v>60</v>
      </c>
      <c r="C64" t="s">
        <v>2</v>
      </c>
      <c r="D64" t="s">
        <v>1</v>
      </c>
      <c r="F64">
        <v>1</v>
      </c>
      <c r="G64">
        <v>2</v>
      </c>
      <c r="H64">
        <v>3</v>
      </c>
      <c r="I64">
        <v>4</v>
      </c>
      <c r="J64">
        <v>5</v>
      </c>
      <c r="K64">
        <v>6</v>
      </c>
      <c r="L64" s="2" t="s">
        <v>3</v>
      </c>
      <c r="N64">
        <v>1</v>
      </c>
      <c r="O64">
        <v>2</v>
      </c>
      <c r="P64">
        <v>3</v>
      </c>
      <c r="Q64">
        <v>4</v>
      </c>
      <c r="R64">
        <v>5</v>
      </c>
      <c r="S64">
        <v>6</v>
      </c>
      <c r="T64" s="2" t="s">
        <v>4</v>
      </c>
      <c r="U64" s="2"/>
      <c r="V64" t="s">
        <v>89</v>
      </c>
      <c r="X64" s="2" t="s">
        <v>57</v>
      </c>
      <c r="Y64" s="2"/>
    </row>
    <row r="66" spans="1:24" x14ac:dyDescent="0.25">
      <c r="A66">
        <v>1</v>
      </c>
      <c r="B66" t="s">
        <v>61</v>
      </c>
      <c r="C66" t="s">
        <v>128</v>
      </c>
      <c r="D66" t="s">
        <v>129</v>
      </c>
      <c r="F66">
        <v>99</v>
      </c>
      <c r="G66">
        <v>95</v>
      </c>
      <c r="H66">
        <v>98</v>
      </c>
      <c r="I66">
        <v>99</v>
      </c>
      <c r="J66">
        <v>99</v>
      </c>
      <c r="K66">
        <v>99</v>
      </c>
      <c r="L66">
        <f t="shared" ref="L66:L80" si="6">SUM(F66:K66)</f>
        <v>589</v>
      </c>
      <c r="N66">
        <v>98</v>
      </c>
      <c r="O66">
        <v>99</v>
      </c>
      <c r="P66">
        <v>99</v>
      </c>
      <c r="Q66">
        <v>99</v>
      </c>
      <c r="R66">
        <v>97</v>
      </c>
      <c r="S66">
        <v>98</v>
      </c>
      <c r="T66">
        <f t="shared" ref="T66:T80" si="7">SUM(N66:S66)</f>
        <v>590</v>
      </c>
      <c r="X66">
        <f t="shared" ref="X66:X80" si="8">L66+T66+V66</f>
        <v>1179</v>
      </c>
    </row>
    <row r="67" spans="1:24" x14ac:dyDescent="0.25">
      <c r="A67">
        <v>2</v>
      </c>
      <c r="B67" t="s">
        <v>61</v>
      </c>
      <c r="C67" t="s">
        <v>130</v>
      </c>
      <c r="D67" t="s">
        <v>91</v>
      </c>
      <c r="F67">
        <v>96</v>
      </c>
      <c r="G67">
        <v>99</v>
      </c>
      <c r="H67">
        <v>98</v>
      </c>
      <c r="I67">
        <v>100</v>
      </c>
      <c r="J67">
        <v>99</v>
      </c>
      <c r="K67">
        <v>98</v>
      </c>
      <c r="L67">
        <f t="shared" si="6"/>
        <v>590</v>
      </c>
      <c r="N67">
        <v>98</v>
      </c>
      <c r="O67">
        <v>98</v>
      </c>
      <c r="P67">
        <v>98</v>
      </c>
      <c r="Q67">
        <v>99</v>
      </c>
      <c r="R67">
        <v>97</v>
      </c>
      <c r="S67">
        <v>98</v>
      </c>
      <c r="T67">
        <f t="shared" si="7"/>
        <v>588</v>
      </c>
      <c r="X67">
        <f t="shared" si="8"/>
        <v>1178</v>
      </c>
    </row>
    <row r="68" spans="1:24" x14ac:dyDescent="0.25">
      <c r="A68">
        <v>3</v>
      </c>
      <c r="B68" t="s">
        <v>61</v>
      </c>
      <c r="C68" t="s">
        <v>132</v>
      </c>
      <c r="D68" t="s">
        <v>133</v>
      </c>
      <c r="F68">
        <v>100</v>
      </c>
      <c r="G68">
        <v>100</v>
      </c>
      <c r="H68">
        <v>99</v>
      </c>
      <c r="I68">
        <v>100</v>
      </c>
      <c r="J68">
        <v>97</v>
      </c>
      <c r="K68">
        <v>99</v>
      </c>
      <c r="L68">
        <f t="shared" si="6"/>
        <v>595</v>
      </c>
      <c r="N68">
        <v>96</v>
      </c>
      <c r="O68">
        <v>100</v>
      </c>
      <c r="P68">
        <v>98</v>
      </c>
      <c r="Q68">
        <v>94</v>
      </c>
      <c r="R68">
        <v>98</v>
      </c>
      <c r="S68">
        <v>96</v>
      </c>
      <c r="T68">
        <f t="shared" si="7"/>
        <v>582</v>
      </c>
      <c r="X68">
        <f t="shared" si="8"/>
        <v>1177</v>
      </c>
    </row>
    <row r="69" spans="1:24" x14ac:dyDescent="0.25">
      <c r="A69">
        <v>4</v>
      </c>
      <c r="B69" t="s">
        <v>62</v>
      </c>
      <c r="C69" t="s">
        <v>145</v>
      </c>
      <c r="D69" t="s">
        <v>146</v>
      </c>
      <c r="F69">
        <v>99</v>
      </c>
      <c r="G69">
        <v>99</v>
      </c>
      <c r="H69">
        <v>94</v>
      </c>
      <c r="I69">
        <v>85</v>
      </c>
      <c r="J69">
        <v>98</v>
      </c>
      <c r="K69">
        <v>99</v>
      </c>
      <c r="L69">
        <f t="shared" si="6"/>
        <v>574</v>
      </c>
      <c r="N69">
        <v>99</v>
      </c>
      <c r="O69">
        <v>98</v>
      </c>
      <c r="P69">
        <v>98</v>
      </c>
      <c r="Q69">
        <v>96</v>
      </c>
      <c r="R69">
        <v>99</v>
      </c>
      <c r="S69">
        <v>98</v>
      </c>
      <c r="T69">
        <f t="shared" si="7"/>
        <v>588</v>
      </c>
      <c r="X69">
        <f t="shared" si="8"/>
        <v>1162</v>
      </c>
    </row>
    <row r="70" spans="1:24" x14ac:dyDescent="0.25">
      <c r="A70">
        <v>5</v>
      </c>
      <c r="B70" t="s">
        <v>61</v>
      </c>
      <c r="C70" t="s">
        <v>151</v>
      </c>
      <c r="D70" t="s">
        <v>152</v>
      </c>
      <c r="F70">
        <v>99</v>
      </c>
      <c r="G70">
        <v>99</v>
      </c>
      <c r="H70">
        <v>91</v>
      </c>
      <c r="I70">
        <v>98</v>
      </c>
      <c r="J70">
        <v>96</v>
      </c>
      <c r="K70">
        <v>94</v>
      </c>
      <c r="L70">
        <f t="shared" si="6"/>
        <v>577</v>
      </c>
      <c r="N70">
        <v>97</v>
      </c>
      <c r="O70">
        <v>97</v>
      </c>
      <c r="P70">
        <v>98</v>
      </c>
      <c r="Q70">
        <v>96</v>
      </c>
      <c r="R70">
        <v>95</v>
      </c>
      <c r="S70">
        <v>96</v>
      </c>
      <c r="T70">
        <f t="shared" si="7"/>
        <v>579</v>
      </c>
      <c r="X70">
        <f t="shared" si="8"/>
        <v>1156</v>
      </c>
    </row>
    <row r="71" spans="1:24" x14ac:dyDescent="0.25">
      <c r="A71">
        <v>6</v>
      </c>
      <c r="B71" t="s">
        <v>61</v>
      </c>
      <c r="C71" t="s">
        <v>153</v>
      </c>
      <c r="D71" t="s">
        <v>154</v>
      </c>
      <c r="F71">
        <v>97</v>
      </c>
      <c r="G71">
        <v>95</v>
      </c>
      <c r="H71">
        <v>96</v>
      </c>
      <c r="I71">
        <v>98</v>
      </c>
      <c r="J71">
        <v>98</v>
      </c>
      <c r="K71">
        <v>99</v>
      </c>
      <c r="L71">
        <f t="shared" si="6"/>
        <v>583</v>
      </c>
      <c r="N71">
        <v>94</v>
      </c>
      <c r="O71">
        <v>95</v>
      </c>
      <c r="P71">
        <v>94</v>
      </c>
      <c r="Q71">
        <v>99</v>
      </c>
      <c r="R71">
        <v>96</v>
      </c>
      <c r="S71">
        <v>95</v>
      </c>
      <c r="T71">
        <f t="shared" si="7"/>
        <v>573</v>
      </c>
      <c r="X71">
        <f t="shared" si="8"/>
        <v>1156</v>
      </c>
    </row>
    <row r="72" spans="1:24" x14ac:dyDescent="0.25">
      <c r="A72">
        <v>7</v>
      </c>
      <c r="B72" t="s">
        <v>61</v>
      </c>
      <c r="C72" t="s">
        <v>155</v>
      </c>
      <c r="D72" t="s">
        <v>107</v>
      </c>
      <c r="F72">
        <v>97</v>
      </c>
      <c r="G72">
        <v>98</v>
      </c>
      <c r="H72">
        <v>93</v>
      </c>
      <c r="I72">
        <v>97</v>
      </c>
      <c r="J72">
        <v>96</v>
      </c>
      <c r="K72">
        <v>94</v>
      </c>
      <c r="L72">
        <f t="shared" si="6"/>
        <v>575</v>
      </c>
      <c r="N72">
        <v>99</v>
      </c>
      <c r="O72">
        <v>97</v>
      </c>
      <c r="P72">
        <v>95</v>
      </c>
      <c r="Q72">
        <v>98</v>
      </c>
      <c r="R72">
        <v>96</v>
      </c>
      <c r="S72">
        <v>94</v>
      </c>
      <c r="T72">
        <f t="shared" si="7"/>
        <v>579</v>
      </c>
      <c r="X72">
        <f t="shared" si="8"/>
        <v>1154</v>
      </c>
    </row>
    <row r="73" spans="1:24" x14ac:dyDescent="0.25">
      <c r="A73">
        <v>8</v>
      </c>
      <c r="B73" t="s">
        <v>61</v>
      </c>
      <c r="C73" t="s">
        <v>158</v>
      </c>
      <c r="D73" t="s">
        <v>159</v>
      </c>
      <c r="F73">
        <v>97</v>
      </c>
      <c r="G73">
        <v>94</v>
      </c>
      <c r="H73">
        <v>99</v>
      </c>
      <c r="I73">
        <v>97</v>
      </c>
      <c r="J73">
        <v>93</v>
      </c>
      <c r="K73">
        <v>96</v>
      </c>
      <c r="L73">
        <f t="shared" si="6"/>
        <v>576</v>
      </c>
      <c r="N73">
        <v>99</v>
      </c>
      <c r="O73">
        <v>97</v>
      </c>
      <c r="P73">
        <v>97</v>
      </c>
      <c r="Q73">
        <v>93</v>
      </c>
      <c r="R73">
        <v>96</v>
      </c>
      <c r="S73">
        <v>93</v>
      </c>
      <c r="T73">
        <f t="shared" si="7"/>
        <v>575</v>
      </c>
      <c r="X73">
        <f t="shared" si="8"/>
        <v>1151</v>
      </c>
    </row>
    <row r="74" spans="1:24" x14ac:dyDescent="0.25">
      <c r="A74">
        <v>9</v>
      </c>
      <c r="B74" s="15" t="s">
        <v>61</v>
      </c>
      <c r="C74" t="s">
        <v>162</v>
      </c>
      <c r="D74" t="s">
        <v>163</v>
      </c>
      <c r="F74">
        <v>96</v>
      </c>
      <c r="G74">
        <v>91</v>
      </c>
      <c r="H74">
        <v>96</v>
      </c>
      <c r="I74">
        <v>93</v>
      </c>
      <c r="J74">
        <v>94</v>
      </c>
      <c r="K74">
        <v>96</v>
      </c>
      <c r="L74">
        <f t="shared" si="6"/>
        <v>566</v>
      </c>
      <c r="N74">
        <v>97</v>
      </c>
      <c r="O74">
        <v>95</v>
      </c>
      <c r="P74">
        <v>98</v>
      </c>
      <c r="Q74">
        <v>98</v>
      </c>
      <c r="R74">
        <v>97</v>
      </c>
      <c r="S74">
        <v>97</v>
      </c>
      <c r="T74">
        <f t="shared" si="7"/>
        <v>582</v>
      </c>
      <c r="X74">
        <f t="shared" si="8"/>
        <v>1148</v>
      </c>
    </row>
    <row r="75" spans="1:24" x14ac:dyDescent="0.25">
      <c r="A75">
        <v>10</v>
      </c>
      <c r="B75" t="s">
        <v>61</v>
      </c>
      <c r="C75" t="s">
        <v>169</v>
      </c>
      <c r="D75" t="s">
        <v>170</v>
      </c>
      <c r="F75">
        <v>99</v>
      </c>
      <c r="G75">
        <v>94</v>
      </c>
      <c r="H75">
        <v>96</v>
      </c>
      <c r="I75">
        <v>95</v>
      </c>
      <c r="J75">
        <v>95</v>
      </c>
      <c r="K75">
        <v>91</v>
      </c>
      <c r="L75">
        <f t="shared" si="6"/>
        <v>570</v>
      </c>
      <c r="N75">
        <v>92</v>
      </c>
      <c r="O75">
        <v>98</v>
      </c>
      <c r="P75">
        <v>97</v>
      </c>
      <c r="Q75">
        <v>95</v>
      </c>
      <c r="R75">
        <v>98</v>
      </c>
      <c r="S75">
        <v>95</v>
      </c>
      <c r="T75">
        <f t="shared" si="7"/>
        <v>575</v>
      </c>
      <c r="X75">
        <f t="shared" si="8"/>
        <v>1145</v>
      </c>
    </row>
    <row r="76" spans="1:24" x14ac:dyDescent="0.25">
      <c r="A76">
        <v>11</v>
      </c>
      <c r="B76" t="s">
        <v>61</v>
      </c>
      <c r="C76" t="s">
        <v>173</v>
      </c>
      <c r="D76" t="s">
        <v>154</v>
      </c>
      <c r="F76">
        <v>95</v>
      </c>
      <c r="G76">
        <v>90</v>
      </c>
      <c r="H76">
        <v>95</v>
      </c>
      <c r="I76">
        <v>89</v>
      </c>
      <c r="J76">
        <v>94</v>
      </c>
      <c r="K76">
        <v>97</v>
      </c>
      <c r="L76">
        <f t="shared" si="6"/>
        <v>560</v>
      </c>
      <c r="N76">
        <v>95</v>
      </c>
      <c r="O76">
        <v>97</v>
      </c>
      <c r="P76">
        <v>97</v>
      </c>
      <c r="Q76">
        <v>95</v>
      </c>
      <c r="R76">
        <v>92</v>
      </c>
      <c r="S76">
        <v>98</v>
      </c>
      <c r="T76">
        <f t="shared" si="7"/>
        <v>574</v>
      </c>
      <c r="X76">
        <f t="shared" si="8"/>
        <v>1134</v>
      </c>
    </row>
    <row r="77" spans="1:24" x14ac:dyDescent="0.25">
      <c r="A77">
        <v>12</v>
      </c>
      <c r="B77" t="s">
        <v>61</v>
      </c>
      <c r="C77" t="s">
        <v>176</v>
      </c>
      <c r="D77" t="s">
        <v>105</v>
      </c>
      <c r="F77">
        <v>89</v>
      </c>
      <c r="G77">
        <v>93</v>
      </c>
      <c r="H77">
        <v>93</v>
      </c>
      <c r="I77">
        <v>94</v>
      </c>
      <c r="J77">
        <v>92</v>
      </c>
      <c r="K77">
        <v>94</v>
      </c>
      <c r="L77">
        <f t="shared" si="6"/>
        <v>555</v>
      </c>
      <c r="N77">
        <v>95</v>
      </c>
      <c r="O77">
        <v>95</v>
      </c>
      <c r="P77">
        <v>93</v>
      </c>
      <c r="Q77">
        <v>98</v>
      </c>
      <c r="R77">
        <v>97</v>
      </c>
      <c r="S77">
        <v>95</v>
      </c>
      <c r="T77">
        <f t="shared" si="7"/>
        <v>573</v>
      </c>
      <c r="X77">
        <f t="shared" si="8"/>
        <v>1128</v>
      </c>
    </row>
    <row r="78" spans="1:24" x14ac:dyDescent="0.25">
      <c r="A78">
        <v>13</v>
      </c>
      <c r="B78" s="15" t="s">
        <v>61</v>
      </c>
      <c r="C78" s="15" t="s">
        <v>177</v>
      </c>
      <c r="D78" s="15" t="s">
        <v>178</v>
      </c>
      <c r="E78" s="15"/>
      <c r="F78">
        <v>92</v>
      </c>
      <c r="G78">
        <v>93</v>
      </c>
      <c r="H78">
        <v>93</v>
      </c>
      <c r="I78">
        <v>97</v>
      </c>
      <c r="J78">
        <v>90</v>
      </c>
      <c r="K78">
        <v>92</v>
      </c>
      <c r="L78">
        <f t="shared" si="6"/>
        <v>557</v>
      </c>
      <c r="N78">
        <v>92</v>
      </c>
      <c r="O78">
        <v>96</v>
      </c>
      <c r="P78">
        <v>96</v>
      </c>
      <c r="Q78">
        <v>95</v>
      </c>
      <c r="R78">
        <v>99</v>
      </c>
      <c r="S78">
        <v>89</v>
      </c>
      <c r="T78">
        <f t="shared" si="7"/>
        <v>567</v>
      </c>
      <c r="X78">
        <f t="shared" si="8"/>
        <v>1124</v>
      </c>
    </row>
    <row r="79" spans="1:24" ht="12" customHeight="1" x14ac:dyDescent="0.25">
      <c r="A79">
        <v>14</v>
      </c>
      <c r="B79" t="s">
        <v>61</v>
      </c>
      <c r="C79" t="s">
        <v>179</v>
      </c>
      <c r="D79" t="s">
        <v>180</v>
      </c>
      <c r="F79">
        <v>93</v>
      </c>
      <c r="G79">
        <v>91</v>
      </c>
      <c r="H79">
        <v>92</v>
      </c>
      <c r="I79">
        <v>94</v>
      </c>
      <c r="J79">
        <v>86</v>
      </c>
      <c r="K79">
        <v>92</v>
      </c>
      <c r="L79">
        <f t="shared" si="6"/>
        <v>548</v>
      </c>
      <c r="N79">
        <v>97</v>
      </c>
      <c r="O79">
        <v>93</v>
      </c>
      <c r="P79">
        <v>95</v>
      </c>
      <c r="Q79">
        <v>93</v>
      </c>
      <c r="R79">
        <v>94</v>
      </c>
      <c r="S79">
        <v>96</v>
      </c>
      <c r="T79">
        <f t="shared" si="7"/>
        <v>568</v>
      </c>
      <c r="X79">
        <f t="shared" si="8"/>
        <v>1116</v>
      </c>
    </row>
    <row r="80" spans="1:24" x14ac:dyDescent="0.25">
      <c r="A80">
        <v>15</v>
      </c>
      <c r="B80" t="s">
        <v>61</v>
      </c>
      <c r="C80" t="s">
        <v>181</v>
      </c>
      <c r="D80" t="s">
        <v>182</v>
      </c>
      <c r="F80">
        <v>88</v>
      </c>
      <c r="G80">
        <v>85</v>
      </c>
      <c r="H80">
        <v>84</v>
      </c>
      <c r="I80">
        <v>92</v>
      </c>
      <c r="J80">
        <v>71</v>
      </c>
      <c r="K80">
        <v>86</v>
      </c>
      <c r="L80">
        <f t="shared" si="6"/>
        <v>506</v>
      </c>
      <c r="N80">
        <v>86</v>
      </c>
      <c r="O80">
        <v>88</v>
      </c>
      <c r="P80">
        <v>85</v>
      </c>
      <c r="Q80">
        <v>85</v>
      </c>
      <c r="R80">
        <v>86</v>
      </c>
      <c r="S80">
        <v>84</v>
      </c>
      <c r="T80">
        <f t="shared" si="7"/>
        <v>514</v>
      </c>
      <c r="X80">
        <f t="shared" si="8"/>
        <v>1020</v>
      </c>
    </row>
  </sheetData>
  <phoneticPr fontId="0" type="noConversion"/>
  <printOptions horizontalCentered="1"/>
  <pageMargins left="0.5" right="0.5" top="0.46" bottom="0.5" header="0.46" footer="0.5"/>
  <pageSetup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3"/>
  <sheetViews>
    <sheetView zoomScale="75" workbookViewId="0">
      <pane ySplit="5" topLeftCell="A6" activePane="bottomLeft" state="frozen"/>
      <selection pane="bottomLeft" activeCell="A6" sqref="A6"/>
    </sheetView>
  </sheetViews>
  <sheetFormatPr defaultRowHeight="12.5" x14ac:dyDescent="0.25"/>
  <cols>
    <col min="1" max="1" width="5.26953125" customWidth="1"/>
    <col min="2" max="2" width="5.26953125" style="2" customWidth="1"/>
    <col min="3" max="3" width="13.453125" style="2" customWidth="1"/>
    <col min="4" max="4" width="14.7265625" customWidth="1"/>
    <col min="5" max="5" width="7.54296875" bestFit="1" customWidth="1"/>
    <col min="6" max="7" width="3.81640625" hidden="1" customWidth="1"/>
    <col min="8" max="8" width="5.7265625" customWidth="1"/>
    <col min="9" max="10" width="3.81640625" hidden="1" customWidth="1"/>
    <col min="11" max="11" width="5.26953125" customWidth="1"/>
    <col min="12" max="13" width="3.81640625" hidden="1" customWidth="1"/>
    <col min="14" max="14" width="5.26953125" customWidth="1"/>
    <col min="15" max="15" width="6" customWidth="1"/>
    <col min="16" max="16" width="2.7265625" customWidth="1"/>
    <col min="17" max="17" width="4" hidden="1" customWidth="1"/>
    <col min="18" max="18" width="3.81640625" hidden="1" customWidth="1"/>
    <col min="19" max="19" width="5.7265625" customWidth="1"/>
    <col min="20" max="21" width="3.81640625" hidden="1" customWidth="1"/>
    <col min="22" max="22" width="5.7265625" customWidth="1"/>
    <col min="23" max="24" width="3.81640625" hidden="1" customWidth="1"/>
    <col min="25" max="25" width="5.7265625" customWidth="1"/>
    <col min="26" max="26" width="6.1796875" customWidth="1"/>
    <col min="27" max="27" width="6.54296875" customWidth="1"/>
    <col min="28" max="28" width="3" customWidth="1"/>
    <col min="29" max="29" width="8.453125" customWidth="1"/>
    <col min="30" max="30" width="1.7265625" customWidth="1"/>
  </cols>
  <sheetData>
    <row r="1" spans="1:31" ht="28" x14ac:dyDescent="0.6">
      <c r="B1" s="1" t="s">
        <v>55</v>
      </c>
      <c r="C1" s="1"/>
      <c r="AC1" s="4" t="s">
        <v>83</v>
      </c>
    </row>
    <row r="2" spans="1:31" x14ac:dyDescent="0.25">
      <c r="O2" s="2" t="s">
        <v>0</v>
      </c>
      <c r="Z2" s="2" t="s">
        <v>0</v>
      </c>
      <c r="AA2" t="s">
        <v>0</v>
      </c>
      <c r="AC2" s="2" t="s">
        <v>0</v>
      </c>
    </row>
    <row r="3" spans="1:31" x14ac:dyDescent="0.25">
      <c r="O3" s="2">
        <v>14</v>
      </c>
      <c r="Z3" s="2">
        <v>15</v>
      </c>
      <c r="AA3">
        <v>18</v>
      </c>
      <c r="AC3" s="2">
        <v>25</v>
      </c>
    </row>
    <row r="4" spans="1:31" x14ac:dyDescent="0.25">
      <c r="B4" s="2" t="s">
        <v>56</v>
      </c>
      <c r="C4" s="2" t="s">
        <v>2</v>
      </c>
      <c r="D4" t="s">
        <v>1</v>
      </c>
      <c r="E4" t="s">
        <v>351</v>
      </c>
      <c r="F4">
        <v>1</v>
      </c>
      <c r="G4">
        <v>2</v>
      </c>
      <c r="H4" t="s">
        <v>57</v>
      </c>
      <c r="I4">
        <v>3</v>
      </c>
      <c r="J4">
        <v>4</v>
      </c>
      <c r="K4" t="s">
        <v>58</v>
      </c>
      <c r="L4">
        <v>5</v>
      </c>
      <c r="M4">
        <v>6</v>
      </c>
      <c r="N4" t="s">
        <v>59</v>
      </c>
      <c r="O4" s="2" t="s">
        <v>3</v>
      </c>
      <c r="Q4">
        <v>1</v>
      </c>
      <c r="R4">
        <v>2</v>
      </c>
      <c r="S4" t="s">
        <v>57</v>
      </c>
      <c r="T4">
        <v>3</v>
      </c>
      <c r="U4">
        <v>4</v>
      </c>
      <c r="V4" t="s">
        <v>58</v>
      </c>
      <c r="W4">
        <v>5</v>
      </c>
      <c r="X4">
        <v>6</v>
      </c>
      <c r="Y4" t="s">
        <v>59</v>
      </c>
      <c r="Z4" s="2" t="s">
        <v>4</v>
      </c>
      <c r="AC4" s="2" t="s">
        <v>5</v>
      </c>
    </row>
    <row r="5" spans="1:31" x14ac:dyDescent="0.25">
      <c r="B5" s="2" t="s">
        <v>60</v>
      </c>
    </row>
    <row r="6" spans="1:31" x14ac:dyDescent="0.25">
      <c r="A6">
        <v>1</v>
      </c>
      <c r="C6" t="s">
        <v>7</v>
      </c>
      <c r="D6" t="s">
        <v>8</v>
      </c>
      <c r="E6">
        <v>12288</v>
      </c>
      <c r="F6">
        <v>100</v>
      </c>
      <c r="G6">
        <v>99</v>
      </c>
      <c r="H6">
        <f t="shared" ref="H6:H35" si="0">SUM(F6,G6)</f>
        <v>199</v>
      </c>
      <c r="I6">
        <v>94</v>
      </c>
      <c r="J6">
        <v>96</v>
      </c>
      <c r="K6">
        <f t="shared" ref="K6:K35" si="1">SUM(I6:J6)</f>
        <v>190</v>
      </c>
      <c r="L6">
        <v>98</v>
      </c>
      <c r="M6">
        <v>96</v>
      </c>
      <c r="N6">
        <f t="shared" ref="N6:N35" si="2">SUM(L6:M6)</f>
        <v>194</v>
      </c>
      <c r="O6">
        <f t="shared" ref="O6:O35" si="3">N6+K6+H6</f>
        <v>583</v>
      </c>
      <c r="Q6">
        <v>100</v>
      </c>
      <c r="R6">
        <v>99</v>
      </c>
      <c r="S6">
        <f t="shared" ref="S6:S35" si="4">Q6+R6</f>
        <v>199</v>
      </c>
      <c r="T6">
        <v>93</v>
      </c>
      <c r="U6">
        <v>93</v>
      </c>
      <c r="V6">
        <f t="shared" ref="V6:V35" si="5">T6+U6</f>
        <v>186</v>
      </c>
      <c r="W6">
        <v>96</v>
      </c>
      <c r="X6">
        <v>96</v>
      </c>
      <c r="Y6">
        <f t="shared" ref="Y6:Y35" si="6">W6+X6</f>
        <v>192</v>
      </c>
      <c r="Z6">
        <f t="shared" ref="Z6:Z35" si="7">S6+V6+Y6</f>
        <v>577</v>
      </c>
      <c r="AA6">
        <v>98.8</v>
      </c>
      <c r="AC6">
        <f t="shared" ref="AC6:AC32" si="8">O6+Z6+AA6</f>
        <v>1258.8</v>
      </c>
    </row>
    <row r="7" spans="1:31" x14ac:dyDescent="0.25">
      <c r="A7">
        <v>2</v>
      </c>
      <c r="B7" s="2" t="s">
        <v>61</v>
      </c>
      <c r="C7" t="s">
        <v>9</v>
      </c>
      <c r="D7" t="s">
        <v>10</v>
      </c>
      <c r="E7">
        <v>19832</v>
      </c>
      <c r="F7">
        <v>99</v>
      </c>
      <c r="G7">
        <v>100</v>
      </c>
      <c r="H7">
        <f t="shared" si="0"/>
        <v>199</v>
      </c>
      <c r="I7">
        <v>96</v>
      </c>
      <c r="J7">
        <v>96</v>
      </c>
      <c r="K7">
        <f t="shared" si="1"/>
        <v>192</v>
      </c>
      <c r="L7">
        <v>94</v>
      </c>
      <c r="M7">
        <v>96</v>
      </c>
      <c r="N7">
        <f t="shared" si="2"/>
        <v>190</v>
      </c>
      <c r="O7">
        <f t="shared" si="3"/>
        <v>581</v>
      </c>
      <c r="Q7">
        <v>98</v>
      </c>
      <c r="R7">
        <v>99</v>
      </c>
      <c r="S7">
        <f t="shared" si="4"/>
        <v>197</v>
      </c>
      <c r="T7">
        <v>94</v>
      </c>
      <c r="U7">
        <v>97</v>
      </c>
      <c r="V7">
        <f t="shared" si="5"/>
        <v>191</v>
      </c>
      <c r="W7">
        <v>96</v>
      </c>
      <c r="X7">
        <v>94</v>
      </c>
      <c r="Y7">
        <f t="shared" si="6"/>
        <v>190</v>
      </c>
      <c r="Z7">
        <f t="shared" si="7"/>
        <v>578</v>
      </c>
      <c r="AA7">
        <v>93.4</v>
      </c>
      <c r="AC7">
        <f t="shared" si="8"/>
        <v>1252.4000000000001</v>
      </c>
    </row>
    <row r="8" spans="1:31" x14ac:dyDescent="0.25">
      <c r="A8">
        <v>3</v>
      </c>
      <c r="C8" t="s">
        <v>13</v>
      </c>
      <c r="D8" t="s">
        <v>14</v>
      </c>
      <c r="F8">
        <v>98</v>
      </c>
      <c r="G8">
        <v>99</v>
      </c>
      <c r="H8">
        <f t="shared" si="0"/>
        <v>197</v>
      </c>
      <c r="I8">
        <v>95</v>
      </c>
      <c r="J8">
        <v>95</v>
      </c>
      <c r="K8">
        <f t="shared" si="1"/>
        <v>190</v>
      </c>
      <c r="L8">
        <v>99</v>
      </c>
      <c r="M8">
        <v>96</v>
      </c>
      <c r="N8">
        <f t="shared" si="2"/>
        <v>195</v>
      </c>
      <c r="O8">
        <f t="shared" si="3"/>
        <v>582</v>
      </c>
      <c r="Q8">
        <v>93</v>
      </c>
      <c r="R8">
        <v>98</v>
      </c>
      <c r="S8">
        <f t="shared" si="4"/>
        <v>191</v>
      </c>
      <c r="T8">
        <v>95</v>
      </c>
      <c r="U8">
        <v>97</v>
      </c>
      <c r="V8">
        <f t="shared" si="5"/>
        <v>192</v>
      </c>
      <c r="W8">
        <v>96</v>
      </c>
      <c r="X8">
        <v>94</v>
      </c>
      <c r="Y8">
        <f t="shared" si="6"/>
        <v>190</v>
      </c>
      <c r="Z8">
        <f t="shared" si="7"/>
        <v>573</v>
      </c>
      <c r="AA8">
        <v>96.3</v>
      </c>
      <c r="AC8">
        <f t="shared" si="8"/>
        <v>1251.3</v>
      </c>
    </row>
    <row r="9" spans="1:31" x14ac:dyDescent="0.25">
      <c r="A9">
        <v>4</v>
      </c>
      <c r="C9" t="s">
        <v>36</v>
      </c>
      <c r="D9" t="s">
        <v>37</v>
      </c>
      <c r="E9">
        <v>928</v>
      </c>
      <c r="F9">
        <v>98</v>
      </c>
      <c r="G9">
        <v>99</v>
      </c>
      <c r="H9">
        <f t="shared" si="0"/>
        <v>197</v>
      </c>
      <c r="I9">
        <v>94</v>
      </c>
      <c r="J9">
        <v>93</v>
      </c>
      <c r="K9">
        <f t="shared" si="1"/>
        <v>187</v>
      </c>
      <c r="L9">
        <v>96</v>
      </c>
      <c r="M9">
        <v>95</v>
      </c>
      <c r="N9">
        <f t="shared" si="2"/>
        <v>191</v>
      </c>
      <c r="O9">
        <f t="shared" si="3"/>
        <v>575</v>
      </c>
      <c r="Q9">
        <v>98</v>
      </c>
      <c r="R9">
        <v>96</v>
      </c>
      <c r="S9">
        <f t="shared" si="4"/>
        <v>194</v>
      </c>
      <c r="T9">
        <v>92</v>
      </c>
      <c r="U9">
        <v>98</v>
      </c>
      <c r="V9">
        <f t="shared" si="5"/>
        <v>190</v>
      </c>
      <c r="W9">
        <v>94</v>
      </c>
      <c r="X9">
        <v>97</v>
      </c>
      <c r="Y9">
        <f t="shared" si="6"/>
        <v>191</v>
      </c>
      <c r="Z9">
        <f t="shared" si="7"/>
        <v>575</v>
      </c>
      <c r="AA9">
        <v>98.9</v>
      </c>
      <c r="AC9">
        <f t="shared" si="8"/>
        <v>1248.9000000000001</v>
      </c>
    </row>
    <row r="10" spans="1:31" x14ac:dyDescent="0.25">
      <c r="A10">
        <v>5</v>
      </c>
      <c r="C10" t="s">
        <v>11</v>
      </c>
      <c r="D10" t="s">
        <v>12</v>
      </c>
      <c r="E10">
        <v>18692</v>
      </c>
      <c r="F10">
        <v>95</v>
      </c>
      <c r="G10">
        <v>97</v>
      </c>
      <c r="H10">
        <f t="shared" si="0"/>
        <v>192</v>
      </c>
      <c r="I10">
        <v>90</v>
      </c>
      <c r="J10">
        <v>93</v>
      </c>
      <c r="K10">
        <f t="shared" si="1"/>
        <v>183</v>
      </c>
      <c r="L10">
        <v>97</v>
      </c>
      <c r="M10">
        <v>96</v>
      </c>
      <c r="N10">
        <f t="shared" si="2"/>
        <v>193</v>
      </c>
      <c r="O10">
        <f t="shared" si="3"/>
        <v>568</v>
      </c>
      <c r="Q10">
        <v>98</v>
      </c>
      <c r="R10">
        <v>98</v>
      </c>
      <c r="S10">
        <f t="shared" si="4"/>
        <v>196</v>
      </c>
      <c r="T10">
        <v>95</v>
      </c>
      <c r="U10">
        <v>92</v>
      </c>
      <c r="V10">
        <f t="shared" si="5"/>
        <v>187</v>
      </c>
      <c r="W10">
        <v>97</v>
      </c>
      <c r="X10">
        <v>97</v>
      </c>
      <c r="Y10">
        <f t="shared" si="6"/>
        <v>194</v>
      </c>
      <c r="Z10">
        <f t="shared" si="7"/>
        <v>577</v>
      </c>
      <c r="AA10">
        <v>99.4</v>
      </c>
      <c r="AC10">
        <f t="shared" si="8"/>
        <v>1244.4000000000001</v>
      </c>
    </row>
    <row r="11" spans="1:31" x14ac:dyDescent="0.25">
      <c r="A11">
        <v>6</v>
      </c>
      <c r="B11" s="2" t="s">
        <v>61</v>
      </c>
      <c r="C11" t="s">
        <v>26</v>
      </c>
      <c r="D11" t="s">
        <v>14</v>
      </c>
      <c r="E11">
        <v>22939</v>
      </c>
      <c r="F11">
        <v>96</v>
      </c>
      <c r="G11">
        <v>98</v>
      </c>
      <c r="H11">
        <f t="shared" si="0"/>
        <v>194</v>
      </c>
      <c r="I11">
        <v>90</v>
      </c>
      <c r="J11">
        <v>94</v>
      </c>
      <c r="K11">
        <f t="shared" si="1"/>
        <v>184</v>
      </c>
      <c r="L11">
        <v>96</v>
      </c>
      <c r="M11">
        <v>96</v>
      </c>
      <c r="N11">
        <f t="shared" si="2"/>
        <v>192</v>
      </c>
      <c r="O11">
        <f t="shared" si="3"/>
        <v>570</v>
      </c>
      <c r="Q11">
        <v>100</v>
      </c>
      <c r="R11">
        <v>98</v>
      </c>
      <c r="S11">
        <f t="shared" si="4"/>
        <v>198</v>
      </c>
      <c r="T11">
        <v>95</v>
      </c>
      <c r="U11">
        <v>91</v>
      </c>
      <c r="V11">
        <f t="shared" si="5"/>
        <v>186</v>
      </c>
      <c r="W11">
        <v>97</v>
      </c>
      <c r="X11">
        <v>94</v>
      </c>
      <c r="Y11">
        <f t="shared" si="6"/>
        <v>191</v>
      </c>
      <c r="Z11">
        <f t="shared" si="7"/>
        <v>575</v>
      </c>
      <c r="AA11">
        <v>95.7</v>
      </c>
      <c r="AC11">
        <f t="shared" si="8"/>
        <v>1240.7</v>
      </c>
    </row>
    <row r="12" spans="1:31" x14ac:dyDescent="0.25">
      <c r="A12">
        <v>7</v>
      </c>
      <c r="B12" s="2" t="s">
        <v>62</v>
      </c>
      <c r="C12" t="s">
        <v>26</v>
      </c>
      <c r="D12" t="s">
        <v>27</v>
      </c>
      <c r="E12">
        <v>17032</v>
      </c>
      <c r="F12">
        <v>97</v>
      </c>
      <c r="G12">
        <v>97</v>
      </c>
      <c r="H12">
        <f t="shared" si="0"/>
        <v>194</v>
      </c>
      <c r="I12">
        <v>92</v>
      </c>
      <c r="J12">
        <v>91</v>
      </c>
      <c r="K12">
        <f t="shared" si="1"/>
        <v>183</v>
      </c>
      <c r="L12">
        <v>94</v>
      </c>
      <c r="M12">
        <v>96</v>
      </c>
      <c r="N12">
        <f t="shared" si="2"/>
        <v>190</v>
      </c>
      <c r="O12">
        <f t="shared" si="3"/>
        <v>567</v>
      </c>
      <c r="Q12">
        <v>99</v>
      </c>
      <c r="R12">
        <v>98</v>
      </c>
      <c r="S12">
        <f t="shared" si="4"/>
        <v>197</v>
      </c>
      <c r="T12">
        <v>96</v>
      </c>
      <c r="U12">
        <v>95</v>
      </c>
      <c r="V12">
        <f t="shared" si="5"/>
        <v>191</v>
      </c>
      <c r="W12">
        <v>95</v>
      </c>
      <c r="X12">
        <v>95</v>
      </c>
      <c r="Y12">
        <f t="shared" si="6"/>
        <v>190</v>
      </c>
      <c r="Z12">
        <f t="shared" si="7"/>
        <v>578</v>
      </c>
      <c r="AA12" s="9">
        <v>94</v>
      </c>
      <c r="AC12" s="9">
        <f t="shared" si="8"/>
        <v>1239</v>
      </c>
    </row>
    <row r="13" spans="1:31" x14ac:dyDescent="0.25">
      <c r="A13">
        <v>8</v>
      </c>
      <c r="B13" s="10" t="s">
        <v>63</v>
      </c>
      <c r="C13" s="11" t="s">
        <v>40</v>
      </c>
      <c r="D13" s="11" t="s">
        <v>41</v>
      </c>
      <c r="E13" s="11">
        <v>17412</v>
      </c>
      <c r="F13" s="11">
        <v>98</v>
      </c>
      <c r="G13" s="11">
        <v>100</v>
      </c>
      <c r="H13" s="11">
        <f t="shared" si="0"/>
        <v>198</v>
      </c>
      <c r="I13" s="11">
        <v>95</v>
      </c>
      <c r="J13" s="11">
        <v>93</v>
      </c>
      <c r="K13" s="11">
        <f t="shared" si="1"/>
        <v>188</v>
      </c>
      <c r="L13" s="11">
        <v>92</v>
      </c>
      <c r="M13" s="11">
        <v>96</v>
      </c>
      <c r="N13" s="11">
        <f t="shared" si="2"/>
        <v>188</v>
      </c>
      <c r="O13" s="11">
        <f t="shared" si="3"/>
        <v>574</v>
      </c>
      <c r="P13" s="11"/>
      <c r="Q13" s="11">
        <v>100</v>
      </c>
      <c r="R13" s="11">
        <v>100</v>
      </c>
      <c r="S13" s="11">
        <f t="shared" si="4"/>
        <v>200</v>
      </c>
      <c r="T13" s="11">
        <v>93</v>
      </c>
      <c r="U13" s="11">
        <v>88</v>
      </c>
      <c r="V13" s="11">
        <f t="shared" si="5"/>
        <v>181</v>
      </c>
      <c r="W13" s="11">
        <v>92</v>
      </c>
      <c r="X13" s="11">
        <v>97</v>
      </c>
      <c r="Y13" s="11">
        <f t="shared" si="6"/>
        <v>189</v>
      </c>
      <c r="Z13" s="11">
        <f t="shared" si="7"/>
        <v>570</v>
      </c>
      <c r="AA13" s="11">
        <v>90.7</v>
      </c>
      <c r="AB13" s="11"/>
      <c r="AC13" s="11">
        <f t="shared" si="8"/>
        <v>1234.7</v>
      </c>
      <c r="AD13" s="11"/>
      <c r="AE13" s="11"/>
    </row>
    <row r="14" spans="1:31" x14ac:dyDescent="0.25">
      <c r="A14">
        <v>9</v>
      </c>
      <c r="B14" s="2" t="s">
        <v>62</v>
      </c>
      <c r="C14" t="s">
        <v>42</v>
      </c>
      <c r="D14" t="s">
        <v>43</v>
      </c>
      <c r="E14" s="22">
        <v>12740</v>
      </c>
      <c r="F14">
        <v>95</v>
      </c>
      <c r="G14">
        <v>98</v>
      </c>
      <c r="H14">
        <f t="shared" si="0"/>
        <v>193</v>
      </c>
      <c r="I14">
        <v>93</v>
      </c>
      <c r="J14">
        <v>93</v>
      </c>
      <c r="K14">
        <f t="shared" si="1"/>
        <v>186</v>
      </c>
      <c r="L14">
        <v>93</v>
      </c>
      <c r="M14">
        <v>98</v>
      </c>
      <c r="N14">
        <f t="shared" si="2"/>
        <v>191</v>
      </c>
      <c r="O14">
        <f t="shared" si="3"/>
        <v>570</v>
      </c>
      <c r="Q14">
        <v>97</v>
      </c>
      <c r="R14">
        <v>99</v>
      </c>
      <c r="S14">
        <f t="shared" si="4"/>
        <v>196</v>
      </c>
      <c r="T14">
        <v>95</v>
      </c>
      <c r="U14">
        <v>94</v>
      </c>
      <c r="V14">
        <f t="shared" si="5"/>
        <v>189</v>
      </c>
      <c r="W14">
        <v>93</v>
      </c>
      <c r="X14">
        <v>92</v>
      </c>
      <c r="Y14">
        <f t="shared" si="6"/>
        <v>185</v>
      </c>
      <c r="Z14">
        <f t="shared" si="7"/>
        <v>570</v>
      </c>
      <c r="AA14" s="12">
        <v>95</v>
      </c>
      <c r="AC14" s="9">
        <f t="shared" si="8"/>
        <v>1235</v>
      </c>
    </row>
    <row r="15" spans="1:31" x14ac:dyDescent="0.25">
      <c r="A15">
        <v>10</v>
      </c>
      <c r="B15" s="2" t="s">
        <v>63</v>
      </c>
      <c r="C15" t="s">
        <v>51</v>
      </c>
      <c r="D15" t="s">
        <v>52</v>
      </c>
      <c r="E15" s="22">
        <v>19912</v>
      </c>
      <c r="F15">
        <v>96</v>
      </c>
      <c r="G15">
        <v>99</v>
      </c>
      <c r="H15">
        <f t="shared" si="0"/>
        <v>195</v>
      </c>
      <c r="I15">
        <v>93</v>
      </c>
      <c r="J15">
        <v>91</v>
      </c>
      <c r="K15">
        <f t="shared" si="1"/>
        <v>184</v>
      </c>
      <c r="L15">
        <v>96</v>
      </c>
      <c r="M15">
        <v>94</v>
      </c>
      <c r="N15">
        <f t="shared" si="2"/>
        <v>190</v>
      </c>
      <c r="O15">
        <f t="shared" si="3"/>
        <v>569</v>
      </c>
      <c r="Q15">
        <v>99</v>
      </c>
      <c r="R15">
        <v>99</v>
      </c>
      <c r="S15">
        <f t="shared" si="4"/>
        <v>198</v>
      </c>
      <c r="T15">
        <v>91</v>
      </c>
      <c r="U15">
        <v>96</v>
      </c>
      <c r="V15">
        <f t="shared" si="5"/>
        <v>187</v>
      </c>
      <c r="W15">
        <v>93</v>
      </c>
      <c r="X15">
        <v>93</v>
      </c>
      <c r="Y15">
        <f t="shared" si="6"/>
        <v>186</v>
      </c>
      <c r="Z15">
        <f t="shared" si="7"/>
        <v>571</v>
      </c>
      <c r="AC15">
        <f t="shared" si="8"/>
        <v>1140</v>
      </c>
    </row>
    <row r="16" spans="1:31" x14ac:dyDescent="0.25">
      <c r="A16">
        <v>11</v>
      </c>
      <c r="B16" s="2" t="s">
        <v>63</v>
      </c>
      <c r="C16" t="s">
        <v>38</v>
      </c>
      <c r="D16" t="s">
        <v>39</v>
      </c>
      <c r="E16" s="22">
        <v>12209</v>
      </c>
      <c r="F16">
        <v>96</v>
      </c>
      <c r="G16">
        <v>95</v>
      </c>
      <c r="H16">
        <f t="shared" si="0"/>
        <v>191</v>
      </c>
      <c r="I16">
        <v>93</v>
      </c>
      <c r="J16">
        <v>90</v>
      </c>
      <c r="K16">
        <f t="shared" si="1"/>
        <v>183</v>
      </c>
      <c r="L16">
        <v>97</v>
      </c>
      <c r="M16">
        <v>96</v>
      </c>
      <c r="N16">
        <f t="shared" si="2"/>
        <v>193</v>
      </c>
      <c r="O16">
        <f t="shared" si="3"/>
        <v>567</v>
      </c>
      <c r="Q16">
        <v>98</v>
      </c>
      <c r="R16">
        <v>96</v>
      </c>
      <c r="S16">
        <f t="shared" si="4"/>
        <v>194</v>
      </c>
      <c r="T16">
        <v>92</v>
      </c>
      <c r="U16">
        <v>91</v>
      </c>
      <c r="V16">
        <f t="shared" si="5"/>
        <v>183</v>
      </c>
      <c r="W16">
        <v>94</v>
      </c>
      <c r="X16">
        <v>98</v>
      </c>
      <c r="Y16">
        <f t="shared" si="6"/>
        <v>192</v>
      </c>
      <c r="Z16">
        <f t="shared" si="7"/>
        <v>569</v>
      </c>
      <c r="AC16">
        <f t="shared" si="8"/>
        <v>1136</v>
      </c>
    </row>
    <row r="17" spans="1:29" x14ac:dyDescent="0.25">
      <c r="A17">
        <v>12</v>
      </c>
      <c r="C17" t="s">
        <v>15</v>
      </c>
      <c r="D17" t="s">
        <v>16</v>
      </c>
      <c r="F17">
        <v>98</v>
      </c>
      <c r="G17">
        <v>98</v>
      </c>
      <c r="H17">
        <f t="shared" si="0"/>
        <v>196</v>
      </c>
      <c r="I17">
        <v>89</v>
      </c>
      <c r="J17">
        <v>91</v>
      </c>
      <c r="K17">
        <f t="shared" si="1"/>
        <v>180</v>
      </c>
      <c r="L17">
        <v>99</v>
      </c>
      <c r="M17">
        <v>93</v>
      </c>
      <c r="N17">
        <f t="shared" si="2"/>
        <v>192</v>
      </c>
      <c r="O17">
        <f t="shared" si="3"/>
        <v>568</v>
      </c>
      <c r="Q17">
        <v>96</v>
      </c>
      <c r="R17">
        <v>100</v>
      </c>
      <c r="S17">
        <f t="shared" si="4"/>
        <v>196</v>
      </c>
      <c r="T17">
        <v>90</v>
      </c>
      <c r="U17">
        <v>94</v>
      </c>
      <c r="V17">
        <f t="shared" si="5"/>
        <v>184</v>
      </c>
      <c r="W17">
        <v>95</v>
      </c>
      <c r="X17">
        <v>92</v>
      </c>
      <c r="Y17">
        <f t="shared" si="6"/>
        <v>187</v>
      </c>
      <c r="Z17">
        <f t="shared" si="7"/>
        <v>567</v>
      </c>
      <c r="AC17">
        <f t="shared" si="8"/>
        <v>1135</v>
      </c>
    </row>
    <row r="18" spans="1:29" x14ac:dyDescent="0.25">
      <c r="A18">
        <v>13</v>
      </c>
      <c r="C18" t="s">
        <v>34</v>
      </c>
      <c r="D18" t="s">
        <v>35</v>
      </c>
      <c r="E18">
        <v>12797</v>
      </c>
      <c r="F18">
        <v>97</v>
      </c>
      <c r="G18">
        <v>99</v>
      </c>
      <c r="H18">
        <f t="shared" si="0"/>
        <v>196</v>
      </c>
      <c r="I18">
        <v>92</v>
      </c>
      <c r="J18">
        <v>90</v>
      </c>
      <c r="K18">
        <f t="shared" si="1"/>
        <v>182</v>
      </c>
      <c r="L18">
        <v>96</v>
      </c>
      <c r="M18">
        <v>95</v>
      </c>
      <c r="N18">
        <f t="shared" si="2"/>
        <v>191</v>
      </c>
      <c r="O18">
        <f t="shared" si="3"/>
        <v>569</v>
      </c>
      <c r="Q18">
        <v>99</v>
      </c>
      <c r="R18">
        <v>100</v>
      </c>
      <c r="S18">
        <f t="shared" si="4"/>
        <v>199</v>
      </c>
      <c r="T18">
        <v>90</v>
      </c>
      <c r="U18">
        <v>86</v>
      </c>
      <c r="V18">
        <f t="shared" si="5"/>
        <v>176</v>
      </c>
      <c r="W18">
        <v>94</v>
      </c>
      <c r="X18">
        <v>96</v>
      </c>
      <c r="Y18">
        <f t="shared" si="6"/>
        <v>190</v>
      </c>
      <c r="Z18">
        <f t="shared" si="7"/>
        <v>565</v>
      </c>
      <c r="AC18">
        <f t="shared" si="8"/>
        <v>1134</v>
      </c>
    </row>
    <row r="19" spans="1:29" x14ac:dyDescent="0.25">
      <c r="A19">
        <v>16</v>
      </c>
      <c r="B19" s="2" t="s">
        <v>61</v>
      </c>
      <c r="C19" t="s">
        <v>19</v>
      </c>
      <c r="D19" t="s">
        <v>20</v>
      </c>
      <c r="E19">
        <v>100296</v>
      </c>
      <c r="F19">
        <v>95</v>
      </c>
      <c r="G19">
        <v>100</v>
      </c>
      <c r="H19">
        <f t="shared" si="0"/>
        <v>195</v>
      </c>
      <c r="I19">
        <v>91</v>
      </c>
      <c r="J19">
        <v>94</v>
      </c>
      <c r="K19">
        <f t="shared" si="1"/>
        <v>185</v>
      </c>
      <c r="L19">
        <v>94</v>
      </c>
      <c r="M19">
        <v>92</v>
      </c>
      <c r="N19">
        <f t="shared" si="2"/>
        <v>186</v>
      </c>
      <c r="O19">
        <f t="shared" si="3"/>
        <v>566</v>
      </c>
      <c r="Q19">
        <v>95</v>
      </c>
      <c r="R19">
        <v>96</v>
      </c>
      <c r="S19">
        <f t="shared" si="4"/>
        <v>191</v>
      </c>
      <c r="T19">
        <v>86</v>
      </c>
      <c r="U19">
        <v>93</v>
      </c>
      <c r="V19">
        <f t="shared" si="5"/>
        <v>179</v>
      </c>
      <c r="W19">
        <v>95</v>
      </c>
      <c r="X19">
        <v>96</v>
      </c>
      <c r="Y19">
        <f t="shared" si="6"/>
        <v>191</v>
      </c>
      <c r="Z19">
        <f t="shared" si="7"/>
        <v>561</v>
      </c>
      <c r="AC19">
        <f t="shared" si="8"/>
        <v>1127</v>
      </c>
    </row>
    <row r="20" spans="1:29" x14ac:dyDescent="0.25">
      <c r="A20">
        <v>15</v>
      </c>
      <c r="B20" s="2" t="s">
        <v>62</v>
      </c>
      <c r="C20" s="5" t="s">
        <v>64</v>
      </c>
      <c r="D20" t="s">
        <v>10</v>
      </c>
      <c r="E20">
        <v>13399</v>
      </c>
      <c r="F20">
        <v>95</v>
      </c>
      <c r="G20">
        <v>98</v>
      </c>
      <c r="H20">
        <f t="shared" si="0"/>
        <v>193</v>
      </c>
      <c r="I20">
        <v>91</v>
      </c>
      <c r="J20">
        <v>94</v>
      </c>
      <c r="K20">
        <f t="shared" si="1"/>
        <v>185</v>
      </c>
      <c r="L20">
        <v>90</v>
      </c>
      <c r="M20">
        <v>95</v>
      </c>
      <c r="N20">
        <f t="shared" si="2"/>
        <v>185</v>
      </c>
      <c r="O20">
        <f t="shared" si="3"/>
        <v>563</v>
      </c>
      <c r="Q20">
        <v>95</v>
      </c>
      <c r="R20">
        <v>95</v>
      </c>
      <c r="S20">
        <f t="shared" si="4"/>
        <v>190</v>
      </c>
      <c r="T20">
        <v>92</v>
      </c>
      <c r="U20">
        <v>96</v>
      </c>
      <c r="V20">
        <f t="shared" si="5"/>
        <v>188</v>
      </c>
      <c r="W20">
        <v>87</v>
      </c>
      <c r="X20">
        <v>95</v>
      </c>
      <c r="Y20">
        <f t="shared" si="6"/>
        <v>182</v>
      </c>
      <c r="Z20">
        <f t="shared" si="7"/>
        <v>560</v>
      </c>
      <c r="AC20">
        <f t="shared" si="8"/>
        <v>1123</v>
      </c>
    </row>
    <row r="21" spans="1:29" x14ac:dyDescent="0.25">
      <c r="A21">
        <v>14</v>
      </c>
      <c r="B21" s="2" t="s">
        <v>61</v>
      </c>
      <c r="C21" t="s">
        <v>44</v>
      </c>
      <c r="D21" t="s">
        <v>45</v>
      </c>
      <c r="E21">
        <v>28708</v>
      </c>
      <c r="F21">
        <v>98</v>
      </c>
      <c r="G21">
        <v>97</v>
      </c>
      <c r="H21">
        <f t="shared" si="0"/>
        <v>195</v>
      </c>
      <c r="I21">
        <v>91</v>
      </c>
      <c r="J21">
        <v>90</v>
      </c>
      <c r="K21">
        <f t="shared" si="1"/>
        <v>181</v>
      </c>
      <c r="L21">
        <v>92</v>
      </c>
      <c r="M21">
        <v>96</v>
      </c>
      <c r="N21">
        <f t="shared" si="2"/>
        <v>188</v>
      </c>
      <c r="O21">
        <f t="shared" si="3"/>
        <v>564</v>
      </c>
      <c r="Q21">
        <v>94</v>
      </c>
      <c r="R21">
        <v>96</v>
      </c>
      <c r="S21">
        <f t="shared" si="4"/>
        <v>190</v>
      </c>
      <c r="T21">
        <v>89</v>
      </c>
      <c r="U21">
        <v>92</v>
      </c>
      <c r="V21">
        <f t="shared" si="5"/>
        <v>181</v>
      </c>
      <c r="W21">
        <v>94</v>
      </c>
      <c r="X21">
        <v>94</v>
      </c>
      <c r="Y21">
        <f t="shared" si="6"/>
        <v>188</v>
      </c>
      <c r="Z21">
        <f t="shared" si="7"/>
        <v>559</v>
      </c>
      <c r="AC21">
        <f t="shared" si="8"/>
        <v>1123</v>
      </c>
    </row>
    <row r="22" spans="1:29" x14ac:dyDescent="0.25">
      <c r="A22">
        <v>18</v>
      </c>
      <c r="B22" s="2" t="s">
        <v>61</v>
      </c>
      <c r="C22" t="s">
        <v>46</v>
      </c>
      <c r="D22" t="s">
        <v>47</v>
      </c>
      <c r="E22">
        <v>15019</v>
      </c>
      <c r="F22">
        <v>97</v>
      </c>
      <c r="G22">
        <v>95</v>
      </c>
      <c r="H22">
        <f t="shared" si="0"/>
        <v>192</v>
      </c>
      <c r="I22">
        <v>89</v>
      </c>
      <c r="J22">
        <v>96</v>
      </c>
      <c r="K22">
        <f t="shared" si="1"/>
        <v>185</v>
      </c>
      <c r="L22">
        <v>93</v>
      </c>
      <c r="M22">
        <v>94</v>
      </c>
      <c r="N22">
        <f t="shared" si="2"/>
        <v>187</v>
      </c>
      <c r="O22">
        <f t="shared" si="3"/>
        <v>564</v>
      </c>
      <c r="Q22">
        <v>96</v>
      </c>
      <c r="R22">
        <v>98</v>
      </c>
      <c r="S22">
        <f t="shared" si="4"/>
        <v>194</v>
      </c>
      <c r="T22">
        <v>90</v>
      </c>
      <c r="U22">
        <v>89</v>
      </c>
      <c r="V22">
        <f t="shared" si="5"/>
        <v>179</v>
      </c>
      <c r="W22">
        <v>94</v>
      </c>
      <c r="X22">
        <v>92</v>
      </c>
      <c r="Y22">
        <f t="shared" si="6"/>
        <v>186</v>
      </c>
      <c r="Z22">
        <f t="shared" si="7"/>
        <v>559</v>
      </c>
      <c r="AC22">
        <f t="shared" si="8"/>
        <v>1123</v>
      </c>
    </row>
    <row r="23" spans="1:29" x14ac:dyDescent="0.25">
      <c r="A23">
        <v>17</v>
      </c>
      <c r="B23" s="2" t="s">
        <v>61</v>
      </c>
      <c r="C23" t="s">
        <v>6</v>
      </c>
      <c r="D23" t="s">
        <v>48</v>
      </c>
      <c r="E23">
        <v>25361</v>
      </c>
      <c r="F23">
        <v>96</v>
      </c>
      <c r="G23">
        <v>98</v>
      </c>
      <c r="H23">
        <f t="shared" si="0"/>
        <v>194</v>
      </c>
      <c r="I23">
        <v>90</v>
      </c>
      <c r="J23">
        <v>89</v>
      </c>
      <c r="K23">
        <f t="shared" si="1"/>
        <v>179</v>
      </c>
      <c r="L23">
        <v>95</v>
      </c>
      <c r="M23">
        <v>93</v>
      </c>
      <c r="N23">
        <f t="shared" si="2"/>
        <v>188</v>
      </c>
      <c r="O23">
        <f t="shared" si="3"/>
        <v>561</v>
      </c>
      <c r="Q23">
        <v>96</v>
      </c>
      <c r="R23">
        <v>96</v>
      </c>
      <c r="S23">
        <f t="shared" si="4"/>
        <v>192</v>
      </c>
      <c r="T23">
        <v>95</v>
      </c>
      <c r="U23">
        <v>91</v>
      </c>
      <c r="V23">
        <f t="shared" si="5"/>
        <v>186</v>
      </c>
      <c r="W23">
        <v>93</v>
      </c>
      <c r="X23">
        <v>90</v>
      </c>
      <c r="Y23">
        <f t="shared" si="6"/>
        <v>183</v>
      </c>
      <c r="Z23">
        <f t="shared" si="7"/>
        <v>561</v>
      </c>
      <c r="AC23">
        <f t="shared" si="8"/>
        <v>1122</v>
      </c>
    </row>
    <row r="24" spans="1:29" x14ac:dyDescent="0.25">
      <c r="A24">
        <v>19</v>
      </c>
      <c r="B24" s="2" t="s">
        <v>63</v>
      </c>
      <c r="C24" t="s">
        <v>17</v>
      </c>
      <c r="D24" t="s">
        <v>18</v>
      </c>
      <c r="E24">
        <v>16459</v>
      </c>
      <c r="F24">
        <v>96</v>
      </c>
      <c r="G24">
        <v>96</v>
      </c>
      <c r="H24">
        <f t="shared" si="0"/>
        <v>192</v>
      </c>
      <c r="I24">
        <v>89</v>
      </c>
      <c r="J24">
        <v>91</v>
      </c>
      <c r="K24">
        <f t="shared" si="1"/>
        <v>180</v>
      </c>
      <c r="L24">
        <v>96</v>
      </c>
      <c r="M24">
        <v>94</v>
      </c>
      <c r="N24">
        <f t="shared" si="2"/>
        <v>190</v>
      </c>
      <c r="O24">
        <f t="shared" si="3"/>
        <v>562</v>
      </c>
      <c r="Q24">
        <v>95</v>
      </c>
      <c r="R24">
        <v>96</v>
      </c>
      <c r="S24">
        <f t="shared" si="4"/>
        <v>191</v>
      </c>
      <c r="T24">
        <v>92</v>
      </c>
      <c r="U24">
        <v>91</v>
      </c>
      <c r="V24">
        <f t="shared" si="5"/>
        <v>183</v>
      </c>
      <c r="W24">
        <v>92</v>
      </c>
      <c r="X24">
        <v>93</v>
      </c>
      <c r="Y24">
        <f t="shared" si="6"/>
        <v>185</v>
      </c>
      <c r="Z24">
        <f t="shared" si="7"/>
        <v>559</v>
      </c>
      <c r="AC24">
        <f t="shared" si="8"/>
        <v>1121</v>
      </c>
    </row>
    <row r="25" spans="1:29" x14ac:dyDescent="0.25">
      <c r="A25">
        <v>20</v>
      </c>
      <c r="C25" t="s">
        <v>32</v>
      </c>
      <c r="D25" t="s">
        <v>33</v>
      </c>
      <c r="F25">
        <v>96</v>
      </c>
      <c r="G25">
        <v>98</v>
      </c>
      <c r="H25">
        <f t="shared" si="0"/>
        <v>194</v>
      </c>
      <c r="I25">
        <v>92</v>
      </c>
      <c r="J25">
        <v>90</v>
      </c>
      <c r="K25">
        <f t="shared" si="1"/>
        <v>182</v>
      </c>
      <c r="L25">
        <v>92</v>
      </c>
      <c r="M25">
        <v>87</v>
      </c>
      <c r="N25">
        <f t="shared" si="2"/>
        <v>179</v>
      </c>
      <c r="O25">
        <f t="shared" si="3"/>
        <v>555</v>
      </c>
      <c r="Q25">
        <v>96</v>
      </c>
      <c r="R25">
        <v>97</v>
      </c>
      <c r="S25">
        <f t="shared" si="4"/>
        <v>193</v>
      </c>
      <c r="T25">
        <v>89</v>
      </c>
      <c r="U25">
        <v>87</v>
      </c>
      <c r="V25">
        <f t="shared" si="5"/>
        <v>176</v>
      </c>
      <c r="W25">
        <v>93</v>
      </c>
      <c r="X25">
        <v>95</v>
      </c>
      <c r="Y25">
        <f t="shared" si="6"/>
        <v>188</v>
      </c>
      <c r="Z25">
        <f t="shared" si="7"/>
        <v>557</v>
      </c>
      <c r="AC25">
        <f t="shared" si="8"/>
        <v>1112</v>
      </c>
    </row>
    <row r="26" spans="1:29" x14ac:dyDescent="0.25">
      <c r="A26">
        <v>21</v>
      </c>
      <c r="B26" s="2" t="s">
        <v>61</v>
      </c>
      <c r="C26" t="s">
        <v>23</v>
      </c>
      <c r="D26" t="s">
        <v>24</v>
      </c>
      <c r="E26">
        <v>14637</v>
      </c>
      <c r="F26">
        <v>97</v>
      </c>
      <c r="G26">
        <v>93</v>
      </c>
      <c r="H26">
        <f t="shared" si="0"/>
        <v>190</v>
      </c>
      <c r="I26">
        <v>87</v>
      </c>
      <c r="J26">
        <v>94</v>
      </c>
      <c r="K26">
        <f t="shared" si="1"/>
        <v>181</v>
      </c>
      <c r="L26">
        <v>94</v>
      </c>
      <c r="M26">
        <v>96</v>
      </c>
      <c r="N26">
        <f t="shared" si="2"/>
        <v>190</v>
      </c>
      <c r="O26">
        <f t="shared" si="3"/>
        <v>561</v>
      </c>
      <c r="Q26">
        <v>98</v>
      </c>
      <c r="R26">
        <v>97</v>
      </c>
      <c r="S26">
        <f t="shared" si="4"/>
        <v>195</v>
      </c>
      <c r="T26">
        <v>89</v>
      </c>
      <c r="U26">
        <v>90</v>
      </c>
      <c r="V26">
        <f t="shared" si="5"/>
        <v>179</v>
      </c>
      <c r="W26">
        <v>88</v>
      </c>
      <c r="X26">
        <v>88</v>
      </c>
      <c r="Y26">
        <f t="shared" si="6"/>
        <v>176</v>
      </c>
      <c r="Z26">
        <f t="shared" si="7"/>
        <v>550</v>
      </c>
      <c r="AC26">
        <f t="shared" si="8"/>
        <v>1111</v>
      </c>
    </row>
    <row r="27" spans="1:29" x14ac:dyDescent="0.25">
      <c r="A27">
        <v>22</v>
      </c>
      <c r="B27" s="2" t="s">
        <v>61</v>
      </c>
      <c r="C27" t="s">
        <v>49</v>
      </c>
      <c r="D27" t="s">
        <v>50</v>
      </c>
      <c r="E27">
        <v>17476</v>
      </c>
      <c r="F27">
        <v>98</v>
      </c>
      <c r="G27">
        <v>96</v>
      </c>
      <c r="H27">
        <f t="shared" si="0"/>
        <v>194</v>
      </c>
      <c r="I27">
        <v>91</v>
      </c>
      <c r="J27">
        <v>87</v>
      </c>
      <c r="K27">
        <f t="shared" si="1"/>
        <v>178</v>
      </c>
      <c r="L27">
        <v>94</v>
      </c>
      <c r="M27">
        <v>92</v>
      </c>
      <c r="N27">
        <f t="shared" si="2"/>
        <v>186</v>
      </c>
      <c r="O27">
        <f t="shared" si="3"/>
        <v>558</v>
      </c>
      <c r="Q27">
        <v>93</v>
      </c>
      <c r="R27">
        <v>98</v>
      </c>
      <c r="S27">
        <f t="shared" si="4"/>
        <v>191</v>
      </c>
      <c r="T27">
        <v>89</v>
      </c>
      <c r="U27">
        <v>91</v>
      </c>
      <c r="V27">
        <f t="shared" si="5"/>
        <v>180</v>
      </c>
      <c r="W27">
        <v>84</v>
      </c>
      <c r="X27">
        <v>89</v>
      </c>
      <c r="Y27">
        <f t="shared" si="6"/>
        <v>173</v>
      </c>
      <c r="Z27">
        <f t="shared" si="7"/>
        <v>544</v>
      </c>
      <c r="AC27">
        <f t="shared" si="8"/>
        <v>1102</v>
      </c>
    </row>
    <row r="28" spans="1:29" x14ac:dyDescent="0.25">
      <c r="A28">
        <v>23</v>
      </c>
      <c r="B28" s="2" t="s">
        <v>61</v>
      </c>
      <c r="C28" s="3" t="s">
        <v>65</v>
      </c>
      <c r="D28" t="s">
        <v>66</v>
      </c>
      <c r="E28">
        <v>19693</v>
      </c>
      <c r="F28">
        <v>96</v>
      </c>
      <c r="G28">
        <v>97</v>
      </c>
      <c r="H28">
        <f t="shared" si="0"/>
        <v>193</v>
      </c>
      <c r="I28">
        <v>88</v>
      </c>
      <c r="J28">
        <v>85</v>
      </c>
      <c r="K28">
        <f t="shared" si="1"/>
        <v>173</v>
      </c>
      <c r="L28">
        <v>93</v>
      </c>
      <c r="M28">
        <v>92</v>
      </c>
      <c r="N28">
        <f t="shared" si="2"/>
        <v>185</v>
      </c>
      <c r="O28">
        <f t="shared" si="3"/>
        <v>551</v>
      </c>
      <c r="Q28">
        <v>96</v>
      </c>
      <c r="R28">
        <v>92</v>
      </c>
      <c r="S28">
        <f t="shared" si="4"/>
        <v>188</v>
      </c>
      <c r="T28">
        <v>90</v>
      </c>
      <c r="U28">
        <v>86</v>
      </c>
      <c r="V28">
        <f t="shared" si="5"/>
        <v>176</v>
      </c>
      <c r="W28">
        <v>93</v>
      </c>
      <c r="X28">
        <v>91</v>
      </c>
      <c r="Y28">
        <f t="shared" si="6"/>
        <v>184</v>
      </c>
      <c r="Z28">
        <f t="shared" si="7"/>
        <v>548</v>
      </c>
      <c r="AC28">
        <f t="shared" si="8"/>
        <v>1099</v>
      </c>
    </row>
    <row r="29" spans="1:29" x14ac:dyDescent="0.25">
      <c r="A29">
        <v>24</v>
      </c>
      <c r="B29" s="2" t="s">
        <v>61</v>
      </c>
      <c r="C29" s="3" t="s">
        <v>67</v>
      </c>
      <c r="D29" t="s">
        <v>68</v>
      </c>
      <c r="E29">
        <v>25531</v>
      </c>
      <c r="F29">
        <v>94</v>
      </c>
      <c r="G29">
        <v>96</v>
      </c>
      <c r="H29">
        <f t="shared" si="0"/>
        <v>190</v>
      </c>
      <c r="I29">
        <v>87</v>
      </c>
      <c r="J29">
        <v>92</v>
      </c>
      <c r="K29">
        <f t="shared" si="1"/>
        <v>179</v>
      </c>
      <c r="L29">
        <v>84</v>
      </c>
      <c r="M29">
        <v>89</v>
      </c>
      <c r="N29">
        <f t="shared" si="2"/>
        <v>173</v>
      </c>
      <c r="O29">
        <f t="shared" si="3"/>
        <v>542</v>
      </c>
      <c r="Q29">
        <v>93</v>
      </c>
      <c r="R29">
        <v>93</v>
      </c>
      <c r="S29">
        <f t="shared" si="4"/>
        <v>186</v>
      </c>
      <c r="T29">
        <v>89</v>
      </c>
      <c r="U29">
        <v>93</v>
      </c>
      <c r="V29">
        <f t="shared" si="5"/>
        <v>182</v>
      </c>
      <c r="W29">
        <v>95</v>
      </c>
      <c r="X29">
        <v>91</v>
      </c>
      <c r="Y29">
        <f t="shared" si="6"/>
        <v>186</v>
      </c>
      <c r="Z29">
        <f t="shared" si="7"/>
        <v>554</v>
      </c>
      <c r="AC29">
        <f t="shared" si="8"/>
        <v>1096</v>
      </c>
    </row>
    <row r="30" spans="1:29" x14ac:dyDescent="0.25">
      <c r="A30">
        <v>25</v>
      </c>
      <c r="B30" s="2" t="s">
        <v>61</v>
      </c>
      <c r="C30" t="s">
        <v>53</v>
      </c>
      <c r="D30" t="s">
        <v>54</v>
      </c>
      <c r="E30">
        <v>17479</v>
      </c>
      <c r="F30">
        <v>94</v>
      </c>
      <c r="G30">
        <v>97</v>
      </c>
      <c r="H30">
        <f t="shared" si="0"/>
        <v>191</v>
      </c>
      <c r="I30">
        <v>88</v>
      </c>
      <c r="J30">
        <v>89</v>
      </c>
      <c r="K30">
        <f t="shared" si="1"/>
        <v>177</v>
      </c>
      <c r="L30">
        <v>89</v>
      </c>
      <c r="M30">
        <v>89</v>
      </c>
      <c r="N30">
        <f t="shared" si="2"/>
        <v>178</v>
      </c>
      <c r="O30">
        <f t="shared" si="3"/>
        <v>546</v>
      </c>
      <c r="Q30">
        <v>96</v>
      </c>
      <c r="R30">
        <v>95</v>
      </c>
      <c r="S30">
        <f t="shared" si="4"/>
        <v>191</v>
      </c>
      <c r="T30">
        <v>84</v>
      </c>
      <c r="U30">
        <v>86</v>
      </c>
      <c r="V30">
        <f t="shared" si="5"/>
        <v>170</v>
      </c>
      <c r="W30">
        <v>91</v>
      </c>
      <c r="X30">
        <v>93</v>
      </c>
      <c r="Y30">
        <f t="shared" si="6"/>
        <v>184</v>
      </c>
      <c r="Z30">
        <f t="shared" si="7"/>
        <v>545</v>
      </c>
      <c r="AC30">
        <f t="shared" si="8"/>
        <v>1091</v>
      </c>
    </row>
    <row r="31" spans="1:29" x14ac:dyDescent="0.25">
      <c r="A31">
        <v>26</v>
      </c>
      <c r="B31" s="2" t="s">
        <v>61</v>
      </c>
      <c r="C31" t="s">
        <v>30</v>
      </c>
      <c r="D31" t="s">
        <v>31</v>
      </c>
      <c r="E31">
        <v>13596</v>
      </c>
      <c r="F31">
        <v>93</v>
      </c>
      <c r="G31">
        <v>93</v>
      </c>
      <c r="H31">
        <f t="shared" si="0"/>
        <v>186</v>
      </c>
      <c r="I31">
        <v>86</v>
      </c>
      <c r="J31">
        <v>89</v>
      </c>
      <c r="K31">
        <f t="shared" si="1"/>
        <v>175</v>
      </c>
      <c r="L31">
        <v>89</v>
      </c>
      <c r="M31">
        <v>88</v>
      </c>
      <c r="N31">
        <f t="shared" si="2"/>
        <v>177</v>
      </c>
      <c r="O31">
        <f t="shared" si="3"/>
        <v>538</v>
      </c>
      <c r="Q31">
        <v>97</v>
      </c>
      <c r="R31">
        <v>98</v>
      </c>
      <c r="S31">
        <f t="shared" si="4"/>
        <v>195</v>
      </c>
      <c r="T31">
        <v>89</v>
      </c>
      <c r="U31">
        <v>90</v>
      </c>
      <c r="V31">
        <f t="shared" si="5"/>
        <v>179</v>
      </c>
      <c r="W31">
        <v>84</v>
      </c>
      <c r="X31">
        <v>91</v>
      </c>
      <c r="Y31">
        <f t="shared" si="6"/>
        <v>175</v>
      </c>
      <c r="Z31">
        <f t="shared" si="7"/>
        <v>549</v>
      </c>
      <c r="AC31">
        <f t="shared" si="8"/>
        <v>1087</v>
      </c>
    </row>
    <row r="32" spans="1:29" x14ac:dyDescent="0.25">
      <c r="A32">
        <v>27</v>
      </c>
      <c r="B32" s="2" t="s">
        <v>61</v>
      </c>
      <c r="C32" t="s">
        <v>21</v>
      </c>
      <c r="D32" t="s">
        <v>22</v>
      </c>
      <c r="E32">
        <v>14446</v>
      </c>
      <c r="F32">
        <v>91</v>
      </c>
      <c r="G32">
        <v>93</v>
      </c>
      <c r="H32">
        <f t="shared" si="0"/>
        <v>184</v>
      </c>
      <c r="I32">
        <v>87</v>
      </c>
      <c r="J32">
        <v>89</v>
      </c>
      <c r="K32">
        <f t="shared" si="1"/>
        <v>176</v>
      </c>
      <c r="L32">
        <v>92</v>
      </c>
      <c r="M32">
        <v>92</v>
      </c>
      <c r="N32">
        <f t="shared" si="2"/>
        <v>184</v>
      </c>
      <c r="O32">
        <f t="shared" si="3"/>
        <v>544</v>
      </c>
      <c r="Q32">
        <v>89</v>
      </c>
      <c r="R32">
        <v>96</v>
      </c>
      <c r="S32">
        <f t="shared" si="4"/>
        <v>185</v>
      </c>
      <c r="T32">
        <v>90</v>
      </c>
      <c r="U32">
        <v>90</v>
      </c>
      <c r="V32">
        <f t="shared" si="5"/>
        <v>180</v>
      </c>
      <c r="W32">
        <v>88</v>
      </c>
      <c r="X32">
        <v>89</v>
      </c>
      <c r="Y32">
        <f t="shared" si="6"/>
        <v>177</v>
      </c>
      <c r="Z32">
        <f t="shared" si="7"/>
        <v>542</v>
      </c>
      <c r="AC32">
        <f t="shared" si="8"/>
        <v>1086</v>
      </c>
    </row>
    <row r="33" spans="1:29" x14ac:dyDescent="0.25">
      <c r="A33">
        <v>28</v>
      </c>
      <c r="B33" s="2" t="s">
        <v>61</v>
      </c>
      <c r="C33" t="s">
        <v>28</v>
      </c>
      <c r="D33" t="s">
        <v>29</v>
      </c>
      <c r="E33">
        <v>15714</v>
      </c>
      <c r="F33">
        <v>95</v>
      </c>
      <c r="G33">
        <v>96</v>
      </c>
      <c r="H33">
        <f t="shared" si="0"/>
        <v>191</v>
      </c>
      <c r="I33">
        <v>86</v>
      </c>
      <c r="J33">
        <v>83</v>
      </c>
      <c r="K33">
        <f t="shared" si="1"/>
        <v>169</v>
      </c>
      <c r="L33">
        <v>87</v>
      </c>
      <c r="M33">
        <v>88</v>
      </c>
      <c r="N33">
        <f t="shared" si="2"/>
        <v>175</v>
      </c>
      <c r="O33">
        <f t="shared" si="3"/>
        <v>535</v>
      </c>
      <c r="Q33">
        <v>92</v>
      </c>
      <c r="R33">
        <v>95</v>
      </c>
      <c r="S33">
        <f t="shared" si="4"/>
        <v>187</v>
      </c>
      <c r="T33">
        <v>88</v>
      </c>
      <c r="U33">
        <v>85</v>
      </c>
      <c r="V33">
        <f t="shared" si="5"/>
        <v>173</v>
      </c>
      <c r="W33">
        <v>84</v>
      </c>
      <c r="X33">
        <v>92</v>
      </c>
      <c r="Y33">
        <f t="shared" si="6"/>
        <v>176</v>
      </c>
      <c r="Z33">
        <f t="shared" si="7"/>
        <v>536</v>
      </c>
      <c r="AC33">
        <f>O34+Z33+AA33</f>
        <v>1052</v>
      </c>
    </row>
    <row r="34" spans="1:29" x14ac:dyDescent="0.25">
      <c r="A34">
        <v>29</v>
      </c>
      <c r="B34" s="2" t="s">
        <v>61</v>
      </c>
      <c r="C34" t="s">
        <v>21</v>
      </c>
      <c r="D34" t="s">
        <v>25</v>
      </c>
      <c r="E34">
        <v>24896</v>
      </c>
      <c r="F34">
        <v>90</v>
      </c>
      <c r="G34">
        <v>89</v>
      </c>
      <c r="H34">
        <f t="shared" si="0"/>
        <v>179</v>
      </c>
      <c r="I34">
        <v>80</v>
      </c>
      <c r="J34">
        <v>81</v>
      </c>
      <c r="K34">
        <f t="shared" si="1"/>
        <v>161</v>
      </c>
      <c r="L34">
        <v>86</v>
      </c>
      <c r="M34">
        <v>90</v>
      </c>
      <c r="N34">
        <f t="shared" si="2"/>
        <v>176</v>
      </c>
      <c r="O34">
        <f t="shared" si="3"/>
        <v>516</v>
      </c>
      <c r="Q34">
        <v>92</v>
      </c>
      <c r="R34">
        <v>87</v>
      </c>
      <c r="S34">
        <f t="shared" si="4"/>
        <v>179</v>
      </c>
      <c r="T34">
        <v>88</v>
      </c>
      <c r="U34">
        <v>82</v>
      </c>
      <c r="V34">
        <f t="shared" si="5"/>
        <v>170</v>
      </c>
      <c r="W34">
        <v>86</v>
      </c>
      <c r="X34">
        <v>85</v>
      </c>
      <c r="Y34">
        <f t="shared" si="6"/>
        <v>171</v>
      </c>
      <c r="Z34">
        <f t="shared" si="7"/>
        <v>520</v>
      </c>
      <c r="AC34">
        <f>O34+Z34+AA34</f>
        <v>1036</v>
      </c>
    </row>
    <row r="35" spans="1:29" x14ac:dyDescent="0.25">
      <c r="A35">
        <v>30</v>
      </c>
      <c r="B35" s="2" t="s">
        <v>61</v>
      </c>
      <c r="C35" t="s">
        <v>84</v>
      </c>
      <c r="D35" t="s">
        <v>85</v>
      </c>
      <c r="E35">
        <v>26089</v>
      </c>
      <c r="F35">
        <v>86</v>
      </c>
      <c r="G35">
        <v>86</v>
      </c>
      <c r="H35">
        <f t="shared" si="0"/>
        <v>172</v>
      </c>
      <c r="I35">
        <v>67</v>
      </c>
      <c r="J35">
        <v>84</v>
      </c>
      <c r="K35">
        <f t="shared" si="1"/>
        <v>151</v>
      </c>
      <c r="L35">
        <v>82</v>
      </c>
      <c r="M35">
        <v>83</v>
      </c>
      <c r="N35">
        <f t="shared" si="2"/>
        <v>165</v>
      </c>
      <c r="O35">
        <f t="shared" si="3"/>
        <v>488</v>
      </c>
      <c r="Q35">
        <v>97</v>
      </c>
      <c r="R35">
        <v>90</v>
      </c>
      <c r="S35">
        <f t="shared" si="4"/>
        <v>187</v>
      </c>
      <c r="T35">
        <v>72</v>
      </c>
      <c r="U35">
        <v>82</v>
      </c>
      <c r="V35">
        <f t="shared" si="5"/>
        <v>154</v>
      </c>
      <c r="W35">
        <v>84</v>
      </c>
      <c r="X35">
        <v>84</v>
      </c>
      <c r="Y35">
        <f t="shared" si="6"/>
        <v>168</v>
      </c>
      <c r="Z35">
        <f t="shared" si="7"/>
        <v>509</v>
      </c>
      <c r="AC35">
        <f>O35+Z35+AA35</f>
        <v>997</v>
      </c>
    </row>
    <row r="37" spans="1:29" ht="78.75" customHeight="1" x14ac:dyDescent="0.25"/>
    <row r="39" spans="1:29" ht="28" x14ac:dyDescent="0.6">
      <c r="A39" s="1" t="s">
        <v>86</v>
      </c>
    </row>
    <row r="40" spans="1:29" x14ac:dyDescent="0.25">
      <c r="O40" s="2" t="s">
        <v>0</v>
      </c>
      <c r="Z40" s="2" t="s">
        <v>0</v>
      </c>
      <c r="AA40" t="s">
        <v>0</v>
      </c>
      <c r="AC40" s="2" t="s">
        <v>0</v>
      </c>
    </row>
    <row r="41" spans="1:29" x14ac:dyDescent="0.25">
      <c r="O41" s="2">
        <v>14</v>
      </c>
      <c r="Z41" s="2">
        <v>15</v>
      </c>
      <c r="AA41">
        <v>18</v>
      </c>
      <c r="AC41" s="2">
        <v>25</v>
      </c>
    </row>
    <row r="42" spans="1:29" x14ac:dyDescent="0.25">
      <c r="B42" s="2" t="s">
        <v>56</v>
      </c>
      <c r="C42" s="2" t="s">
        <v>2</v>
      </c>
      <c r="D42" t="s">
        <v>1</v>
      </c>
      <c r="F42">
        <v>1</v>
      </c>
      <c r="G42">
        <v>2</v>
      </c>
      <c r="H42" t="s">
        <v>57</v>
      </c>
      <c r="I42">
        <v>3</v>
      </c>
      <c r="J42">
        <v>4</v>
      </c>
      <c r="K42" t="s">
        <v>58</v>
      </c>
      <c r="L42">
        <v>5</v>
      </c>
      <c r="M42">
        <v>6</v>
      </c>
      <c r="N42" t="s">
        <v>59</v>
      </c>
      <c r="O42" s="2" t="s">
        <v>3</v>
      </c>
      <c r="Q42">
        <v>1</v>
      </c>
      <c r="R42">
        <v>2</v>
      </c>
      <c r="S42" t="s">
        <v>57</v>
      </c>
      <c r="T42">
        <v>3</v>
      </c>
      <c r="U42">
        <v>4</v>
      </c>
      <c r="V42" t="s">
        <v>58</v>
      </c>
      <c r="W42">
        <v>5</v>
      </c>
      <c r="X42">
        <v>6</v>
      </c>
      <c r="Y42" t="s">
        <v>59</v>
      </c>
      <c r="Z42" s="2" t="s">
        <v>4</v>
      </c>
      <c r="AC42" s="2" t="s">
        <v>5</v>
      </c>
    </row>
    <row r="43" spans="1:29" x14ac:dyDescent="0.25">
      <c r="B43" s="2" t="s">
        <v>60</v>
      </c>
    </row>
    <row r="45" spans="1:29" x14ac:dyDescent="0.25">
      <c r="A45">
        <v>1</v>
      </c>
      <c r="B45" s="2" t="s">
        <v>61</v>
      </c>
      <c r="C45" t="s">
        <v>9</v>
      </c>
      <c r="D45" t="s">
        <v>10</v>
      </c>
      <c r="F45">
        <v>99</v>
      </c>
      <c r="G45">
        <v>100</v>
      </c>
      <c r="H45">
        <f t="shared" ref="H45:H63" si="9">SUM(F45,G45)</f>
        <v>199</v>
      </c>
      <c r="I45">
        <v>96</v>
      </c>
      <c r="J45">
        <v>96</v>
      </c>
      <c r="K45">
        <f t="shared" ref="K45:K63" si="10">SUM(I45:J45)</f>
        <v>192</v>
      </c>
      <c r="L45">
        <v>94</v>
      </c>
      <c r="M45">
        <v>96</v>
      </c>
      <c r="N45">
        <f t="shared" ref="N45:N63" si="11">SUM(L45:M45)</f>
        <v>190</v>
      </c>
      <c r="O45">
        <f t="shared" ref="O45:O63" si="12">N45+K45+H45</f>
        <v>581</v>
      </c>
      <c r="Q45">
        <v>98</v>
      </c>
      <c r="R45">
        <v>99</v>
      </c>
      <c r="S45">
        <f t="shared" ref="S45:S63" si="13">Q45+R45</f>
        <v>197</v>
      </c>
      <c r="T45">
        <v>94</v>
      </c>
      <c r="U45">
        <v>97</v>
      </c>
      <c r="V45">
        <f t="shared" ref="V45:V63" si="14">T45+U45</f>
        <v>191</v>
      </c>
      <c r="W45">
        <v>96</v>
      </c>
      <c r="X45">
        <v>94</v>
      </c>
      <c r="Y45">
        <f t="shared" ref="Y45:Y63" si="15">W45+X45</f>
        <v>190</v>
      </c>
      <c r="Z45">
        <f t="shared" ref="Z45:Z63" si="16">S45+V45+Y45</f>
        <v>578</v>
      </c>
      <c r="AA45">
        <v>93.4</v>
      </c>
      <c r="AC45">
        <f t="shared" ref="AC45:AC52" si="17">O45+Z45+AA45</f>
        <v>1252.4000000000001</v>
      </c>
    </row>
    <row r="46" spans="1:29" x14ac:dyDescent="0.25">
      <c r="A46">
        <v>2</v>
      </c>
      <c r="B46" s="2" t="s">
        <v>61</v>
      </c>
      <c r="C46" t="s">
        <v>26</v>
      </c>
      <c r="D46" t="s">
        <v>14</v>
      </c>
      <c r="F46">
        <v>96</v>
      </c>
      <c r="G46">
        <v>98</v>
      </c>
      <c r="H46">
        <f t="shared" si="9"/>
        <v>194</v>
      </c>
      <c r="I46">
        <v>90</v>
      </c>
      <c r="J46">
        <v>94</v>
      </c>
      <c r="K46">
        <f t="shared" si="10"/>
        <v>184</v>
      </c>
      <c r="L46">
        <v>96</v>
      </c>
      <c r="M46">
        <v>96</v>
      </c>
      <c r="N46">
        <f t="shared" si="11"/>
        <v>192</v>
      </c>
      <c r="O46">
        <f t="shared" si="12"/>
        <v>570</v>
      </c>
      <c r="Q46">
        <v>100</v>
      </c>
      <c r="R46">
        <v>98</v>
      </c>
      <c r="S46">
        <f t="shared" si="13"/>
        <v>198</v>
      </c>
      <c r="T46">
        <v>95</v>
      </c>
      <c r="U46">
        <v>91</v>
      </c>
      <c r="V46">
        <f t="shared" si="14"/>
        <v>186</v>
      </c>
      <c r="W46">
        <v>97</v>
      </c>
      <c r="X46">
        <v>94</v>
      </c>
      <c r="Y46">
        <f t="shared" si="15"/>
        <v>191</v>
      </c>
      <c r="Z46">
        <f t="shared" si="16"/>
        <v>575</v>
      </c>
      <c r="AA46">
        <v>95.7</v>
      </c>
      <c r="AC46">
        <f t="shared" si="17"/>
        <v>1240.7</v>
      </c>
    </row>
    <row r="47" spans="1:29" x14ac:dyDescent="0.25">
      <c r="A47">
        <v>3</v>
      </c>
      <c r="B47" s="2" t="s">
        <v>62</v>
      </c>
      <c r="C47" t="s">
        <v>26</v>
      </c>
      <c r="D47" t="s">
        <v>27</v>
      </c>
      <c r="F47">
        <v>97</v>
      </c>
      <c r="G47">
        <v>97</v>
      </c>
      <c r="H47">
        <f t="shared" si="9"/>
        <v>194</v>
      </c>
      <c r="I47">
        <v>92</v>
      </c>
      <c r="J47">
        <v>91</v>
      </c>
      <c r="K47">
        <f t="shared" si="10"/>
        <v>183</v>
      </c>
      <c r="L47">
        <v>94</v>
      </c>
      <c r="M47">
        <v>96</v>
      </c>
      <c r="N47">
        <f t="shared" si="11"/>
        <v>190</v>
      </c>
      <c r="O47">
        <f t="shared" si="12"/>
        <v>567</v>
      </c>
      <c r="Q47">
        <v>99</v>
      </c>
      <c r="R47">
        <v>98</v>
      </c>
      <c r="S47">
        <f t="shared" si="13"/>
        <v>197</v>
      </c>
      <c r="T47">
        <v>96</v>
      </c>
      <c r="U47">
        <v>95</v>
      </c>
      <c r="V47">
        <f t="shared" si="14"/>
        <v>191</v>
      </c>
      <c r="W47">
        <v>95</v>
      </c>
      <c r="X47">
        <v>95</v>
      </c>
      <c r="Y47">
        <f t="shared" si="15"/>
        <v>190</v>
      </c>
      <c r="Z47">
        <f t="shared" si="16"/>
        <v>578</v>
      </c>
      <c r="AA47" s="9">
        <v>94</v>
      </c>
      <c r="AC47" s="9">
        <f t="shared" si="17"/>
        <v>1239</v>
      </c>
    </row>
    <row r="48" spans="1:29" x14ac:dyDescent="0.25">
      <c r="A48">
        <v>4</v>
      </c>
      <c r="B48" s="2" t="s">
        <v>62</v>
      </c>
      <c r="C48" t="s">
        <v>42</v>
      </c>
      <c r="D48" t="s">
        <v>43</v>
      </c>
      <c r="F48">
        <v>95</v>
      </c>
      <c r="G48">
        <v>98</v>
      </c>
      <c r="H48">
        <f t="shared" si="9"/>
        <v>193</v>
      </c>
      <c r="I48">
        <v>93</v>
      </c>
      <c r="J48">
        <v>93</v>
      </c>
      <c r="K48">
        <f t="shared" si="10"/>
        <v>186</v>
      </c>
      <c r="L48">
        <v>93</v>
      </c>
      <c r="M48">
        <v>98</v>
      </c>
      <c r="N48">
        <f t="shared" si="11"/>
        <v>191</v>
      </c>
      <c r="O48">
        <f t="shared" si="12"/>
        <v>570</v>
      </c>
      <c r="Q48">
        <v>97</v>
      </c>
      <c r="R48">
        <v>99</v>
      </c>
      <c r="S48">
        <f t="shared" si="13"/>
        <v>196</v>
      </c>
      <c r="T48">
        <v>95</v>
      </c>
      <c r="U48">
        <v>94</v>
      </c>
      <c r="V48">
        <f t="shared" si="14"/>
        <v>189</v>
      </c>
      <c r="W48">
        <v>93</v>
      </c>
      <c r="X48">
        <v>92</v>
      </c>
      <c r="Y48">
        <f t="shared" si="15"/>
        <v>185</v>
      </c>
      <c r="Z48">
        <f t="shared" si="16"/>
        <v>570</v>
      </c>
      <c r="AA48" s="12">
        <v>95</v>
      </c>
      <c r="AC48" s="9">
        <f t="shared" si="17"/>
        <v>1235</v>
      </c>
    </row>
    <row r="49" spans="1:29" x14ac:dyDescent="0.25">
      <c r="A49">
        <v>5</v>
      </c>
      <c r="B49" s="2" t="s">
        <v>61</v>
      </c>
      <c r="C49" t="s">
        <v>44</v>
      </c>
      <c r="D49" t="s">
        <v>45</v>
      </c>
      <c r="F49">
        <v>98</v>
      </c>
      <c r="G49">
        <v>97</v>
      </c>
      <c r="H49">
        <f t="shared" si="9"/>
        <v>195</v>
      </c>
      <c r="I49">
        <v>91</v>
      </c>
      <c r="J49">
        <v>90</v>
      </c>
      <c r="K49">
        <f t="shared" si="10"/>
        <v>181</v>
      </c>
      <c r="L49">
        <v>92</v>
      </c>
      <c r="M49">
        <v>96</v>
      </c>
      <c r="N49">
        <f t="shared" si="11"/>
        <v>188</v>
      </c>
      <c r="O49">
        <f t="shared" si="12"/>
        <v>564</v>
      </c>
      <c r="Q49">
        <v>94</v>
      </c>
      <c r="R49">
        <v>96</v>
      </c>
      <c r="S49">
        <f t="shared" si="13"/>
        <v>190</v>
      </c>
      <c r="T49">
        <v>89</v>
      </c>
      <c r="U49">
        <v>92</v>
      </c>
      <c r="V49">
        <f t="shared" si="14"/>
        <v>181</v>
      </c>
      <c r="W49">
        <v>94</v>
      </c>
      <c r="X49">
        <v>94</v>
      </c>
      <c r="Y49">
        <f t="shared" si="15"/>
        <v>188</v>
      </c>
      <c r="Z49">
        <f t="shared" si="16"/>
        <v>559</v>
      </c>
      <c r="AA49">
        <v>97.6</v>
      </c>
      <c r="AC49">
        <f t="shared" si="17"/>
        <v>1220.5999999999999</v>
      </c>
    </row>
    <row r="50" spans="1:29" x14ac:dyDescent="0.25">
      <c r="A50">
        <v>6</v>
      </c>
      <c r="B50" s="2" t="s">
        <v>62</v>
      </c>
      <c r="C50" s="5" t="s">
        <v>64</v>
      </c>
      <c r="D50" t="s">
        <v>10</v>
      </c>
      <c r="F50">
        <v>95</v>
      </c>
      <c r="G50">
        <v>98</v>
      </c>
      <c r="H50">
        <f t="shared" si="9"/>
        <v>193</v>
      </c>
      <c r="I50">
        <v>91</v>
      </c>
      <c r="J50">
        <v>94</v>
      </c>
      <c r="K50">
        <f t="shared" si="10"/>
        <v>185</v>
      </c>
      <c r="L50">
        <v>90</v>
      </c>
      <c r="M50">
        <v>95</v>
      </c>
      <c r="N50">
        <f t="shared" si="11"/>
        <v>185</v>
      </c>
      <c r="O50">
        <f t="shared" si="12"/>
        <v>563</v>
      </c>
      <c r="Q50">
        <v>95</v>
      </c>
      <c r="R50">
        <v>95</v>
      </c>
      <c r="S50">
        <f t="shared" si="13"/>
        <v>190</v>
      </c>
      <c r="T50">
        <v>92</v>
      </c>
      <c r="U50">
        <v>96</v>
      </c>
      <c r="V50">
        <f t="shared" si="14"/>
        <v>188</v>
      </c>
      <c r="W50">
        <v>87</v>
      </c>
      <c r="X50">
        <v>95</v>
      </c>
      <c r="Y50">
        <f t="shared" si="15"/>
        <v>182</v>
      </c>
      <c r="Z50">
        <f t="shared" si="16"/>
        <v>560</v>
      </c>
      <c r="AA50">
        <v>97.2</v>
      </c>
      <c r="AC50">
        <f t="shared" si="17"/>
        <v>1220.2</v>
      </c>
    </row>
    <row r="51" spans="1:29" x14ac:dyDescent="0.25">
      <c r="A51">
        <v>7</v>
      </c>
      <c r="B51" s="2" t="s">
        <v>61</v>
      </c>
      <c r="C51" t="s">
        <v>19</v>
      </c>
      <c r="D51" t="s">
        <v>20</v>
      </c>
      <c r="F51">
        <v>95</v>
      </c>
      <c r="G51">
        <v>100</v>
      </c>
      <c r="H51">
        <f t="shared" si="9"/>
        <v>195</v>
      </c>
      <c r="I51">
        <v>91</v>
      </c>
      <c r="J51">
        <v>94</v>
      </c>
      <c r="K51">
        <f t="shared" si="10"/>
        <v>185</v>
      </c>
      <c r="L51">
        <v>94</v>
      </c>
      <c r="M51">
        <v>92</v>
      </c>
      <c r="N51">
        <f t="shared" si="11"/>
        <v>186</v>
      </c>
      <c r="O51">
        <f t="shared" si="12"/>
        <v>566</v>
      </c>
      <c r="Q51">
        <v>95</v>
      </c>
      <c r="R51">
        <v>96</v>
      </c>
      <c r="S51">
        <f t="shared" si="13"/>
        <v>191</v>
      </c>
      <c r="T51">
        <v>86</v>
      </c>
      <c r="U51">
        <v>93</v>
      </c>
      <c r="V51">
        <f t="shared" si="14"/>
        <v>179</v>
      </c>
      <c r="W51">
        <v>95</v>
      </c>
      <c r="X51">
        <v>96</v>
      </c>
      <c r="Y51">
        <f t="shared" si="15"/>
        <v>191</v>
      </c>
      <c r="Z51">
        <f t="shared" si="16"/>
        <v>561</v>
      </c>
      <c r="AA51">
        <v>89.9</v>
      </c>
      <c r="AC51">
        <f t="shared" si="17"/>
        <v>1216.9000000000001</v>
      </c>
    </row>
    <row r="52" spans="1:29" x14ac:dyDescent="0.25">
      <c r="A52">
        <v>8</v>
      </c>
      <c r="B52" s="2" t="s">
        <v>61</v>
      </c>
      <c r="C52" t="s">
        <v>6</v>
      </c>
      <c r="D52" t="s">
        <v>48</v>
      </c>
      <c r="F52">
        <v>96</v>
      </c>
      <c r="G52">
        <v>98</v>
      </c>
      <c r="H52">
        <f t="shared" si="9"/>
        <v>194</v>
      </c>
      <c r="I52">
        <v>90</v>
      </c>
      <c r="J52">
        <v>89</v>
      </c>
      <c r="K52">
        <f t="shared" si="10"/>
        <v>179</v>
      </c>
      <c r="L52">
        <v>95</v>
      </c>
      <c r="M52">
        <v>93</v>
      </c>
      <c r="N52">
        <f t="shared" si="11"/>
        <v>188</v>
      </c>
      <c r="O52">
        <f t="shared" si="12"/>
        <v>561</v>
      </c>
      <c r="Q52">
        <v>96</v>
      </c>
      <c r="R52">
        <v>96</v>
      </c>
      <c r="S52">
        <f t="shared" si="13"/>
        <v>192</v>
      </c>
      <c r="T52">
        <v>95</v>
      </c>
      <c r="U52">
        <v>91</v>
      </c>
      <c r="V52">
        <f t="shared" si="14"/>
        <v>186</v>
      </c>
      <c r="W52">
        <v>93</v>
      </c>
      <c r="X52">
        <v>90</v>
      </c>
      <c r="Y52">
        <f t="shared" si="15"/>
        <v>183</v>
      </c>
      <c r="Z52">
        <f t="shared" si="16"/>
        <v>561</v>
      </c>
      <c r="AA52">
        <v>91.9</v>
      </c>
      <c r="AC52">
        <f t="shared" si="17"/>
        <v>1213.9000000000001</v>
      </c>
    </row>
    <row r="53" spans="1:29" x14ac:dyDescent="0.25">
      <c r="A53">
        <v>9</v>
      </c>
      <c r="B53" s="2" t="s">
        <v>61</v>
      </c>
      <c r="C53" t="s">
        <v>46</v>
      </c>
      <c r="D53" t="s">
        <v>47</v>
      </c>
      <c r="F53">
        <v>97</v>
      </c>
      <c r="G53">
        <v>95</v>
      </c>
      <c r="H53">
        <f t="shared" si="9"/>
        <v>192</v>
      </c>
      <c r="I53">
        <v>89</v>
      </c>
      <c r="J53">
        <v>96</v>
      </c>
      <c r="K53">
        <f t="shared" si="10"/>
        <v>185</v>
      </c>
      <c r="L53">
        <v>93</v>
      </c>
      <c r="M53">
        <v>94</v>
      </c>
      <c r="N53">
        <f t="shared" si="11"/>
        <v>187</v>
      </c>
      <c r="O53">
        <f t="shared" si="12"/>
        <v>564</v>
      </c>
      <c r="Q53">
        <v>96</v>
      </c>
      <c r="R53">
        <v>98</v>
      </c>
      <c r="S53">
        <f t="shared" si="13"/>
        <v>194</v>
      </c>
      <c r="T53">
        <v>90</v>
      </c>
      <c r="U53">
        <v>89</v>
      </c>
      <c r="V53">
        <f t="shared" si="14"/>
        <v>179</v>
      </c>
      <c r="W53">
        <v>94</v>
      </c>
      <c r="X53">
        <v>92</v>
      </c>
      <c r="Y53">
        <f t="shared" si="15"/>
        <v>186</v>
      </c>
      <c r="Z53">
        <f t="shared" si="16"/>
        <v>559</v>
      </c>
      <c r="AC53">
        <f t="shared" ref="AC53:AC60" si="18">O53+Z53+AA53</f>
        <v>1123</v>
      </c>
    </row>
    <row r="54" spans="1:29" x14ac:dyDescent="0.25">
      <c r="A54">
        <v>10</v>
      </c>
      <c r="B54" s="2" t="s">
        <v>61</v>
      </c>
      <c r="C54" t="s">
        <v>23</v>
      </c>
      <c r="D54" t="s">
        <v>24</v>
      </c>
      <c r="F54">
        <v>97</v>
      </c>
      <c r="G54">
        <v>93</v>
      </c>
      <c r="H54">
        <f t="shared" si="9"/>
        <v>190</v>
      </c>
      <c r="I54">
        <v>87</v>
      </c>
      <c r="J54">
        <v>94</v>
      </c>
      <c r="K54">
        <f t="shared" si="10"/>
        <v>181</v>
      </c>
      <c r="L54">
        <v>94</v>
      </c>
      <c r="M54">
        <v>96</v>
      </c>
      <c r="N54">
        <f t="shared" si="11"/>
        <v>190</v>
      </c>
      <c r="O54">
        <f t="shared" si="12"/>
        <v>561</v>
      </c>
      <c r="Q54">
        <v>98</v>
      </c>
      <c r="R54">
        <v>97</v>
      </c>
      <c r="S54">
        <f t="shared" si="13"/>
        <v>195</v>
      </c>
      <c r="T54">
        <v>89</v>
      </c>
      <c r="U54">
        <v>90</v>
      </c>
      <c r="V54">
        <f t="shared" si="14"/>
        <v>179</v>
      </c>
      <c r="W54">
        <v>88</v>
      </c>
      <c r="X54">
        <v>88</v>
      </c>
      <c r="Y54">
        <f t="shared" si="15"/>
        <v>176</v>
      </c>
      <c r="Z54">
        <f t="shared" si="16"/>
        <v>550</v>
      </c>
      <c r="AC54">
        <f t="shared" si="18"/>
        <v>1111</v>
      </c>
    </row>
    <row r="55" spans="1:29" x14ac:dyDescent="0.25">
      <c r="A55">
        <v>11</v>
      </c>
      <c r="B55" s="2" t="s">
        <v>61</v>
      </c>
      <c r="C55" t="s">
        <v>49</v>
      </c>
      <c r="D55" t="s">
        <v>50</v>
      </c>
      <c r="F55">
        <v>98</v>
      </c>
      <c r="G55">
        <v>96</v>
      </c>
      <c r="H55">
        <f t="shared" si="9"/>
        <v>194</v>
      </c>
      <c r="I55">
        <v>91</v>
      </c>
      <c r="J55">
        <v>87</v>
      </c>
      <c r="K55">
        <f t="shared" si="10"/>
        <v>178</v>
      </c>
      <c r="L55">
        <v>94</v>
      </c>
      <c r="M55">
        <v>92</v>
      </c>
      <c r="N55">
        <f t="shared" si="11"/>
        <v>186</v>
      </c>
      <c r="O55">
        <f t="shared" si="12"/>
        <v>558</v>
      </c>
      <c r="Q55">
        <v>93</v>
      </c>
      <c r="R55">
        <v>98</v>
      </c>
      <c r="S55">
        <f t="shared" si="13"/>
        <v>191</v>
      </c>
      <c r="T55">
        <v>89</v>
      </c>
      <c r="U55">
        <v>91</v>
      </c>
      <c r="V55">
        <f t="shared" si="14"/>
        <v>180</v>
      </c>
      <c r="W55">
        <v>84</v>
      </c>
      <c r="X55">
        <v>89</v>
      </c>
      <c r="Y55">
        <f t="shared" si="15"/>
        <v>173</v>
      </c>
      <c r="Z55">
        <f t="shared" si="16"/>
        <v>544</v>
      </c>
      <c r="AC55">
        <f t="shared" si="18"/>
        <v>1102</v>
      </c>
    </row>
    <row r="56" spans="1:29" x14ac:dyDescent="0.25">
      <c r="A56">
        <v>12</v>
      </c>
      <c r="B56" s="2" t="s">
        <v>61</v>
      </c>
      <c r="C56" s="3" t="s">
        <v>65</v>
      </c>
      <c r="D56" t="s">
        <v>66</v>
      </c>
      <c r="F56">
        <v>96</v>
      </c>
      <c r="G56">
        <v>97</v>
      </c>
      <c r="H56">
        <f t="shared" si="9"/>
        <v>193</v>
      </c>
      <c r="I56">
        <v>88</v>
      </c>
      <c r="J56">
        <v>85</v>
      </c>
      <c r="K56">
        <f t="shared" si="10"/>
        <v>173</v>
      </c>
      <c r="L56">
        <v>93</v>
      </c>
      <c r="M56">
        <v>92</v>
      </c>
      <c r="N56">
        <f t="shared" si="11"/>
        <v>185</v>
      </c>
      <c r="O56">
        <f t="shared" si="12"/>
        <v>551</v>
      </c>
      <c r="Q56">
        <v>96</v>
      </c>
      <c r="R56">
        <v>92</v>
      </c>
      <c r="S56">
        <f t="shared" si="13"/>
        <v>188</v>
      </c>
      <c r="T56">
        <v>90</v>
      </c>
      <c r="U56">
        <v>86</v>
      </c>
      <c r="V56">
        <f t="shared" si="14"/>
        <v>176</v>
      </c>
      <c r="W56">
        <v>93</v>
      </c>
      <c r="X56">
        <v>91</v>
      </c>
      <c r="Y56">
        <f t="shared" si="15"/>
        <v>184</v>
      </c>
      <c r="Z56">
        <f t="shared" si="16"/>
        <v>548</v>
      </c>
      <c r="AC56">
        <f t="shared" si="18"/>
        <v>1099</v>
      </c>
    </row>
    <row r="57" spans="1:29" x14ac:dyDescent="0.25">
      <c r="A57">
        <v>13</v>
      </c>
      <c r="B57" s="2" t="s">
        <v>61</v>
      </c>
      <c r="C57" s="3" t="s">
        <v>67</v>
      </c>
      <c r="D57" t="s">
        <v>68</v>
      </c>
      <c r="F57">
        <v>94</v>
      </c>
      <c r="G57">
        <v>96</v>
      </c>
      <c r="H57">
        <f t="shared" si="9"/>
        <v>190</v>
      </c>
      <c r="I57">
        <v>87</v>
      </c>
      <c r="J57">
        <v>92</v>
      </c>
      <c r="K57">
        <f t="shared" si="10"/>
        <v>179</v>
      </c>
      <c r="L57">
        <v>84</v>
      </c>
      <c r="M57">
        <v>89</v>
      </c>
      <c r="N57">
        <f t="shared" si="11"/>
        <v>173</v>
      </c>
      <c r="O57">
        <f t="shared" si="12"/>
        <v>542</v>
      </c>
      <c r="Q57">
        <v>93</v>
      </c>
      <c r="R57">
        <v>93</v>
      </c>
      <c r="S57">
        <f t="shared" si="13"/>
        <v>186</v>
      </c>
      <c r="T57">
        <v>89</v>
      </c>
      <c r="U57">
        <v>93</v>
      </c>
      <c r="V57">
        <f t="shared" si="14"/>
        <v>182</v>
      </c>
      <c r="W57">
        <v>95</v>
      </c>
      <c r="X57">
        <v>91</v>
      </c>
      <c r="Y57">
        <f t="shared" si="15"/>
        <v>186</v>
      </c>
      <c r="Z57">
        <f t="shared" si="16"/>
        <v>554</v>
      </c>
      <c r="AC57">
        <f t="shared" si="18"/>
        <v>1096</v>
      </c>
    </row>
    <row r="58" spans="1:29" x14ac:dyDescent="0.25">
      <c r="A58">
        <v>14</v>
      </c>
      <c r="B58" s="2" t="s">
        <v>61</v>
      </c>
      <c r="C58" t="s">
        <v>53</v>
      </c>
      <c r="D58" t="s">
        <v>54</v>
      </c>
      <c r="F58">
        <v>94</v>
      </c>
      <c r="G58">
        <v>97</v>
      </c>
      <c r="H58">
        <f t="shared" si="9"/>
        <v>191</v>
      </c>
      <c r="I58">
        <v>88</v>
      </c>
      <c r="J58">
        <v>89</v>
      </c>
      <c r="K58">
        <f t="shared" si="10"/>
        <v>177</v>
      </c>
      <c r="L58">
        <v>89</v>
      </c>
      <c r="M58">
        <v>89</v>
      </c>
      <c r="N58">
        <f t="shared" si="11"/>
        <v>178</v>
      </c>
      <c r="O58">
        <f t="shared" si="12"/>
        <v>546</v>
      </c>
      <c r="Q58">
        <v>96</v>
      </c>
      <c r="R58">
        <v>95</v>
      </c>
      <c r="S58">
        <f t="shared" si="13"/>
        <v>191</v>
      </c>
      <c r="T58">
        <v>84</v>
      </c>
      <c r="U58">
        <v>86</v>
      </c>
      <c r="V58">
        <f t="shared" si="14"/>
        <v>170</v>
      </c>
      <c r="W58">
        <v>91</v>
      </c>
      <c r="X58">
        <v>93</v>
      </c>
      <c r="Y58">
        <f t="shared" si="15"/>
        <v>184</v>
      </c>
      <c r="Z58">
        <f t="shared" si="16"/>
        <v>545</v>
      </c>
      <c r="AC58">
        <f t="shared" si="18"/>
        <v>1091</v>
      </c>
    </row>
    <row r="59" spans="1:29" x14ac:dyDescent="0.25">
      <c r="A59">
        <v>15</v>
      </c>
      <c r="B59" s="2" t="s">
        <v>61</v>
      </c>
      <c r="C59" t="s">
        <v>30</v>
      </c>
      <c r="D59" t="s">
        <v>31</v>
      </c>
      <c r="F59">
        <v>93</v>
      </c>
      <c r="G59">
        <v>93</v>
      </c>
      <c r="H59">
        <f t="shared" si="9"/>
        <v>186</v>
      </c>
      <c r="I59">
        <v>86</v>
      </c>
      <c r="J59">
        <v>89</v>
      </c>
      <c r="K59">
        <f t="shared" si="10"/>
        <v>175</v>
      </c>
      <c r="L59">
        <v>89</v>
      </c>
      <c r="M59">
        <v>88</v>
      </c>
      <c r="N59">
        <f t="shared" si="11"/>
        <v>177</v>
      </c>
      <c r="O59">
        <f t="shared" si="12"/>
        <v>538</v>
      </c>
      <c r="Q59">
        <v>97</v>
      </c>
      <c r="R59">
        <v>98</v>
      </c>
      <c r="S59">
        <f t="shared" si="13"/>
        <v>195</v>
      </c>
      <c r="T59">
        <v>89</v>
      </c>
      <c r="U59">
        <v>90</v>
      </c>
      <c r="V59">
        <f t="shared" si="14"/>
        <v>179</v>
      </c>
      <c r="W59">
        <v>84</v>
      </c>
      <c r="X59">
        <v>91</v>
      </c>
      <c r="Y59">
        <f t="shared" si="15"/>
        <v>175</v>
      </c>
      <c r="Z59">
        <f t="shared" si="16"/>
        <v>549</v>
      </c>
      <c r="AC59">
        <f t="shared" si="18"/>
        <v>1087</v>
      </c>
    </row>
    <row r="60" spans="1:29" x14ac:dyDescent="0.25">
      <c r="A60">
        <v>16</v>
      </c>
      <c r="B60" s="2" t="s">
        <v>61</v>
      </c>
      <c r="C60" t="s">
        <v>21</v>
      </c>
      <c r="D60" t="s">
        <v>22</v>
      </c>
      <c r="F60">
        <v>91</v>
      </c>
      <c r="G60">
        <v>93</v>
      </c>
      <c r="H60">
        <f t="shared" si="9"/>
        <v>184</v>
      </c>
      <c r="I60">
        <v>87</v>
      </c>
      <c r="J60">
        <v>89</v>
      </c>
      <c r="K60">
        <f t="shared" si="10"/>
        <v>176</v>
      </c>
      <c r="L60">
        <v>92</v>
      </c>
      <c r="M60">
        <v>92</v>
      </c>
      <c r="N60">
        <f t="shared" si="11"/>
        <v>184</v>
      </c>
      <c r="O60">
        <f t="shared" si="12"/>
        <v>544</v>
      </c>
      <c r="Q60">
        <v>89</v>
      </c>
      <c r="R60">
        <v>96</v>
      </c>
      <c r="S60">
        <f t="shared" si="13"/>
        <v>185</v>
      </c>
      <c r="T60">
        <v>90</v>
      </c>
      <c r="U60">
        <v>90</v>
      </c>
      <c r="V60">
        <f t="shared" si="14"/>
        <v>180</v>
      </c>
      <c r="W60">
        <v>88</v>
      </c>
      <c r="X60">
        <v>89</v>
      </c>
      <c r="Y60">
        <f t="shared" si="15"/>
        <v>177</v>
      </c>
      <c r="Z60">
        <f t="shared" si="16"/>
        <v>542</v>
      </c>
      <c r="AC60">
        <f t="shared" si="18"/>
        <v>1086</v>
      </c>
    </row>
    <row r="61" spans="1:29" x14ac:dyDescent="0.25">
      <c r="A61">
        <v>17</v>
      </c>
      <c r="B61" s="2" t="s">
        <v>61</v>
      </c>
      <c r="C61" t="s">
        <v>28</v>
      </c>
      <c r="D61" t="s">
        <v>29</v>
      </c>
      <c r="F61">
        <v>95</v>
      </c>
      <c r="G61">
        <v>96</v>
      </c>
      <c r="H61">
        <f t="shared" si="9"/>
        <v>191</v>
      </c>
      <c r="I61">
        <v>86</v>
      </c>
      <c r="J61">
        <v>83</v>
      </c>
      <c r="K61">
        <f t="shared" si="10"/>
        <v>169</v>
      </c>
      <c r="L61">
        <v>87</v>
      </c>
      <c r="M61">
        <v>88</v>
      </c>
      <c r="N61">
        <f t="shared" si="11"/>
        <v>175</v>
      </c>
      <c r="O61">
        <f t="shared" si="12"/>
        <v>535</v>
      </c>
      <c r="Q61">
        <v>92</v>
      </c>
      <c r="R61">
        <v>95</v>
      </c>
      <c r="S61">
        <f t="shared" si="13"/>
        <v>187</v>
      </c>
      <c r="T61">
        <v>88</v>
      </c>
      <c r="U61">
        <v>85</v>
      </c>
      <c r="V61">
        <f t="shared" si="14"/>
        <v>173</v>
      </c>
      <c r="W61">
        <v>84</v>
      </c>
      <c r="X61">
        <v>92</v>
      </c>
      <c r="Y61">
        <f t="shared" si="15"/>
        <v>176</v>
      </c>
      <c r="Z61">
        <f t="shared" si="16"/>
        <v>536</v>
      </c>
      <c r="AC61">
        <f>O62+Z61+AA61</f>
        <v>1052</v>
      </c>
    </row>
    <row r="62" spans="1:29" x14ac:dyDescent="0.25">
      <c r="A62">
        <v>18</v>
      </c>
      <c r="B62" s="2" t="s">
        <v>61</v>
      </c>
      <c r="C62" t="s">
        <v>21</v>
      </c>
      <c r="D62" t="s">
        <v>25</v>
      </c>
      <c r="F62">
        <v>90</v>
      </c>
      <c r="G62">
        <v>89</v>
      </c>
      <c r="H62">
        <f t="shared" si="9"/>
        <v>179</v>
      </c>
      <c r="I62">
        <v>80</v>
      </c>
      <c r="J62">
        <v>81</v>
      </c>
      <c r="K62">
        <f t="shared" si="10"/>
        <v>161</v>
      </c>
      <c r="L62">
        <v>86</v>
      </c>
      <c r="M62">
        <v>90</v>
      </c>
      <c r="N62">
        <f t="shared" si="11"/>
        <v>176</v>
      </c>
      <c r="O62">
        <f t="shared" si="12"/>
        <v>516</v>
      </c>
      <c r="Q62">
        <v>92</v>
      </c>
      <c r="R62">
        <v>87</v>
      </c>
      <c r="S62">
        <f t="shared" si="13"/>
        <v>179</v>
      </c>
      <c r="T62">
        <v>88</v>
      </c>
      <c r="U62">
        <v>82</v>
      </c>
      <c r="V62">
        <f t="shared" si="14"/>
        <v>170</v>
      </c>
      <c r="W62">
        <v>86</v>
      </c>
      <c r="X62">
        <v>85</v>
      </c>
      <c r="Y62">
        <f t="shared" si="15"/>
        <v>171</v>
      </c>
      <c r="Z62">
        <f t="shared" si="16"/>
        <v>520</v>
      </c>
      <c r="AC62">
        <f>O62+Z62+AA62</f>
        <v>1036</v>
      </c>
    </row>
    <row r="63" spans="1:29" x14ac:dyDescent="0.25">
      <c r="A63">
        <v>19</v>
      </c>
      <c r="B63" s="2" t="s">
        <v>61</v>
      </c>
      <c r="C63" t="s">
        <v>84</v>
      </c>
      <c r="D63" t="s">
        <v>85</v>
      </c>
      <c r="F63">
        <v>86</v>
      </c>
      <c r="G63">
        <v>86</v>
      </c>
      <c r="H63">
        <f t="shared" si="9"/>
        <v>172</v>
      </c>
      <c r="I63">
        <v>67</v>
      </c>
      <c r="J63">
        <v>84</v>
      </c>
      <c r="K63">
        <f t="shared" si="10"/>
        <v>151</v>
      </c>
      <c r="L63">
        <v>82</v>
      </c>
      <c r="M63">
        <v>83</v>
      </c>
      <c r="N63">
        <f t="shared" si="11"/>
        <v>165</v>
      </c>
      <c r="O63">
        <f t="shared" si="12"/>
        <v>488</v>
      </c>
      <c r="Q63">
        <v>97</v>
      </c>
      <c r="R63">
        <v>90</v>
      </c>
      <c r="S63">
        <f t="shared" si="13"/>
        <v>187</v>
      </c>
      <c r="T63">
        <v>72</v>
      </c>
      <c r="U63">
        <v>82</v>
      </c>
      <c r="V63">
        <f t="shared" si="14"/>
        <v>154</v>
      </c>
      <c r="W63">
        <v>84</v>
      </c>
      <c r="X63">
        <v>84</v>
      </c>
      <c r="Y63">
        <f t="shared" si="15"/>
        <v>168</v>
      </c>
      <c r="Z63">
        <f t="shared" si="16"/>
        <v>509</v>
      </c>
      <c r="AC63">
        <f>O63+Z63+AA63</f>
        <v>997</v>
      </c>
    </row>
  </sheetData>
  <phoneticPr fontId="0" type="noConversion"/>
  <printOptions verticalCentered="1"/>
  <pageMargins left="0.5" right="0.5" top="1" bottom="1" header="0.5" footer="0.5"/>
  <pageSetup scale="85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/>
  </sheetViews>
  <sheetFormatPr defaultRowHeight="12.5" x14ac:dyDescent="0.25"/>
  <sheetData>
    <row r="1" spans="1:10" s="7" customFormat="1" ht="20.149999999999999" customHeight="1" x14ac:dyDescent="0.35">
      <c r="A1" s="6" t="s">
        <v>69</v>
      </c>
    </row>
    <row r="2" spans="1:10" s="7" customFormat="1" ht="20.149999999999999" customHeight="1" x14ac:dyDescent="0.35">
      <c r="B2" s="6" t="s">
        <v>70</v>
      </c>
      <c r="G2" s="6" t="s">
        <v>71</v>
      </c>
    </row>
    <row r="3" spans="1:10" s="7" customFormat="1" ht="20.149999999999999" customHeight="1" x14ac:dyDescent="0.35">
      <c r="B3" s="7" t="s">
        <v>72</v>
      </c>
      <c r="E3" s="7">
        <v>597</v>
      </c>
      <c r="G3" s="7" t="s">
        <v>73</v>
      </c>
      <c r="J3" s="7">
        <v>595</v>
      </c>
    </row>
    <row r="4" spans="1:10" s="7" customFormat="1" ht="20.149999999999999" customHeight="1" x14ac:dyDescent="0.35">
      <c r="B4" s="7" t="s">
        <v>74</v>
      </c>
      <c r="E4" s="7">
        <v>592</v>
      </c>
      <c r="G4" s="7" t="s">
        <v>75</v>
      </c>
      <c r="J4" s="7">
        <v>595</v>
      </c>
    </row>
    <row r="5" spans="1:10" s="7" customFormat="1" ht="20.149999999999999" customHeight="1" thickBot="1" x14ac:dyDescent="0.4">
      <c r="B5" s="7" t="s">
        <v>76</v>
      </c>
      <c r="E5" s="8">
        <v>595</v>
      </c>
      <c r="G5" s="7" t="s">
        <v>77</v>
      </c>
      <c r="J5" s="8">
        <v>597</v>
      </c>
    </row>
    <row r="6" spans="1:10" s="7" customFormat="1" ht="20.149999999999999" customHeight="1" x14ac:dyDescent="0.35">
      <c r="E6" s="7">
        <f>SUM(E3:E5)</f>
        <v>1784</v>
      </c>
      <c r="J6" s="7">
        <f>SUM(J3:J5)</f>
        <v>1787</v>
      </c>
    </row>
    <row r="7" spans="1:10" s="7" customFormat="1" ht="20.149999999999999" customHeight="1" x14ac:dyDescent="0.35"/>
    <row r="8" spans="1:10" s="7" customFormat="1" ht="20.149999999999999" customHeight="1" x14ac:dyDescent="0.35">
      <c r="B8" s="6" t="s">
        <v>78</v>
      </c>
    </row>
    <row r="9" spans="1:10" s="7" customFormat="1" ht="20.149999999999999" customHeight="1" x14ac:dyDescent="0.35">
      <c r="B9" s="7" t="s">
        <v>79</v>
      </c>
      <c r="E9" s="7">
        <v>594</v>
      </c>
    </row>
    <row r="10" spans="1:10" s="7" customFormat="1" ht="20.149999999999999" customHeight="1" x14ac:dyDescent="0.35">
      <c r="B10" s="7" t="s">
        <v>80</v>
      </c>
      <c r="E10" s="7">
        <v>590</v>
      </c>
    </row>
    <row r="11" spans="1:10" s="7" customFormat="1" ht="20.149999999999999" customHeight="1" thickBot="1" x14ac:dyDescent="0.4">
      <c r="B11" s="7" t="s">
        <v>81</v>
      </c>
      <c r="E11" s="8">
        <v>598</v>
      </c>
    </row>
    <row r="12" spans="1:10" s="7" customFormat="1" ht="20.149999999999999" customHeight="1" x14ac:dyDescent="0.35">
      <c r="E12" s="7">
        <f>SUM(E9:E11)</f>
        <v>1782</v>
      </c>
    </row>
    <row r="13" spans="1:10" s="7" customFormat="1" ht="20.149999999999999" customHeight="1" x14ac:dyDescent="0.35"/>
    <row r="14" spans="1:10" s="7" customFormat="1" ht="20.149999999999999" customHeight="1" x14ac:dyDescent="0.35">
      <c r="A14" s="6" t="s">
        <v>82</v>
      </c>
    </row>
    <row r="15" spans="1:10" s="7" customFormat="1" ht="20.149999999999999" customHeight="1" x14ac:dyDescent="0.35">
      <c r="B15" s="6" t="s">
        <v>70</v>
      </c>
      <c r="G15" s="6" t="s">
        <v>78</v>
      </c>
    </row>
    <row r="16" spans="1:10" s="7" customFormat="1" ht="20.149999999999999" customHeight="1" x14ac:dyDescent="0.35">
      <c r="B16" s="7" t="s">
        <v>73</v>
      </c>
      <c r="E16" s="7">
        <v>1161</v>
      </c>
      <c r="G16" s="7" t="s">
        <v>79</v>
      </c>
      <c r="J16" s="7">
        <v>1157</v>
      </c>
    </row>
    <row r="17" spans="2:10" s="7" customFormat="1" ht="20.149999999999999" customHeight="1" x14ac:dyDescent="0.35">
      <c r="B17" s="7" t="s">
        <v>76</v>
      </c>
      <c r="E17" s="7">
        <v>1167</v>
      </c>
      <c r="G17" s="7" t="s">
        <v>80</v>
      </c>
      <c r="J17" s="7">
        <v>1163</v>
      </c>
    </row>
    <row r="18" spans="2:10" s="7" customFormat="1" ht="20.149999999999999" customHeight="1" thickBot="1" x14ac:dyDescent="0.4">
      <c r="B18" s="7" t="s">
        <v>77</v>
      </c>
      <c r="E18" s="8">
        <v>1177</v>
      </c>
      <c r="G18" s="7" t="s">
        <v>81</v>
      </c>
      <c r="J18" s="8">
        <v>1179</v>
      </c>
    </row>
    <row r="19" spans="2:10" s="7" customFormat="1" ht="20.149999999999999" customHeight="1" x14ac:dyDescent="0.35">
      <c r="E19" s="7">
        <f>SUM(E16:E18)</f>
        <v>3505</v>
      </c>
      <c r="J19" s="7">
        <f>SUM(J16:J18)</f>
        <v>3499</v>
      </c>
    </row>
    <row r="20" spans="2:10" s="7" customFormat="1" ht="20.149999999999999" customHeight="1" x14ac:dyDescent="0.35"/>
    <row r="21" spans="2:10" s="7" customFormat="1" ht="20.149999999999999" customHeight="1" x14ac:dyDescent="0.35"/>
    <row r="22" spans="2:10" s="7" customFormat="1" ht="20.149999999999999" customHeight="1" x14ac:dyDescent="0.35"/>
    <row r="23" spans="2:10" s="7" customFormat="1" ht="20.149999999999999" customHeight="1" x14ac:dyDescent="0.35"/>
    <row r="24" spans="2:10" s="7" customFormat="1" ht="20.149999999999999" customHeight="1" x14ac:dyDescent="0.35"/>
    <row r="25" spans="2:10" s="7" customFormat="1" ht="20.149999999999999" customHeight="1" x14ac:dyDescent="0.35"/>
    <row r="26" spans="2:10" s="7" customFormat="1" ht="20.149999999999999" customHeight="1" x14ac:dyDescent="0.35"/>
    <row r="27" spans="2:10" s="7" customFormat="1" ht="20.149999999999999" customHeight="1" x14ac:dyDescent="0.35"/>
    <row r="28" spans="2:10" s="7" customFormat="1" ht="20.149999999999999" customHeight="1" x14ac:dyDescent="0.35"/>
    <row r="29" spans="2:10" s="7" customFormat="1" ht="20.149999999999999" customHeight="1" x14ac:dyDescent="0.35"/>
    <row r="30" spans="2:10" s="7" customFormat="1" ht="20.149999999999999" customHeight="1" x14ac:dyDescent="0.35"/>
    <row r="31" spans="2:10" s="7" customFormat="1" ht="20.149999999999999" customHeight="1" x14ac:dyDescent="0.35"/>
    <row r="32" spans="2:10" s="7" customFormat="1" ht="20.149999999999999" customHeight="1" x14ac:dyDescent="0.35"/>
    <row r="33" s="7" customFormat="1" ht="20.149999999999999" customHeight="1" x14ac:dyDescent="0.35"/>
  </sheetData>
  <phoneticPr fontId="3" type="noConversion"/>
  <pageMargins left="0.75" right="0.75" top="1" bottom="1" header="0.5" footer="0.5"/>
  <pageSetup orientation="landscape" verticalDpi="0" r:id="rId1"/>
  <headerFooter alignWithMargins="0">
    <oddHeader>&amp;C&amp;14ROCKY MOUNTAIN RIFLE CHAMPIONS
SMALLBORE TEAM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3487F3ECFF8C49B649E3CB3AA00BE2" ma:contentTypeVersion="15" ma:contentTypeDescription="Create a new document." ma:contentTypeScope="" ma:versionID="0f27c6fab902446c888585f20e1b7a6b">
  <xsd:schema xmlns:xsd="http://www.w3.org/2001/XMLSchema" xmlns:xs="http://www.w3.org/2001/XMLSchema" xmlns:p="http://schemas.microsoft.com/office/2006/metadata/properties" xmlns:ns1="http://schemas.microsoft.com/sharepoint/v3" xmlns:ns3="13a01613-c138-4bdd-8d01-b01ddb68bea9" xmlns:ns4="dfdbba6d-52f9-4030-9f2a-b62634460e46" targetNamespace="http://schemas.microsoft.com/office/2006/metadata/properties" ma:root="true" ma:fieldsID="c4f2ed18c8ffe4e24382bb9866dcc7b0" ns1:_="" ns3:_="" ns4:_="">
    <xsd:import namespace="http://schemas.microsoft.com/sharepoint/v3"/>
    <xsd:import namespace="13a01613-c138-4bdd-8d01-b01ddb68bea9"/>
    <xsd:import namespace="dfdbba6d-52f9-4030-9f2a-b62634460e4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1:_ip_UnifiedCompliancePolicyProperties" minOccurs="0"/>
                <xsd:element ref="ns1:_ip_UnifiedCompliancePolicyUIAction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01613-c138-4bdd-8d01-b01ddb68bea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dbba6d-52f9-4030-9f2a-b62634460e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1FC02-4975-48D7-A853-FAE5F18681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3a01613-c138-4bdd-8d01-b01ddb68bea9"/>
    <ds:schemaRef ds:uri="dfdbba6d-52f9-4030-9f2a-b62634460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C1A07B-3517-41FE-88A3-3300B11039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Participants</vt:lpstr>
      <vt:lpstr>M-Air</vt:lpstr>
      <vt:lpstr>W-Air</vt:lpstr>
      <vt:lpstr>M-Sb</vt:lpstr>
      <vt:lpstr>M-PR</vt:lpstr>
      <vt:lpstr>3x20</vt:lpstr>
      <vt:lpstr>Teams</vt:lpstr>
      <vt:lpstr>'M-Sb'!Print_Area</vt:lpstr>
      <vt:lpstr>Participants!resolved</vt:lpstr>
    </vt:vector>
  </TitlesOfParts>
  <Company>U.S. Olympic Committee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jewellw</dc:creator>
  <cp:lastModifiedBy>Reya Kempley</cp:lastModifiedBy>
  <cp:lastPrinted>2007-06-18T17:53:22Z</cp:lastPrinted>
  <dcterms:created xsi:type="dcterms:W3CDTF">2007-02-14T22:57:24Z</dcterms:created>
  <dcterms:modified xsi:type="dcterms:W3CDTF">2020-07-02T21:20:21Z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-1088296493</vt:i4>
  </property>
  <property fmtid="{D5CDD505-2E9C-101B-9397-08002B2CF9AE}" pid="3" name="_EmailSubject">
    <vt:lpwstr>Rocky Mtn. Results</vt:lpwstr>
  </property>
  <property fmtid="{D5CDD505-2E9C-101B-9397-08002B2CF9AE}" pid="4" name="_AuthorEmail">
    <vt:lpwstr>wanda.jewell@usashooting.org</vt:lpwstr>
  </property>
  <property fmtid="{D5CDD505-2E9C-101B-9397-08002B2CF9AE}" pid="5" name="_AuthorEmailDisplayName">
    <vt:lpwstr>Wanda Jewell</vt:lpwstr>
  </property>
  <property fmtid="{D5CDD505-2E9C-101B-9397-08002B2CF9AE}" pid="6" name="_ReviewingToolsShownOnce">
    <vt:lpwstr/>
  </property>
  <property fmtid="{D5CDD505-2E9C-101B-9397-08002B2CF9AE}" pid="7" name="ContentTypeId">
    <vt:lpwstr>0x0101009A3487F3ECFF8C49B649E3CB3AA00BE2</vt:lpwstr>
  </property>
  <property fmtid="{D5CDD505-2E9C-101B-9397-08002B2CF9AE}" pid="8" name="_ip_UnifiedCompliancePolicyUIAction">
    <vt:lpwstr/>
  </property>
  <property fmtid="{D5CDD505-2E9C-101B-9397-08002B2CF9AE}" pid="9" name="_ip_UnifiedCompliancePolicyProperties">
    <vt:lpwstr/>
  </property>
</Properties>
</file>