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red/Desktop/"/>
    </mc:Choice>
  </mc:AlternateContent>
  <xr:revisionPtr revIDLastSave="0" documentId="8_{0994535E-3BF0-6448-9802-046E83639E85}" xr6:coauthVersionLast="40" xr6:coauthVersionMax="40" xr10:uidLastSave="{00000000-0000-0000-0000-000000000000}"/>
  <bookViews>
    <workbookView xWindow="8280" yWindow="7160" windowWidth="18180" windowHeight="10320" firstSheet="3" activeTab="7" xr2:uid="{00000000-000D-0000-FFFF-FFFF00000000}"/>
  </bookViews>
  <sheets>
    <sheet name="WAR" sheetId="2" r:id="rId1"/>
    <sheet name="MAR" sheetId="1" r:id="rId2"/>
    <sheet name="WAP" sheetId="4" r:id="rId3"/>
    <sheet name="MAP" sheetId="16" r:id="rId4"/>
    <sheet name="Sport" sheetId="14" r:id="rId5"/>
    <sheet name="Rapid" sheetId="7" r:id="rId6"/>
    <sheet name="W3x40" sheetId="6" r:id="rId7"/>
    <sheet name="M3x40 " sheetId="5" r:id="rId8"/>
    <sheet name="Para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22" i="6" l="1"/>
  <c r="AL22" i="6"/>
  <c r="AH21" i="6"/>
  <c r="AL21" i="6"/>
  <c r="AH20" i="6"/>
  <c r="AL20" i="6"/>
  <c r="AH19" i="6"/>
  <c r="AL19" i="6"/>
  <c r="AH18" i="6"/>
  <c r="AL18" i="6"/>
  <c r="AH17" i="6"/>
  <c r="AL17" i="6"/>
  <c r="AH16" i="6"/>
  <c r="AL16" i="6"/>
  <c r="AH15" i="6"/>
  <c r="AL15" i="6"/>
  <c r="AH14" i="6"/>
  <c r="AL14" i="6"/>
  <c r="AH13" i="6"/>
  <c r="AL13" i="6"/>
  <c r="AH12" i="6"/>
  <c r="AL12" i="6"/>
  <c r="AH11" i="6"/>
  <c r="AL11" i="6"/>
  <c r="AH10" i="6"/>
  <c r="AL10" i="6"/>
  <c r="AH9" i="6"/>
  <c r="AL9" i="6"/>
  <c r="AH8" i="6"/>
  <c r="AL8" i="6"/>
  <c r="AH7" i="6"/>
  <c r="AL7" i="6"/>
  <c r="AH25" i="6"/>
  <c r="AL25" i="6"/>
  <c r="AH24" i="6"/>
  <c r="AL24" i="6"/>
  <c r="AH27" i="6"/>
  <c r="AL27" i="6"/>
  <c r="AH23" i="6"/>
  <c r="AL23" i="6"/>
  <c r="AH28" i="6"/>
  <c r="AL28" i="6"/>
  <c r="AH29" i="6"/>
  <c r="AL29" i="6"/>
  <c r="AH26" i="6"/>
  <c r="AL26" i="6"/>
  <c r="AH30" i="6"/>
  <c r="AL30" i="6"/>
  <c r="AH31" i="6"/>
  <c r="AL31" i="6"/>
  <c r="AH32" i="6"/>
  <c r="AL32" i="6"/>
  <c r="AH33" i="6"/>
  <c r="AL33" i="6"/>
  <c r="AH34" i="6"/>
  <c r="AL34" i="6"/>
  <c r="AH35" i="6"/>
  <c r="AL35" i="6"/>
  <c r="AH36" i="6"/>
  <c r="AL36" i="6"/>
  <c r="AH38" i="6"/>
  <c r="AL38" i="6"/>
  <c r="AH37" i="6"/>
  <c r="AL37" i="6"/>
  <c r="AH39" i="6"/>
  <c r="AF40" i="15"/>
  <c r="AF45" i="15"/>
  <c r="AF65" i="15"/>
  <c r="AH65" i="15" s="1"/>
  <c r="R65" i="15"/>
  <c r="AF63" i="15"/>
  <c r="AH63" i="15" s="1"/>
  <c r="R63" i="15"/>
  <c r="AF66" i="15"/>
  <c r="R66" i="15"/>
  <c r="AH66" i="15"/>
  <c r="AF64" i="15"/>
  <c r="R64" i="15"/>
  <c r="AH64" i="15"/>
  <c r="AL10" i="5"/>
  <c r="AL7" i="5"/>
  <c r="AL9" i="5"/>
  <c r="AL12" i="5"/>
  <c r="AL11" i="5"/>
  <c r="AL13" i="5"/>
  <c r="AL16" i="5"/>
  <c r="AL21" i="5"/>
  <c r="AL17" i="5"/>
  <c r="AL18" i="5"/>
  <c r="AL22" i="5"/>
  <c r="AL19" i="5"/>
  <c r="AL20" i="5"/>
  <c r="AL24" i="5"/>
  <c r="AL15" i="5"/>
  <c r="AL14" i="5"/>
  <c r="AL23" i="5"/>
  <c r="AL26" i="5"/>
  <c r="AL25" i="5"/>
  <c r="AL30" i="5"/>
  <c r="AL27" i="5"/>
  <c r="AL29" i="5"/>
  <c r="AL28" i="5"/>
  <c r="AL31" i="5"/>
  <c r="AL32" i="5"/>
  <c r="AL33" i="5"/>
  <c r="AL34" i="5"/>
  <c r="AL35" i="5"/>
  <c r="AL8" i="5"/>
  <c r="AF35" i="15"/>
  <c r="AF33" i="15"/>
  <c r="AF32" i="15"/>
  <c r="V8" i="14"/>
  <c r="Z8" i="14" s="1"/>
  <c r="L8" i="14"/>
  <c r="V9" i="14"/>
  <c r="Z9" i="14" s="1"/>
  <c r="L9" i="14"/>
  <c r="V11" i="14"/>
  <c r="L11" i="14"/>
  <c r="Z11" i="14"/>
  <c r="V13" i="14"/>
  <c r="L13" i="14"/>
  <c r="Z13" i="14"/>
  <c r="V12" i="14"/>
  <c r="Z12" i="14" s="1"/>
  <c r="L12" i="14"/>
  <c r="V15" i="14"/>
  <c r="Z15" i="14" s="1"/>
  <c r="L15" i="14"/>
  <c r="V10" i="14"/>
  <c r="L10" i="14"/>
  <c r="Z10" i="14"/>
  <c r="V16" i="14"/>
  <c r="L16" i="14"/>
  <c r="Z16" i="14"/>
  <c r="V14" i="14"/>
  <c r="Z14" i="14" s="1"/>
  <c r="L14" i="14"/>
  <c r="V17" i="14"/>
  <c r="Z17" i="14" s="1"/>
  <c r="L17" i="14"/>
  <c r="V18" i="14"/>
  <c r="L18" i="14"/>
  <c r="Z18" i="14"/>
  <c r="V19" i="14"/>
  <c r="L19" i="14"/>
  <c r="Z19" i="14"/>
  <c r="V7" i="14"/>
  <c r="Z7" i="14" s="1"/>
  <c r="L7" i="14"/>
  <c r="V9" i="7"/>
  <c r="Z9" i="7" s="1"/>
  <c r="L9" i="7"/>
  <c r="V10" i="7"/>
  <c r="L10" i="7"/>
  <c r="Z10" i="7"/>
  <c r="V11" i="7"/>
  <c r="L11" i="7"/>
  <c r="Z11" i="7"/>
  <c r="V12" i="7"/>
  <c r="Z12" i="7" s="1"/>
  <c r="L12" i="7"/>
  <c r="V14" i="7"/>
  <c r="Z14" i="7" s="1"/>
  <c r="L14" i="7"/>
  <c r="V13" i="7"/>
  <c r="L13" i="7"/>
  <c r="Z13" i="7"/>
  <c r="V8" i="7"/>
  <c r="L8" i="7"/>
  <c r="Z8" i="7"/>
  <c r="R35" i="15"/>
  <c r="AH35" i="15" s="1"/>
  <c r="R33" i="15"/>
  <c r="AH33" i="15"/>
  <c r="R32" i="15"/>
  <c r="AH32" i="15" s="1"/>
  <c r="L15" i="7"/>
  <c r="AH40" i="15"/>
  <c r="AH45" i="15"/>
  <c r="AH34" i="15"/>
  <c r="Z9" i="16"/>
  <c r="Z8" i="16"/>
  <c r="Z14" i="16"/>
  <c r="Z10" i="16"/>
  <c r="Z11" i="16"/>
  <c r="Z12" i="16"/>
  <c r="Z13" i="16"/>
  <c r="Z15" i="16"/>
  <c r="Z16" i="16"/>
  <c r="Z17" i="16"/>
  <c r="Z19" i="16"/>
  <c r="Z20" i="16"/>
  <c r="Z18" i="16"/>
  <c r="Z22" i="16"/>
  <c r="Z21" i="16"/>
  <c r="Z24" i="16"/>
  <c r="Z23" i="16"/>
  <c r="Z25" i="16"/>
  <c r="Z26" i="16"/>
  <c r="Z27" i="16"/>
  <c r="Z28" i="16"/>
  <c r="Z7" i="16"/>
  <c r="Z9" i="4"/>
  <c r="Z11" i="4"/>
  <c r="Z10" i="4"/>
  <c r="Z8" i="4"/>
  <c r="Z12" i="4"/>
  <c r="Z13" i="4"/>
  <c r="Z16" i="4"/>
  <c r="Z14" i="4"/>
  <c r="Z15" i="4"/>
  <c r="Z17" i="4"/>
  <c r="Z18" i="4"/>
  <c r="Z19" i="4"/>
  <c r="Z20" i="4"/>
  <c r="Z7" i="4"/>
  <c r="AH51" i="15"/>
  <c r="AH53" i="15"/>
  <c r="AH52" i="15"/>
  <c r="AH58" i="15"/>
  <c r="AH50" i="15"/>
  <c r="Z13" i="1"/>
  <c r="Z12" i="1"/>
  <c r="Z11" i="1"/>
  <c r="Z16" i="1"/>
  <c r="Z14" i="1"/>
  <c r="Z24" i="1"/>
  <c r="Z20" i="1"/>
  <c r="Z19" i="1"/>
  <c r="Z21" i="1"/>
  <c r="Z17" i="1"/>
  <c r="Z25" i="1"/>
  <c r="Z22" i="1"/>
  <c r="Z29" i="1"/>
  <c r="Z23" i="1"/>
  <c r="Z18" i="1"/>
  <c r="Z27" i="1"/>
  <c r="Z26" i="1"/>
  <c r="Z34" i="1"/>
  <c r="Z31" i="1"/>
  <c r="Z28" i="1"/>
  <c r="Z30" i="1"/>
  <c r="Z35" i="1"/>
  <c r="Z36" i="1"/>
  <c r="Z33" i="1"/>
  <c r="Z32" i="1"/>
  <c r="Z37" i="1"/>
  <c r="Z15" i="1"/>
  <c r="Z7" i="2"/>
  <c r="Z9" i="2"/>
  <c r="Z12" i="2"/>
  <c r="Z10" i="2"/>
  <c r="Z15" i="2"/>
  <c r="Z21" i="2"/>
  <c r="Z13" i="2"/>
  <c r="Z19" i="2"/>
  <c r="Z14" i="2"/>
  <c r="Z17" i="2"/>
  <c r="Z36" i="2"/>
  <c r="Z11" i="2"/>
  <c r="Z38" i="2"/>
  <c r="Z29" i="2"/>
  <c r="Z18" i="2"/>
  <c r="Z20" i="2"/>
  <c r="Z37" i="2"/>
  <c r="Z25" i="2"/>
  <c r="Z26" i="2"/>
  <c r="Z16" i="2"/>
  <c r="Z22" i="2"/>
  <c r="Z28" i="2"/>
  <c r="Z24" i="2"/>
  <c r="Z32" i="2"/>
  <c r="Z23" i="2"/>
  <c r="Z40" i="2"/>
  <c r="Z39" i="2"/>
  <c r="Z34" i="2"/>
  <c r="Z31" i="2"/>
  <c r="Z33" i="2"/>
  <c r="Z27" i="2"/>
  <c r="Z35" i="2"/>
  <c r="Z30" i="2"/>
  <c r="Z41" i="2"/>
  <c r="Z8" i="2"/>
  <c r="R14" i="15"/>
  <c r="AH14" i="15"/>
  <c r="R25" i="15"/>
  <c r="AH25" i="15"/>
  <c r="R26" i="15"/>
  <c r="AH26" i="15"/>
  <c r="R13" i="15"/>
  <c r="R12" i="15"/>
  <c r="AH12" i="15" s="1"/>
  <c r="R11" i="15"/>
  <c r="AH11" i="15"/>
  <c r="AH13" i="15"/>
</calcChain>
</file>

<file path=xl/sharedStrings.xml><?xml version="1.0" encoding="utf-8"?>
<sst xmlns="http://schemas.openxmlformats.org/spreadsheetml/2006/main" count="784" uniqueCount="293">
  <si>
    <t>2019 Spring Selection Match</t>
  </si>
  <si>
    <t>Ft Benning   March 25-30</t>
  </si>
  <si>
    <t>Bib</t>
  </si>
  <si>
    <t>First</t>
  </si>
  <si>
    <t>Last</t>
  </si>
  <si>
    <t>Cat</t>
  </si>
  <si>
    <t>Kevin</t>
  </si>
  <si>
    <t>NGUYEN</t>
  </si>
  <si>
    <t>SH1</t>
  </si>
  <si>
    <t>Leonard</t>
  </si>
  <si>
    <t>ESPARZA</t>
  </si>
  <si>
    <t>Stetson</t>
  </si>
  <si>
    <t>BARDFIELD</t>
  </si>
  <si>
    <t>SH2</t>
  </si>
  <si>
    <t>Gavin</t>
  </si>
  <si>
    <t>BARNICK</t>
  </si>
  <si>
    <t>J</t>
  </si>
  <si>
    <t>Robert</t>
  </si>
  <si>
    <t>BEACH</t>
  </si>
  <si>
    <t>BRABSTON</t>
  </si>
  <si>
    <t>Dempster</t>
  </si>
  <si>
    <t>CHRISTENSON</t>
  </si>
  <si>
    <t>Chance</t>
  </si>
  <si>
    <t>COVER</t>
  </si>
  <si>
    <t xml:space="preserve">Jared </t>
  </si>
  <si>
    <t>DESROSIERS</t>
  </si>
  <si>
    <t>Peter</t>
  </si>
  <si>
    <t>FIORI</t>
  </si>
  <si>
    <t>FIORI SR.</t>
  </si>
  <si>
    <t>S</t>
  </si>
  <si>
    <t>Austin</t>
  </si>
  <si>
    <t>FLETCHER</t>
  </si>
  <si>
    <t>Anthony</t>
  </si>
  <si>
    <t>KISSIK</t>
  </si>
  <si>
    <t>Lucas</t>
  </si>
  <si>
    <t>KOZENIESKY</t>
  </si>
  <si>
    <t>Jean-Pierre</t>
  </si>
  <si>
    <t>LUCAS</t>
  </si>
  <si>
    <t>Brandon</t>
  </si>
  <si>
    <t>MACH</t>
  </si>
  <si>
    <t>MUSKE</t>
  </si>
  <si>
    <t>George</t>
  </si>
  <si>
    <t>NORTON</t>
  </si>
  <si>
    <t>John</t>
  </si>
  <si>
    <t>PETERSON</t>
  </si>
  <si>
    <t>Scott</t>
  </si>
  <si>
    <t>ROCKETT</t>
  </si>
  <si>
    <t>Benjamin</t>
  </si>
  <si>
    <t>SALAS</t>
  </si>
  <si>
    <t>Matthew</t>
  </si>
  <si>
    <t>SANCHEZ</t>
  </si>
  <si>
    <t>Casper</t>
  </si>
  <si>
    <t>SCHADLER</t>
  </si>
  <si>
    <t>Brendan</t>
  </si>
  <si>
    <t>SEITZ</t>
  </si>
  <si>
    <t>Timothy</t>
  </si>
  <si>
    <t>SHERRY</t>
  </si>
  <si>
    <t>Patrick</t>
  </si>
  <si>
    <t>SUNDERMAN</t>
  </si>
  <si>
    <t>Jober</t>
  </si>
  <si>
    <t>VELASCO</t>
  </si>
  <si>
    <t>David</t>
  </si>
  <si>
    <t>CROMWELL</t>
  </si>
  <si>
    <t>William</t>
  </si>
  <si>
    <t>MCLEROY</t>
  </si>
  <si>
    <t>Ian</t>
  </si>
  <si>
    <t>RAWLINGS</t>
  </si>
  <si>
    <t>SHANER</t>
  </si>
  <si>
    <t>Thomas</t>
  </si>
  <si>
    <t>SIMRILL IV</t>
  </si>
  <si>
    <t>Bryant</t>
  </si>
  <si>
    <t>WALLIZER</t>
  </si>
  <si>
    <t xml:space="preserve">Taylor </t>
  </si>
  <si>
    <t>FARMER</t>
  </si>
  <si>
    <t>McKenna</t>
  </si>
  <si>
    <t>DAHL</t>
  </si>
  <si>
    <t>Sarah</t>
  </si>
  <si>
    <t>BEARD</t>
  </si>
  <si>
    <t>Abigail</t>
  </si>
  <si>
    <t>BUESSELER</t>
  </si>
  <si>
    <t>Allison</t>
  </si>
  <si>
    <t>Addy</t>
  </si>
  <si>
    <t>BURROW</t>
  </si>
  <si>
    <t>Lauren</t>
  </si>
  <si>
    <t>COX</t>
  </si>
  <si>
    <t>Amelia</t>
  </si>
  <si>
    <t>DELL</t>
  </si>
  <si>
    <t>Marleigh</t>
  </si>
  <si>
    <t>DUNCAN</t>
  </si>
  <si>
    <t>Kathryn</t>
  </si>
  <si>
    <t>EZELL</t>
  </si>
  <si>
    <t>Martina</t>
  </si>
  <si>
    <t>GRATZ</t>
  </si>
  <si>
    <t>Martha</t>
  </si>
  <si>
    <t>HALL</t>
  </si>
  <si>
    <t>Angeline</t>
  </si>
  <si>
    <t>HENRY</t>
  </si>
  <si>
    <t>Alana</t>
  </si>
  <si>
    <t>KELLY</t>
  </si>
  <si>
    <t>Elizabeth</t>
  </si>
  <si>
    <t>MARSH</t>
  </si>
  <si>
    <t>Molly</t>
  </si>
  <si>
    <t>MCGHIN</t>
  </si>
  <si>
    <t>Claire</t>
  </si>
  <si>
    <t>O'NEEL</t>
  </si>
  <si>
    <t>OSBORN</t>
  </si>
  <si>
    <t>Brianne</t>
  </si>
  <si>
    <t>STATON</t>
  </si>
  <si>
    <t>Emily</t>
  </si>
  <si>
    <t>STITH</t>
  </si>
  <si>
    <t>Jaden</t>
  </si>
  <si>
    <t>THOMPSON</t>
  </si>
  <si>
    <t>Virginia</t>
  </si>
  <si>
    <t>THRASHER</t>
  </si>
  <si>
    <t>Mary</t>
  </si>
  <si>
    <t>TUCKER</t>
  </si>
  <si>
    <t>Macey</t>
  </si>
  <si>
    <t>WAY</t>
  </si>
  <si>
    <t>ANNA</t>
  </si>
  <si>
    <t>WEILBACHER</t>
  </si>
  <si>
    <t>Alison</t>
  </si>
  <si>
    <t>WEISZ</t>
  </si>
  <si>
    <t>Katie</t>
  </si>
  <si>
    <t>ZAUN</t>
  </si>
  <si>
    <t>Rosemary</t>
  </si>
  <si>
    <t>KRAMER</t>
  </si>
  <si>
    <t>Rachel</t>
  </si>
  <si>
    <t>MARTIN</t>
  </si>
  <si>
    <t>MCMAHAN</t>
  </si>
  <si>
    <t>Minden</t>
  </si>
  <si>
    <t>MILES</t>
  </si>
  <si>
    <t>Gabriela</t>
  </si>
  <si>
    <t>MORROW</t>
  </si>
  <si>
    <t>Hailee</t>
  </si>
  <si>
    <t>SIGMON</t>
  </si>
  <si>
    <t>Hannah</t>
  </si>
  <si>
    <t>VIRGA</t>
  </si>
  <si>
    <t>50m Three Position Men Start List</t>
  </si>
  <si>
    <t>Aaron</t>
  </si>
  <si>
    <t>CAUSEY</t>
  </si>
  <si>
    <t>Michael</t>
  </si>
  <si>
    <t>TAGLIAPIETRA</t>
  </si>
  <si>
    <t>Shaun</t>
  </si>
  <si>
    <t>TICHENOR</t>
  </si>
  <si>
    <t xml:space="preserve">Brian </t>
  </si>
  <si>
    <t>KIM</t>
  </si>
  <si>
    <t>Henry</t>
  </si>
  <si>
    <t>LEVERETT</t>
  </si>
  <si>
    <t>Jack</t>
  </si>
  <si>
    <t>LEVERETT III</t>
  </si>
  <si>
    <t>Ryan</t>
  </si>
  <si>
    <t>YI</t>
  </si>
  <si>
    <t>Nick</t>
  </si>
  <si>
    <t>MOWRER</t>
  </si>
  <si>
    <t>Ramesh</t>
  </si>
  <si>
    <t>BASINENI</t>
  </si>
  <si>
    <t>Hunter</t>
  </si>
  <si>
    <t>BATTIG</t>
  </si>
  <si>
    <t>Ron</t>
  </si>
  <si>
    <t>CARR</t>
  </si>
  <si>
    <t>Forrest</t>
  </si>
  <si>
    <t>CHOY</t>
  </si>
  <si>
    <t>CONNOLLY</t>
  </si>
  <si>
    <t>Richard</t>
  </si>
  <si>
    <t>GRAY</t>
  </si>
  <si>
    <t>James</t>
  </si>
  <si>
    <t>Ernest</t>
  </si>
  <si>
    <t>Jason</t>
  </si>
  <si>
    <t>HERNDON</t>
  </si>
  <si>
    <t>Prabhpreet</t>
  </si>
  <si>
    <t>KAILA</t>
  </si>
  <si>
    <t>KRAFT</t>
  </si>
  <si>
    <t>Julian</t>
  </si>
  <si>
    <t>LIN</t>
  </si>
  <si>
    <t>MATHIS</t>
  </si>
  <si>
    <t>Jay</t>
  </si>
  <si>
    <t>SHI</t>
  </si>
  <si>
    <t>Luke</t>
  </si>
  <si>
    <t>SIMON</t>
  </si>
  <si>
    <t>Kyler</t>
  </si>
  <si>
    <t>SWISHER</t>
  </si>
  <si>
    <t>Jacob</t>
  </si>
  <si>
    <t>TURNER</t>
  </si>
  <si>
    <t xml:space="preserve">Tricia </t>
  </si>
  <si>
    <t>DOWNING</t>
  </si>
  <si>
    <t>Katelyn</t>
  </si>
  <si>
    <t>ABELN</t>
  </si>
  <si>
    <t>Pat</t>
  </si>
  <si>
    <t>BOULAY</t>
  </si>
  <si>
    <t>V</t>
  </si>
  <si>
    <t>CHOE</t>
  </si>
  <si>
    <t>Kellie</t>
  </si>
  <si>
    <t>FOSTER</t>
  </si>
  <si>
    <t>Ada</t>
  </si>
  <si>
    <t>KORKHIN</t>
  </si>
  <si>
    <t>Lori</t>
  </si>
  <si>
    <t>KRANENBURG</t>
  </si>
  <si>
    <t>Alexis</t>
  </si>
  <si>
    <t>LAGAN</t>
  </si>
  <si>
    <t>Abbie</t>
  </si>
  <si>
    <t>Helen</t>
  </si>
  <si>
    <t>OH</t>
  </si>
  <si>
    <t>Maria</t>
  </si>
  <si>
    <t>TSARIK</t>
  </si>
  <si>
    <t>Sandra</t>
  </si>
  <si>
    <t>UPTAGRAFFT</t>
  </si>
  <si>
    <t>Jennifer</t>
  </si>
  <si>
    <t>CREASY</t>
  </si>
  <si>
    <t>Miglena</t>
  </si>
  <si>
    <t>TODOROVA</t>
  </si>
  <si>
    <t>BUCHANAN</t>
  </si>
  <si>
    <t>Levi</t>
  </si>
  <si>
    <t>CLARK</t>
  </si>
  <si>
    <t>DOREY</t>
  </si>
  <si>
    <t>Daniel</t>
  </si>
  <si>
    <t>MARTZ</t>
  </si>
  <si>
    <t>MCPHAIL</t>
  </si>
  <si>
    <t xml:space="preserve">Gregory </t>
  </si>
  <si>
    <t>SYCH</t>
  </si>
  <si>
    <t>V S</t>
  </si>
  <si>
    <t>Michelle</t>
  </si>
  <si>
    <t>ADAMS</t>
  </si>
  <si>
    <t>BLACK</t>
  </si>
  <si>
    <t>Leighton</t>
  </si>
  <si>
    <t>DEMPSTER</t>
  </si>
  <si>
    <t>GARNER</t>
  </si>
  <si>
    <t>Samantha</t>
  </si>
  <si>
    <t>Morgan</t>
  </si>
  <si>
    <t>PHILLIPS</t>
  </si>
  <si>
    <t>Christopher</t>
  </si>
  <si>
    <t>Anatoly</t>
  </si>
  <si>
    <t>PIKMAN</t>
  </si>
  <si>
    <t>Keith</t>
  </si>
  <si>
    <t>SANDERSON</t>
  </si>
  <si>
    <t>Marco</t>
  </si>
  <si>
    <t>DELAROSA</t>
  </si>
  <si>
    <t>Konstantin</t>
  </si>
  <si>
    <t>PITSOULIS</t>
  </si>
  <si>
    <t>Nathalia</t>
  </si>
  <si>
    <t>TOBAR</t>
  </si>
  <si>
    <t>Kaitlyn</t>
  </si>
  <si>
    <t>KUTZ</t>
  </si>
  <si>
    <t>Claudia</t>
  </si>
  <si>
    <t>SANCHEZ-RUIZ</t>
  </si>
  <si>
    <t>CARRILLO</t>
  </si>
  <si>
    <t>Lucia</t>
  </si>
  <si>
    <t>CRUZ</t>
  </si>
  <si>
    <t>Renay</t>
  </si>
  <si>
    <t>WOODRUFF</t>
  </si>
  <si>
    <t>Casey</t>
  </si>
  <si>
    <t>LUTZ</t>
  </si>
  <si>
    <t>Mackenzie</t>
  </si>
  <si>
    <t>10m Air Rifle Men  Results</t>
  </si>
  <si>
    <t>Rank</t>
  </si>
  <si>
    <t>WAG</t>
  </si>
  <si>
    <t>Day1</t>
  </si>
  <si>
    <t>FP1</t>
  </si>
  <si>
    <t>Day2</t>
  </si>
  <si>
    <t>FP2</t>
  </si>
  <si>
    <t>Total</t>
  </si>
  <si>
    <t>Final1</t>
  </si>
  <si>
    <t>Final2</t>
  </si>
  <si>
    <t>FP</t>
  </si>
  <si>
    <t>Tx1</t>
  </si>
  <si>
    <t>Tx2</t>
  </si>
  <si>
    <t>10m Air Rifle Women  Results</t>
  </si>
  <si>
    <t>10m Air Pistol Men  Results</t>
  </si>
  <si>
    <t>10m Air Pistol Women  Results</t>
  </si>
  <si>
    <t>R5 SH2  10m Air Rifle Prone Mixed  Results</t>
  </si>
  <si>
    <t>R4 SH2  10m Air Rifle Standing Mixed  Results</t>
  </si>
  <si>
    <t>R3 SH1  10m Air Rifle Prone Mixed  Results</t>
  </si>
  <si>
    <t>R2 SH1  10m Air Rifle Standing Women  Results</t>
  </si>
  <si>
    <t>dns</t>
  </si>
  <si>
    <t>P1  SH1  10m Air Pistol Men  Results</t>
  </si>
  <si>
    <t>P2  SH1  10m Air Pistol Women  Results</t>
  </si>
  <si>
    <t>R9  SH2  50m Rifle Prone Mixed  Results</t>
  </si>
  <si>
    <t>R6  SH1  50m Rifle Prone Mixed  Results</t>
  </si>
  <si>
    <t>R8  SH1  50m Rifle Three Position Mixed  Results</t>
  </si>
  <si>
    <t>Marko</t>
  </si>
  <si>
    <t>1x</t>
  </si>
  <si>
    <t>x1</t>
  </si>
  <si>
    <t>USA Shooting 2019 Spring Selection Match</t>
  </si>
  <si>
    <t>World Cup Selection</t>
  </si>
  <si>
    <t>2x</t>
  </si>
  <si>
    <t>x2</t>
  </si>
  <si>
    <t>Final</t>
  </si>
  <si>
    <t>SO</t>
  </si>
  <si>
    <t>25m Rapid Fire Pistol Men  Results</t>
  </si>
  <si>
    <t>25m Pistol Women  Results</t>
  </si>
  <si>
    <t>JOSS</t>
  </si>
  <si>
    <t>P3  SH1  25m Sport Pistol Mixed  Results</t>
  </si>
  <si>
    <t>50m Three Position Women Results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</si>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</sst>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workbookViewId="0"/>
  </sheetViews>
  <sheetFormatPr baseColWidth="10" defaultColWidth="9.1640625" defaultRowHeight="16" x14ac:dyDescent="0.2"/>
  <cols>
    <col min="1" max="1" width="5.83203125" style="1" customWidth="1"/>
    <col min="2" max="2" width="5.1640625" style="1" bestFit="1" customWidth="1"/>
    <col min="3" max="3" width="11.5" style="1" bestFit="1" customWidth="1"/>
    <col min="4" max="4" width="16.5" style="1" bestFit="1" customWidth="1"/>
    <col min="5" max="5" width="5" style="1" bestFit="1" customWidth="1"/>
    <col min="6" max="6" width="8.33203125" style="14" bestFit="1" customWidth="1"/>
    <col min="7" max="7" width="4.5" style="14" bestFit="1" customWidth="1"/>
    <col min="8" max="13" width="7" style="14" hidden="1" customWidth="1"/>
    <col min="14" max="14" width="7" style="14" bestFit="1" customWidth="1"/>
    <col min="15" max="15" width="7.83203125" style="14" hidden="1" customWidth="1"/>
    <col min="16" max="16" width="5.5" style="14" bestFit="1" customWidth="1"/>
    <col min="17" max="22" width="7" style="14" hidden="1" customWidth="1"/>
    <col min="23" max="23" width="7" style="14" bestFit="1" customWidth="1"/>
    <col min="24" max="24" width="7.33203125" style="14" hidden="1" customWidth="1"/>
    <col min="25" max="25" width="4.5" style="14" customWidth="1"/>
    <col min="26" max="26" width="8.33203125" style="14" bestFit="1" customWidth="1"/>
    <col min="27" max="16384" width="9.1640625" style="1"/>
  </cols>
  <sheetData>
    <row r="1" spans="1:26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8" customFormat="1" ht="18" x14ac:dyDescent="0.2">
      <c r="A2" s="7" t="s">
        <v>1</v>
      </c>
      <c r="B2" s="7"/>
      <c r="C2" s="7"/>
      <c r="D2" s="7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8" customFormat="1" ht="18" x14ac:dyDescent="0.2">
      <c r="A4" s="7" t="s">
        <v>265</v>
      </c>
      <c r="B4" s="7"/>
      <c r="C4" s="7"/>
      <c r="D4" s="7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8" customFormat="1" ht="18" x14ac:dyDescent="0.2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11" t="s">
        <v>254</v>
      </c>
      <c r="G6" s="11" t="s">
        <v>262</v>
      </c>
      <c r="H6" s="15">
        <v>1</v>
      </c>
      <c r="I6" s="15">
        <v>2</v>
      </c>
      <c r="J6" s="15">
        <v>3</v>
      </c>
      <c r="K6" s="15">
        <v>4</v>
      </c>
      <c r="L6" s="15">
        <v>5</v>
      </c>
      <c r="M6" s="15">
        <v>6</v>
      </c>
      <c r="N6" s="12" t="s">
        <v>255</v>
      </c>
      <c r="O6" s="12" t="s">
        <v>260</v>
      </c>
      <c r="P6" s="12" t="s">
        <v>256</v>
      </c>
      <c r="Q6" s="15">
        <v>1</v>
      </c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2" t="s">
        <v>257</v>
      </c>
      <c r="X6" s="12" t="s">
        <v>261</v>
      </c>
      <c r="Y6" s="12" t="s">
        <v>258</v>
      </c>
      <c r="Z6" s="12" t="s">
        <v>259</v>
      </c>
    </row>
    <row r="7" spans="1:26" x14ac:dyDescent="0.2">
      <c r="A7" s="1">
        <v>1</v>
      </c>
      <c r="B7" s="5">
        <v>213</v>
      </c>
      <c r="C7" s="6" t="s">
        <v>120</v>
      </c>
      <c r="D7" s="6" t="s">
        <v>121</v>
      </c>
      <c r="E7" s="5"/>
      <c r="F7" s="13">
        <v>1257.4000000000001</v>
      </c>
      <c r="G7" s="14">
        <v>2.5</v>
      </c>
      <c r="H7" s="14">
        <v>103</v>
      </c>
      <c r="I7" s="14">
        <v>104</v>
      </c>
      <c r="J7" s="14">
        <v>105.7</v>
      </c>
      <c r="K7" s="14">
        <v>104.3</v>
      </c>
      <c r="L7" s="14">
        <v>103.5</v>
      </c>
      <c r="M7" s="14">
        <v>104.7</v>
      </c>
      <c r="N7" s="14">
        <v>625.20000000000005</v>
      </c>
      <c r="O7" s="14">
        <v>227.1</v>
      </c>
      <c r="P7" s="14">
        <v>3</v>
      </c>
      <c r="Q7" s="14">
        <v>105.9</v>
      </c>
      <c r="R7" s="14">
        <v>103.4</v>
      </c>
      <c r="S7" s="14">
        <v>105.8</v>
      </c>
      <c r="T7" s="14">
        <v>104</v>
      </c>
      <c r="U7" s="14">
        <v>102.3</v>
      </c>
      <c r="V7" s="14">
        <v>104.7</v>
      </c>
      <c r="W7" s="14">
        <v>626.1</v>
      </c>
      <c r="X7" s="14">
        <v>249.8</v>
      </c>
      <c r="Y7" s="14">
        <v>3.5</v>
      </c>
      <c r="Z7" s="14">
        <f t="shared" ref="Z7:Z30" si="0">Y7+W7+P7+N7+G7+F7</f>
        <v>2517.7000000000003</v>
      </c>
    </row>
    <row r="8" spans="1:26" x14ac:dyDescent="0.2">
      <c r="A8" s="1">
        <v>2</v>
      </c>
      <c r="B8" s="5">
        <v>219</v>
      </c>
      <c r="C8" s="6" t="s">
        <v>129</v>
      </c>
      <c r="D8" s="6" t="s">
        <v>130</v>
      </c>
      <c r="E8" s="5"/>
      <c r="F8" s="13">
        <v>1246.0999999999999</v>
      </c>
      <c r="G8" s="14">
        <v>2</v>
      </c>
      <c r="H8" s="14">
        <v>104.7</v>
      </c>
      <c r="I8" s="14">
        <v>103.8</v>
      </c>
      <c r="J8" s="14">
        <v>104</v>
      </c>
      <c r="K8" s="14">
        <v>104.7</v>
      </c>
      <c r="L8" s="14">
        <v>103.9</v>
      </c>
      <c r="M8" s="14">
        <v>104.6</v>
      </c>
      <c r="N8" s="14">
        <v>625.70000000000005</v>
      </c>
      <c r="O8" s="14">
        <v>184.1</v>
      </c>
      <c r="P8" s="14">
        <v>2</v>
      </c>
      <c r="Q8" s="14">
        <v>104.1</v>
      </c>
      <c r="R8" s="14">
        <v>103.1</v>
      </c>
      <c r="S8" s="14">
        <v>104.6</v>
      </c>
      <c r="T8" s="14">
        <v>103.4</v>
      </c>
      <c r="U8" s="14">
        <v>105.9</v>
      </c>
      <c r="V8" s="14">
        <v>102.6</v>
      </c>
      <c r="W8" s="14">
        <v>623.70000000000005</v>
      </c>
      <c r="X8" s="14">
        <v>227.5</v>
      </c>
      <c r="Y8" s="14">
        <v>3</v>
      </c>
      <c r="Z8" s="14">
        <f t="shared" si="0"/>
        <v>2502.5</v>
      </c>
    </row>
    <row r="9" spans="1:26" x14ac:dyDescent="0.2">
      <c r="A9" s="1">
        <v>3</v>
      </c>
      <c r="B9" s="5">
        <v>208</v>
      </c>
      <c r="C9" s="6" t="s">
        <v>112</v>
      </c>
      <c r="D9" s="6" t="s">
        <v>113</v>
      </c>
      <c r="E9" s="5"/>
      <c r="F9" s="13">
        <v>1248.5999999999999</v>
      </c>
      <c r="G9" s="14">
        <v>3.5</v>
      </c>
      <c r="H9" s="14">
        <v>103.5</v>
      </c>
      <c r="I9" s="14">
        <v>103.6</v>
      </c>
      <c r="J9" s="14">
        <v>104.6</v>
      </c>
      <c r="K9" s="14">
        <v>104.8</v>
      </c>
      <c r="L9" s="14">
        <v>104.8</v>
      </c>
      <c r="M9" s="14">
        <v>103.2</v>
      </c>
      <c r="N9" s="14">
        <v>624.5</v>
      </c>
      <c r="O9" s="14">
        <v>248.2</v>
      </c>
      <c r="P9" s="14">
        <v>4</v>
      </c>
      <c r="Q9" s="14">
        <v>104.1</v>
      </c>
      <c r="R9" s="14">
        <v>102.5</v>
      </c>
      <c r="S9" s="14">
        <v>103.7</v>
      </c>
      <c r="T9" s="14">
        <v>103.8</v>
      </c>
      <c r="U9" s="14">
        <v>103</v>
      </c>
      <c r="V9" s="14">
        <v>102.6</v>
      </c>
      <c r="W9" s="14">
        <v>619.70000000000005</v>
      </c>
      <c r="Z9" s="14">
        <f t="shared" si="0"/>
        <v>2500.3000000000002</v>
      </c>
    </row>
    <row r="10" spans="1:26" x14ac:dyDescent="0.2">
      <c r="A10" s="1">
        <v>4</v>
      </c>
      <c r="B10" s="5">
        <v>206</v>
      </c>
      <c r="C10" s="6" t="s">
        <v>108</v>
      </c>
      <c r="D10" s="6" t="s">
        <v>109</v>
      </c>
      <c r="E10" s="5" t="s">
        <v>16</v>
      </c>
      <c r="F10" s="13">
        <v>1247.3</v>
      </c>
      <c r="G10" s="14">
        <v>1</v>
      </c>
      <c r="H10" s="14">
        <v>101.9</v>
      </c>
      <c r="I10" s="14">
        <v>104.4</v>
      </c>
      <c r="J10" s="14">
        <v>103.5</v>
      </c>
      <c r="K10" s="14">
        <v>104</v>
      </c>
      <c r="L10" s="14">
        <v>103.6</v>
      </c>
      <c r="M10" s="14">
        <v>105.1</v>
      </c>
      <c r="N10" s="14">
        <v>622.5</v>
      </c>
      <c r="O10" s="14">
        <v>163.1</v>
      </c>
      <c r="P10" s="14">
        <v>1.5</v>
      </c>
      <c r="Q10" s="14">
        <v>103.4</v>
      </c>
      <c r="R10" s="14">
        <v>102.7</v>
      </c>
      <c r="S10" s="14">
        <v>103.6</v>
      </c>
      <c r="T10" s="14">
        <v>104.4</v>
      </c>
      <c r="U10" s="14">
        <v>105.3</v>
      </c>
      <c r="V10" s="14">
        <v>102.9</v>
      </c>
      <c r="W10" s="14">
        <v>622.29999999999995</v>
      </c>
      <c r="X10" s="14">
        <v>250.7</v>
      </c>
      <c r="Y10" s="14">
        <v>4</v>
      </c>
      <c r="Z10" s="14">
        <f t="shared" si="0"/>
        <v>2498.6</v>
      </c>
    </row>
    <row r="11" spans="1:26" x14ac:dyDescent="0.2">
      <c r="A11" s="1">
        <v>5</v>
      </c>
      <c r="B11" s="5">
        <v>209</v>
      </c>
      <c r="C11" s="6" t="s">
        <v>114</v>
      </c>
      <c r="D11" s="6" t="s">
        <v>115</v>
      </c>
      <c r="E11" s="5" t="s">
        <v>16</v>
      </c>
      <c r="F11" s="13">
        <v>1250.0999999999999</v>
      </c>
      <c r="G11" s="14">
        <v>4</v>
      </c>
      <c r="H11" s="14">
        <v>102.7</v>
      </c>
      <c r="I11" s="14">
        <v>102.9</v>
      </c>
      <c r="J11" s="14">
        <v>102.7</v>
      </c>
      <c r="K11" s="14">
        <v>103.4</v>
      </c>
      <c r="L11" s="14">
        <v>104.5</v>
      </c>
      <c r="M11" s="14">
        <v>101.8</v>
      </c>
      <c r="N11" s="14">
        <v>618</v>
      </c>
      <c r="Q11" s="14">
        <v>104.4</v>
      </c>
      <c r="R11" s="14">
        <v>103.7</v>
      </c>
      <c r="S11" s="14">
        <v>104.3</v>
      </c>
      <c r="T11" s="14">
        <v>104</v>
      </c>
      <c r="U11" s="14">
        <v>104.5</v>
      </c>
      <c r="V11" s="14">
        <v>102.8</v>
      </c>
      <c r="W11" s="14">
        <v>623.70000000000005</v>
      </c>
      <c r="X11" s="14">
        <v>164.8</v>
      </c>
      <c r="Y11" s="14">
        <v>1.5</v>
      </c>
      <c r="Z11" s="14">
        <f t="shared" si="0"/>
        <v>2497.3000000000002</v>
      </c>
    </row>
    <row r="12" spans="1:26" x14ac:dyDescent="0.2">
      <c r="A12" s="1">
        <v>6</v>
      </c>
      <c r="B12" s="5">
        <v>189</v>
      </c>
      <c r="C12" s="6" t="s">
        <v>76</v>
      </c>
      <c r="D12" s="6" t="s">
        <v>77</v>
      </c>
      <c r="E12" s="5"/>
      <c r="F12" s="13">
        <v>1248.9000000000001</v>
      </c>
      <c r="G12" s="14">
        <v>0.5</v>
      </c>
      <c r="H12" s="14">
        <v>104.9</v>
      </c>
      <c r="I12" s="14">
        <v>104.3</v>
      </c>
      <c r="J12" s="14">
        <v>104.3</v>
      </c>
      <c r="K12" s="14">
        <v>103.3</v>
      </c>
      <c r="L12" s="14">
        <v>103.5</v>
      </c>
      <c r="M12" s="14">
        <v>103.8</v>
      </c>
      <c r="N12" s="14">
        <v>624.1</v>
      </c>
      <c r="O12" s="14">
        <v>246.8</v>
      </c>
      <c r="P12" s="14">
        <v>3.5</v>
      </c>
      <c r="Q12" s="14">
        <v>103</v>
      </c>
      <c r="R12" s="14">
        <v>103.9</v>
      </c>
      <c r="S12" s="14">
        <v>102.6</v>
      </c>
      <c r="T12" s="14">
        <v>104.6</v>
      </c>
      <c r="U12" s="14">
        <v>101.6</v>
      </c>
      <c r="V12" s="14">
        <v>103.6</v>
      </c>
      <c r="W12" s="14">
        <v>619.29999999999995</v>
      </c>
      <c r="Z12" s="14">
        <f t="shared" si="0"/>
        <v>2496.3000000000002</v>
      </c>
    </row>
    <row r="13" spans="1:26" x14ac:dyDescent="0.2">
      <c r="A13" s="1">
        <v>7</v>
      </c>
      <c r="B13" s="5">
        <v>216</v>
      </c>
      <c r="C13" s="6" t="s">
        <v>124</v>
      </c>
      <c r="D13" s="6" t="s">
        <v>125</v>
      </c>
      <c r="E13" s="5"/>
      <c r="F13" s="13">
        <v>1240</v>
      </c>
      <c r="H13" s="14">
        <v>104.2</v>
      </c>
      <c r="I13" s="14">
        <v>104.1</v>
      </c>
      <c r="J13" s="14">
        <v>103.3</v>
      </c>
      <c r="K13" s="14">
        <v>102.5</v>
      </c>
      <c r="L13" s="14">
        <v>103.4</v>
      </c>
      <c r="M13" s="14">
        <v>104</v>
      </c>
      <c r="N13" s="14">
        <v>621.5</v>
      </c>
      <c r="O13" s="14">
        <v>206.4</v>
      </c>
      <c r="P13" s="14">
        <v>2.5</v>
      </c>
      <c r="Q13" s="14">
        <v>104.4</v>
      </c>
      <c r="R13" s="14">
        <v>103.5</v>
      </c>
      <c r="S13" s="14">
        <v>105.9</v>
      </c>
      <c r="T13" s="14">
        <v>103.2</v>
      </c>
      <c r="U13" s="14">
        <v>104.5</v>
      </c>
      <c r="V13" s="14">
        <v>105.2</v>
      </c>
      <c r="W13" s="14">
        <v>626.70000000000005</v>
      </c>
      <c r="X13" s="14">
        <v>143.9</v>
      </c>
      <c r="Y13" s="14">
        <v>1</v>
      </c>
      <c r="Z13" s="14">
        <f t="shared" si="0"/>
        <v>2491.6999999999998</v>
      </c>
    </row>
    <row r="14" spans="1:26" x14ac:dyDescent="0.2">
      <c r="A14" s="1">
        <v>8</v>
      </c>
      <c r="B14" s="5">
        <v>237</v>
      </c>
      <c r="C14" s="6" t="s">
        <v>249</v>
      </c>
      <c r="D14" s="6" t="s">
        <v>250</v>
      </c>
      <c r="E14" s="5"/>
      <c r="F14" s="13">
        <v>1243.4000000000001</v>
      </c>
      <c r="H14" s="14">
        <v>102.4</v>
      </c>
      <c r="I14" s="14">
        <v>104.4</v>
      </c>
      <c r="J14" s="14">
        <v>102</v>
      </c>
      <c r="K14" s="14">
        <v>104.4</v>
      </c>
      <c r="L14" s="14">
        <v>103.2</v>
      </c>
      <c r="M14" s="14">
        <v>104.4</v>
      </c>
      <c r="N14" s="14">
        <v>620.79999999999995</v>
      </c>
      <c r="Q14" s="14">
        <v>103.7</v>
      </c>
      <c r="R14" s="14">
        <v>104.4</v>
      </c>
      <c r="S14" s="14">
        <v>104.2</v>
      </c>
      <c r="T14" s="14">
        <v>104.1</v>
      </c>
      <c r="U14" s="14">
        <v>105.1</v>
      </c>
      <c r="V14" s="14">
        <v>104.3</v>
      </c>
      <c r="W14" s="14">
        <v>625.79999999999995</v>
      </c>
      <c r="X14" s="14">
        <v>123.1</v>
      </c>
      <c r="Y14" s="14">
        <v>0.5</v>
      </c>
      <c r="Z14" s="14">
        <f t="shared" si="0"/>
        <v>2490.5</v>
      </c>
    </row>
    <row r="15" spans="1:26" x14ac:dyDescent="0.2">
      <c r="A15" s="1">
        <v>9</v>
      </c>
      <c r="B15" s="5">
        <v>221</v>
      </c>
      <c r="C15" s="6" t="s">
        <v>133</v>
      </c>
      <c r="D15" s="6" t="s">
        <v>134</v>
      </c>
      <c r="E15" s="5" t="s">
        <v>16</v>
      </c>
      <c r="F15" s="13">
        <v>1240</v>
      </c>
      <c r="H15" s="14">
        <v>103.6</v>
      </c>
      <c r="I15" s="14">
        <v>102.4</v>
      </c>
      <c r="J15" s="14">
        <v>102.9</v>
      </c>
      <c r="K15" s="14">
        <v>104.6</v>
      </c>
      <c r="L15" s="14">
        <v>104.6</v>
      </c>
      <c r="M15" s="14">
        <v>103.6</v>
      </c>
      <c r="N15" s="14">
        <v>621.70000000000005</v>
      </c>
      <c r="O15" s="14">
        <v>121.4</v>
      </c>
      <c r="P15" s="14">
        <v>0.5</v>
      </c>
      <c r="Q15" s="14">
        <v>103.8</v>
      </c>
      <c r="R15" s="14">
        <v>105.2</v>
      </c>
      <c r="S15" s="14">
        <v>103.7</v>
      </c>
      <c r="T15" s="14">
        <v>102.1</v>
      </c>
      <c r="U15" s="14">
        <v>105.1</v>
      </c>
      <c r="V15" s="14">
        <v>104.9</v>
      </c>
      <c r="W15" s="14">
        <v>624.79999999999995</v>
      </c>
      <c r="X15" s="14">
        <v>185.1</v>
      </c>
      <c r="Y15" s="14">
        <v>2</v>
      </c>
      <c r="Z15" s="14">
        <f t="shared" si="0"/>
        <v>2489</v>
      </c>
    </row>
    <row r="16" spans="1:26" x14ac:dyDescent="0.2">
      <c r="A16" s="1">
        <v>10</v>
      </c>
      <c r="B16" s="5">
        <v>201</v>
      </c>
      <c r="C16" s="6" t="s">
        <v>99</v>
      </c>
      <c r="D16" s="6" t="s">
        <v>100</v>
      </c>
      <c r="E16" s="5"/>
      <c r="F16" s="13">
        <v>1245.0999999999999</v>
      </c>
      <c r="G16" s="14">
        <v>1.5</v>
      </c>
      <c r="H16" s="14">
        <v>102.8</v>
      </c>
      <c r="I16" s="14">
        <v>103.1</v>
      </c>
      <c r="J16" s="14">
        <v>101</v>
      </c>
      <c r="K16" s="14">
        <v>102.5</v>
      </c>
      <c r="L16" s="14">
        <v>102.3</v>
      </c>
      <c r="M16" s="14">
        <v>102.3</v>
      </c>
      <c r="N16" s="14">
        <v>614</v>
      </c>
      <c r="Q16" s="14">
        <v>103.1</v>
      </c>
      <c r="R16" s="14">
        <v>102.9</v>
      </c>
      <c r="S16" s="14">
        <v>104.2</v>
      </c>
      <c r="T16" s="14">
        <v>103</v>
      </c>
      <c r="U16" s="14">
        <v>103.9</v>
      </c>
      <c r="V16" s="14">
        <v>103.9</v>
      </c>
      <c r="W16" s="14">
        <v>621</v>
      </c>
      <c r="Z16" s="14">
        <f t="shared" si="0"/>
        <v>2481.6</v>
      </c>
    </row>
    <row r="17" spans="1:26" x14ac:dyDescent="0.2">
      <c r="A17" s="1">
        <v>11</v>
      </c>
      <c r="B17" s="5">
        <v>212</v>
      </c>
      <c r="C17" s="6" t="s">
        <v>118</v>
      </c>
      <c r="D17" s="6" t="s">
        <v>119</v>
      </c>
      <c r="E17" s="5"/>
      <c r="F17" s="13">
        <v>1234.9000000000001</v>
      </c>
      <c r="H17" s="14">
        <v>103.8</v>
      </c>
      <c r="I17" s="14">
        <v>102.5</v>
      </c>
      <c r="J17" s="14">
        <v>103.9</v>
      </c>
      <c r="K17" s="14">
        <v>103.8</v>
      </c>
      <c r="L17" s="14">
        <v>103.7</v>
      </c>
      <c r="M17" s="14">
        <v>102.3</v>
      </c>
      <c r="N17" s="14">
        <v>620</v>
      </c>
      <c r="Q17" s="14">
        <v>103.5</v>
      </c>
      <c r="R17" s="14">
        <v>103.4</v>
      </c>
      <c r="S17" s="14">
        <v>104.6</v>
      </c>
      <c r="T17" s="14">
        <v>104.6</v>
      </c>
      <c r="U17" s="14">
        <v>103.4</v>
      </c>
      <c r="V17" s="14">
        <v>101.2</v>
      </c>
      <c r="W17" s="14">
        <v>620.70000000000005</v>
      </c>
      <c r="Z17" s="14">
        <f t="shared" si="0"/>
        <v>2475.6000000000004</v>
      </c>
    </row>
    <row r="18" spans="1:26" x14ac:dyDescent="0.2">
      <c r="A18" s="1">
        <v>12</v>
      </c>
      <c r="B18" s="5">
        <v>199</v>
      </c>
      <c r="C18" s="6" t="s">
        <v>95</v>
      </c>
      <c r="D18" s="6" t="s">
        <v>96</v>
      </c>
      <c r="E18" s="5" t="s">
        <v>16</v>
      </c>
      <c r="F18" s="13">
        <v>1239.9000000000001</v>
      </c>
      <c r="H18" s="14">
        <v>103.6</v>
      </c>
      <c r="I18" s="14">
        <v>102.4</v>
      </c>
      <c r="J18" s="14">
        <v>104.1</v>
      </c>
      <c r="K18" s="14">
        <v>102.6</v>
      </c>
      <c r="L18" s="14">
        <v>102.8</v>
      </c>
      <c r="M18" s="14">
        <v>100.7</v>
      </c>
      <c r="N18" s="14">
        <v>616.20000000000005</v>
      </c>
      <c r="Q18" s="14">
        <v>101.6</v>
      </c>
      <c r="R18" s="14">
        <v>103.7</v>
      </c>
      <c r="S18" s="14">
        <v>102.8</v>
      </c>
      <c r="T18" s="14">
        <v>104.1</v>
      </c>
      <c r="U18" s="14">
        <v>103.9</v>
      </c>
      <c r="V18" s="14">
        <v>102.2</v>
      </c>
      <c r="W18" s="14">
        <v>618.29999999999995</v>
      </c>
      <c r="Z18" s="14">
        <f t="shared" si="0"/>
        <v>2474.4</v>
      </c>
    </row>
    <row r="19" spans="1:26" x14ac:dyDescent="0.2">
      <c r="A19" s="1">
        <v>13</v>
      </c>
      <c r="B19" s="5">
        <v>217</v>
      </c>
      <c r="C19" s="6" t="s">
        <v>126</v>
      </c>
      <c r="D19" s="6" t="s">
        <v>127</v>
      </c>
      <c r="E19" s="5"/>
      <c r="F19" s="13">
        <v>1237.5999999999999</v>
      </c>
      <c r="H19" s="14">
        <v>103.7</v>
      </c>
      <c r="I19" s="14">
        <v>103.6</v>
      </c>
      <c r="J19" s="14">
        <v>103.7</v>
      </c>
      <c r="K19" s="14">
        <v>102.4</v>
      </c>
      <c r="L19" s="14">
        <v>104.7</v>
      </c>
      <c r="M19" s="14">
        <v>103.3</v>
      </c>
      <c r="N19" s="14">
        <v>621.4</v>
      </c>
      <c r="Q19" s="14">
        <v>100.5</v>
      </c>
      <c r="R19" s="14">
        <v>102.3</v>
      </c>
      <c r="S19" s="14">
        <v>102.9</v>
      </c>
      <c r="T19" s="14">
        <v>102.6</v>
      </c>
      <c r="U19" s="14">
        <v>105.3</v>
      </c>
      <c r="V19" s="14">
        <v>101.8</v>
      </c>
      <c r="W19" s="14">
        <v>615.4</v>
      </c>
      <c r="Z19" s="14">
        <f t="shared" si="0"/>
        <v>2474.3999999999996</v>
      </c>
    </row>
    <row r="20" spans="1:26" x14ac:dyDescent="0.2">
      <c r="A20" s="1">
        <v>14</v>
      </c>
      <c r="B20" s="5">
        <v>204</v>
      </c>
      <c r="C20" s="6" t="s">
        <v>76</v>
      </c>
      <c r="D20" s="6" t="s">
        <v>105</v>
      </c>
      <c r="E20" s="5" t="s">
        <v>16</v>
      </c>
      <c r="F20" s="13">
        <v>1243.7</v>
      </c>
      <c r="H20" s="14">
        <v>101.3</v>
      </c>
      <c r="I20" s="14">
        <v>101.5</v>
      </c>
      <c r="J20" s="14">
        <v>103.9</v>
      </c>
      <c r="K20" s="14">
        <v>103</v>
      </c>
      <c r="L20" s="14">
        <v>103.8</v>
      </c>
      <c r="M20" s="14">
        <v>102.5</v>
      </c>
      <c r="N20" s="14">
        <v>616</v>
      </c>
      <c r="Q20" s="14">
        <v>102.7</v>
      </c>
      <c r="R20" s="14">
        <v>102.8</v>
      </c>
      <c r="S20" s="14">
        <v>104.3</v>
      </c>
      <c r="T20" s="14">
        <v>100.7</v>
      </c>
      <c r="U20" s="14">
        <v>101.2</v>
      </c>
      <c r="V20" s="14">
        <v>102</v>
      </c>
      <c r="W20" s="14">
        <v>613.70000000000005</v>
      </c>
      <c r="Z20" s="14">
        <f t="shared" si="0"/>
        <v>2473.4</v>
      </c>
    </row>
    <row r="21" spans="1:26" x14ac:dyDescent="0.2">
      <c r="A21" s="1">
        <v>15</v>
      </c>
      <c r="B21" s="5">
        <v>203</v>
      </c>
      <c r="C21" s="6" t="s">
        <v>103</v>
      </c>
      <c r="D21" s="6" t="s">
        <v>104</v>
      </c>
      <c r="E21" s="5" t="s">
        <v>16</v>
      </c>
      <c r="F21" s="13">
        <v>1221.9000000000001</v>
      </c>
      <c r="H21" s="14">
        <v>102.1</v>
      </c>
      <c r="I21" s="14">
        <v>102.8</v>
      </c>
      <c r="J21" s="14">
        <v>104.2</v>
      </c>
      <c r="K21" s="14">
        <v>105.4</v>
      </c>
      <c r="L21" s="14">
        <v>102.9</v>
      </c>
      <c r="M21" s="14">
        <v>104.1</v>
      </c>
      <c r="N21" s="14">
        <v>621.5</v>
      </c>
      <c r="O21" s="14">
        <v>142.19999999999999</v>
      </c>
      <c r="P21" s="14">
        <v>1</v>
      </c>
      <c r="Q21" s="14">
        <v>102.4</v>
      </c>
      <c r="R21" s="14">
        <v>103.4</v>
      </c>
      <c r="S21" s="14">
        <v>105</v>
      </c>
      <c r="T21" s="14">
        <v>102.5</v>
      </c>
      <c r="U21" s="14">
        <v>105</v>
      </c>
      <c r="V21" s="14">
        <v>102.9</v>
      </c>
      <c r="W21" s="14">
        <v>621.20000000000005</v>
      </c>
      <c r="X21" s="14">
        <v>205.9</v>
      </c>
      <c r="Y21" s="14">
        <v>2.5</v>
      </c>
      <c r="Z21" s="14">
        <f t="shared" si="0"/>
        <v>2468.1000000000004</v>
      </c>
    </row>
    <row r="22" spans="1:26" x14ac:dyDescent="0.2">
      <c r="A22" s="1">
        <v>16</v>
      </c>
      <c r="B22" s="5">
        <v>215</v>
      </c>
      <c r="C22" s="6" t="s">
        <v>122</v>
      </c>
      <c r="D22" s="6" t="s">
        <v>123</v>
      </c>
      <c r="E22" s="5" t="s">
        <v>16</v>
      </c>
      <c r="F22" s="13">
        <v>1234.3</v>
      </c>
      <c r="H22" s="14">
        <v>101.2</v>
      </c>
      <c r="I22" s="14">
        <v>101</v>
      </c>
      <c r="J22" s="14">
        <v>101.7</v>
      </c>
      <c r="K22" s="14">
        <v>103.1</v>
      </c>
      <c r="L22" s="14">
        <v>102.2</v>
      </c>
      <c r="M22" s="14">
        <v>103.8</v>
      </c>
      <c r="N22" s="14">
        <v>613</v>
      </c>
      <c r="Q22" s="14">
        <v>102.4</v>
      </c>
      <c r="R22" s="14">
        <v>103</v>
      </c>
      <c r="S22" s="14">
        <v>103</v>
      </c>
      <c r="T22" s="14">
        <v>103.6</v>
      </c>
      <c r="U22" s="14">
        <v>102.3</v>
      </c>
      <c r="V22" s="14">
        <v>103.6</v>
      </c>
      <c r="W22" s="14">
        <v>617.9</v>
      </c>
      <c r="Z22" s="14">
        <f t="shared" si="0"/>
        <v>2465.1999999999998</v>
      </c>
    </row>
    <row r="23" spans="1:26" x14ac:dyDescent="0.2">
      <c r="A23" s="1">
        <v>17</v>
      </c>
      <c r="B23" s="5">
        <v>202</v>
      </c>
      <c r="C23" s="6" t="s">
        <v>101</v>
      </c>
      <c r="D23" s="6" t="s">
        <v>102</v>
      </c>
      <c r="E23" s="5" t="s">
        <v>16</v>
      </c>
      <c r="F23" s="13">
        <v>1231.5</v>
      </c>
      <c r="H23" s="14">
        <v>97.3</v>
      </c>
      <c r="I23" s="14">
        <v>102.6</v>
      </c>
      <c r="J23" s="14">
        <v>102.8</v>
      </c>
      <c r="K23" s="14">
        <v>101.7</v>
      </c>
      <c r="L23" s="14">
        <v>102.1</v>
      </c>
      <c r="M23" s="14">
        <v>104.6</v>
      </c>
      <c r="N23" s="14">
        <v>611.1</v>
      </c>
      <c r="Q23" s="14">
        <v>105</v>
      </c>
      <c r="R23" s="14">
        <v>103.4</v>
      </c>
      <c r="S23" s="14">
        <v>100.9</v>
      </c>
      <c r="T23" s="14">
        <v>103.6</v>
      </c>
      <c r="U23" s="14">
        <v>101.9</v>
      </c>
      <c r="V23" s="14">
        <v>102.9</v>
      </c>
      <c r="W23" s="14">
        <v>617.70000000000005</v>
      </c>
      <c r="Y23" s="1"/>
      <c r="Z23" s="14">
        <f t="shared" si="0"/>
        <v>2460.3000000000002</v>
      </c>
    </row>
    <row r="24" spans="1:26" x14ac:dyDescent="0.2">
      <c r="A24" s="1">
        <v>18</v>
      </c>
      <c r="B24" s="5">
        <v>211</v>
      </c>
      <c r="C24" s="6" t="s">
        <v>116</v>
      </c>
      <c r="D24" s="6" t="s">
        <v>117</v>
      </c>
      <c r="E24" s="5" t="s">
        <v>16</v>
      </c>
      <c r="F24" s="13">
        <v>1227.9000000000001</v>
      </c>
      <c r="H24" s="14">
        <v>100.7</v>
      </c>
      <c r="I24" s="14">
        <v>101.7</v>
      </c>
      <c r="J24" s="14">
        <v>102.6</v>
      </c>
      <c r="K24" s="14">
        <v>102.6</v>
      </c>
      <c r="L24" s="14">
        <v>101.9</v>
      </c>
      <c r="M24" s="14">
        <v>102.2</v>
      </c>
      <c r="N24" s="14">
        <v>611.70000000000005</v>
      </c>
      <c r="Q24" s="14">
        <v>102.7</v>
      </c>
      <c r="R24" s="14">
        <v>103.9</v>
      </c>
      <c r="S24" s="14">
        <v>103</v>
      </c>
      <c r="T24" s="14">
        <v>103.2</v>
      </c>
      <c r="U24" s="14">
        <v>102.8</v>
      </c>
      <c r="V24" s="14">
        <v>104.1</v>
      </c>
      <c r="W24" s="14">
        <v>619.70000000000005</v>
      </c>
      <c r="Y24" s="1"/>
      <c r="Z24" s="14">
        <f t="shared" si="0"/>
        <v>2459.3000000000002</v>
      </c>
    </row>
    <row r="25" spans="1:26" x14ac:dyDescent="0.2">
      <c r="A25" s="1">
        <v>19</v>
      </c>
      <c r="B25" s="5">
        <v>190</v>
      </c>
      <c r="C25" s="6" t="s">
        <v>78</v>
      </c>
      <c r="D25" s="6" t="s">
        <v>79</v>
      </c>
      <c r="E25" s="5"/>
      <c r="F25" s="13">
        <v>1224.5</v>
      </c>
      <c r="H25" s="14">
        <v>102.6</v>
      </c>
      <c r="I25" s="14">
        <v>103.3</v>
      </c>
      <c r="J25" s="14">
        <v>103.3</v>
      </c>
      <c r="K25" s="14">
        <v>102.6</v>
      </c>
      <c r="L25" s="14">
        <v>100.5</v>
      </c>
      <c r="M25" s="14">
        <v>103.4</v>
      </c>
      <c r="N25" s="14">
        <v>615.70000000000005</v>
      </c>
      <c r="Q25" s="14">
        <v>102.2</v>
      </c>
      <c r="R25" s="14">
        <v>104.1</v>
      </c>
      <c r="S25" s="14">
        <v>104.1</v>
      </c>
      <c r="T25" s="14">
        <v>102.7</v>
      </c>
      <c r="U25" s="14">
        <v>101.2</v>
      </c>
      <c r="V25" s="14">
        <v>101.3</v>
      </c>
      <c r="W25" s="14">
        <v>615.6</v>
      </c>
      <c r="Y25" s="1"/>
      <c r="Z25" s="14">
        <f t="shared" si="0"/>
        <v>2455.8000000000002</v>
      </c>
    </row>
    <row r="26" spans="1:26" x14ac:dyDescent="0.2">
      <c r="A26" s="1">
        <v>20</v>
      </c>
      <c r="B26" s="5">
        <v>197</v>
      </c>
      <c r="C26" s="6" t="s">
        <v>91</v>
      </c>
      <c r="D26" s="6" t="s">
        <v>92</v>
      </c>
      <c r="E26" s="5" t="s">
        <v>16</v>
      </c>
      <c r="F26" s="13">
        <v>1214.2</v>
      </c>
      <c r="H26" s="14">
        <v>103.1</v>
      </c>
      <c r="I26" s="14">
        <v>102.4</v>
      </c>
      <c r="J26" s="14">
        <v>103.3</v>
      </c>
      <c r="K26" s="14">
        <v>102.1</v>
      </c>
      <c r="L26" s="14">
        <v>101.4</v>
      </c>
      <c r="M26" s="14">
        <v>101.7</v>
      </c>
      <c r="N26" s="14">
        <v>614</v>
      </c>
      <c r="Q26" s="14">
        <v>103.3</v>
      </c>
      <c r="R26" s="14">
        <v>103.2</v>
      </c>
      <c r="S26" s="14">
        <v>102.6</v>
      </c>
      <c r="T26" s="14">
        <v>102.9</v>
      </c>
      <c r="U26" s="14">
        <v>101.1</v>
      </c>
      <c r="V26" s="14">
        <v>102.1</v>
      </c>
      <c r="W26" s="14">
        <v>615.20000000000005</v>
      </c>
      <c r="Y26" s="1"/>
      <c r="Z26" s="14">
        <f t="shared" si="0"/>
        <v>2443.4</v>
      </c>
    </row>
    <row r="27" spans="1:26" x14ac:dyDescent="0.2">
      <c r="A27" s="1">
        <v>21</v>
      </c>
      <c r="B27" s="5">
        <v>207</v>
      </c>
      <c r="C27" s="6" t="s">
        <v>110</v>
      </c>
      <c r="D27" s="6" t="s">
        <v>111</v>
      </c>
      <c r="E27" s="5" t="s">
        <v>16</v>
      </c>
      <c r="F27" s="13">
        <v>1225.9000000000001</v>
      </c>
      <c r="H27" s="14">
        <v>100.7</v>
      </c>
      <c r="I27" s="14">
        <v>101.7</v>
      </c>
      <c r="J27" s="14">
        <v>101.1</v>
      </c>
      <c r="K27" s="14">
        <v>99.1</v>
      </c>
      <c r="L27" s="14">
        <v>98</v>
      </c>
      <c r="M27" s="14">
        <v>100</v>
      </c>
      <c r="N27" s="14">
        <v>600.6</v>
      </c>
      <c r="Q27" s="14">
        <v>101</v>
      </c>
      <c r="R27" s="14">
        <v>102.5</v>
      </c>
      <c r="S27" s="14">
        <v>103.4</v>
      </c>
      <c r="T27" s="14">
        <v>102.7</v>
      </c>
      <c r="U27" s="14">
        <v>99.3</v>
      </c>
      <c r="V27" s="14">
        <v>103.4</v>
      </c>
      <c r="W27" s="14">
        <v>612.29999999999995</v>
      </c>
      <c r="Y27" s="1"/>
      <c r="Z27" s="14">
        <f t="shared" si="0"/>
        <v>2438.8000000000002</v>
      </c>
    </row>
    <row r="28" spans="1:26" x14ac:dyDescent="0.2">
      <c r="A28" s="1">
        <v>22</v>
      </c>
      <c r="B28" s="5">
        <v>222</v>
      </c>
      <c r="C28" s="6" t="s">
        <v>135</v>
      </c>
      <c r="D28" s="6" t="s">
        <v>136</v>
      </c>
      <c r="E28" s="5"/>
      <c r="F28" s="13">
        <v>1216.8</v>
      </c>
      <c r="H28" s="14">
        <v>100.9</v>
      </c>
      <c r="I28" s="14">
        <v>101.2</v>
      </c>
      <c r="J28" s="14">
        <v>99.9</v>
      </c>
      <c r="K28" s="14">
        <v>100.9</v>
      </c>
      <c r="L28" s="14">
        <v>103.9</v>
      </c>
      <c r="M28" s="14">
        <v>105</v>
      </c>
      <c r="N28" s="14">
        <v>611.79999999999995</v>
      </c>
      <c r="Q28" s="14">
        <v>100.7</v>
      </c>
      <c r="R28" s="14">
        <v>98</v>
      </c>
      <c r="S28" s="14">
        <v>100.7</v>
      </c>
      <c r="T28" s="14">
        <v>104.3</v>
      </c>
      <c r="U28" s="14">
        <v>103.1</v>
      </c>
      <c r="V28" s="14">
        <v>102.3</v>
      </c>
      <c r="W28" s="14">
        <v>609.1</v>
      </c>
      <c r="Y28" s="1"/>
      <c r="Z28" s="14">
        <f t="shared" si="0"/>
        <v>2437.6999999999998</v>
      </c>
    </row>
    <row r="29" spans="1:26" x14ac:dyDescent="0.2">
      <c r="A29" s="1">
        <v>23</v>
      </c>
      <c r="B29" s="5">
        <v>232</v>
      </c>
      <c r="C29" s="6" t="s">
        <v>240</v>
      </c>
      <c r="D29" s="6" t="s">
        <v>241</v>
      </c>
      <c r="E29" s="5" t="s">
        <v>16</v>
      </c>
      <c r="F29" s="13">
        <v>1213.7</v>
      </c>
      <c r="H29" s="14">
        <v>102.7</v>
      </c>
      <c r="I29" s="14">
        <v>101.9</v>
      </c>
      <c r="J29" s="14">
        <v>102.6</v>
      </c>
      <c r="K29" s="14">
        <v>104.4</v>
      </c>
      <c r="L29" s="14">
        <v>101.6</v>
      </c>
      <c r="M29" s="14">
        <v>103.2</v>
      </c>
      <c r="N29" s="14">
        <v>616.4</v>
      </c>
      <c r="Q29" s="14">
        <v>100.6</v>
      </c>
      <c r="R29" s="14">
        <v>98.6</v>
      </c>
      <c r="S29" s="14">
        <v>100.6</v>
      </c>
      <c r="T29" s="14">
        <v>103.3</v>
      </c>
      <c r="U29" s="14">
        <v>105.4</v>
      </c>
      <c r="V29" s="14">
        <v>99.1</v>
      </c>
      <c r="W29" s="14">
        <v>607.6</v>
      </c>
      <c r="Y29" s="1"/>
      <c r="Z29" s="14">
        <f t="shared" si="0"/>
        <v>2437.6999999999998</v>
      </c>
    </row>
    <row r="30" spans="1:26" x14ac:dyDescent="0.2">
      <c r="A30" s="1">
        <v>24</v>
      </c>
      <c r="B30" s="5">
        <v>196</v>
      </c>
      <c r="C30" s="6" t="s">
        <v>89</v>
      </c>
      <c r="D30" s="6" t="s">
        <v>90</v>
      </c>
      <c r="E30" s="5" t="s">
        <v>16</v>
      </c>
      <c r="F30" s="13">
        <v>1219.2</v>
      </c>
      <c r="H30" s="14">
        <v>102.3</v>
      </c>
      <c r="I30" s="14">
        <v>98.7</v>
      </c>
      <c r="J30" s="14">
        <v>99.2</v>
      </c>
      <c r="K30" s="14">
        <v>99.9</v>
      </c>
      <c r="L30" s="14">
        <v>99.8</v>
      </c>
      <c r="M30" s="14">
        <v>96.7</v>
      </c>
      <c r="N30" s="14">
        <v>596.6</v>
      </c>
      <c r="Q30" s="14">
        <v>102.1</v>
      </c>
      <c r="R30" s="14">
        <v>99.8</v>
      </c>
      <c r="S30" s="14">
        <v>98.8</v>
      </c>
      <c r="T30" s="14">
        <v>101.7</v>
      </c>
      <c r="U30" s="14">
        <v>99.6</v>
      </c>
      <c r="V30" s="14">
        <v>100.5</v>
      </c>
      <c r="W30" s="14">
        <v>602.5</v>
      </c>
      <c r="Y30" s="1"/>
      <c r="Z30" s="14">
        <f t="shared" si="0"/>
        <v>2418.3000000000002</v>
      </c>
    </row>
    <row r="31" spans="1:26" x14ac:dyDescent="0.2">
      <c r="A31" s="1">
        <v>25</v>
      </c>
      <c r="B31" s="5">
        <v>191</v>
      </c>
      <c r="C31" s="6" t="s">
        <v>80</v>
      </c>
      <c r="D31" s="6" t="s">
        <v>79</v>
      </c>
      <c r="E31" s="5" t="s">
        <v>16</v>
      </c>
      <c r="F31" s="13">
        <v>1192.9000000000001</v>
      </c>
      <c r="H31" s="14">
        <v>102.3</v>
      </c>
      <c r="I31" s="14">
        <v>102.4</v>
      </c>
      <c r="J31" s="14">
        <v>100.9</v>
      </c>
      <c r="K31" s="14">
        <v>100.7</v>
      </c>
      <c r="L31" s="14">
        <v>101.5</v>
      </c>
      <c r="M31" s="14">
        <v>98.3</v>
      </c>
      <c r="N31" s="14">
        <v>606.1</v>
      </c>
      <c r="Q31" s="14">
        <v>101.8</v>
      </c>
      <c r="R31" s="14">
        <v>102</v>
      </c>
      <c r="S31" s="14">
        <v>102.7</v>
      </c>
      <c r="T31" s="14">
        <v>103.4</v>
      </c>
      <c r="U31" s="14">
        <v>104.5</v>
      </c>
      <c r="V31" s="14">
        <v>101.3</v>
      </c>
      <c r="W31" s="14">
        <v>615.70000000000005</v>
      </c>
      <c r="Y31" s="1"/>
      <c r="Z31" s="14">
        <f t="shared" ref="Z31:Z41" si="1">Y31+W31+P31+N31+G31+F31</f>
        <v>2414.7000000000003</v>
      </c>
    </row>
    <row r="32" spans="1:26" x14ac:dyDescent="0.2">
      <c r="A32" s="1">
        <v>26</v>
      </c>
      <c r="B32" s="5">
        <v>194</v>
      </c>
      <c r="C32" s="6" t="s">
        <v>85</v>
      </c>
      <c r="D32" s="6" t="s">
        <v>86</v>
      </c>
      <c r="E32" s="5" t="s">
        <v>16</v>
      </c>
      <c r="F32" s="13">
        <v>1183.8</v>
      </c>
      <c r="H32" s="14">
        <v>103.4</v>
      </c>
      <c r="I32" s="14">
        <v>104.5</v>
      </c>
      <c r="J32" s="14">
        <v>102.2</v>
      </c>
      <c r="K32" s="14">
        <v>100.1</v>
      </c>
      <c r="L32" s="14">
        <v>100.2</v>
      </c>
      <c r="M32" s="14">
        <v>100.9</v>
      </c>
      <c r="N32" s="14">
        <v>611.29999999999995</v>
      </c>
      <c r="Q32" s="14">
        <v>101.2</v>
      </c>
      <c r="R32" s="14">
        <v>100.2</v>
      </c>
      <c r="S32" s="14">
        <v>102.4</v>
      </c>
      <c r="T32" s="14">
        <v>103.5</v>
      </c>
      <c r="U32" s="14">
        <v>101.9</v>
      </c>
      <c r="V32" s="14">
        <v>103</v>
      </c>
      <c r="W32" s="14">
        <v>612.20000000000005</v>
      </c>
      <c r="Y32" s="1"/>
      <c r="Z32" s="14">
        <f t="shared" si="1"/>
        <v>2407.3000000000002</v>
      </c>
    </row>
    <row r="33" spans="1:26" x14ac:dyDescent="0.2">
      <c r="A33" s="1">
        <v>27</v>
      </c>
      <c r="B33" s="5">
        <v>205</v>
      </c>
      <c r="C33" s="6" t="s">
        <v>106</v>
      </c>
      <c r="D33" s="6" t="s">
        <v>107</v>
      </c>
      <c r="E33" s="5" t="s">
        <v>16</v>
      </c>
      <c r="F33" s="13">
        <v>1207.3</v>
      </c>
      <c r="H33" s="14">
        <v>97.2</v>
      </c>
      <c r="I33" s="14">
        <v>100.6</v>
      </c>
      <c r="J33" s="14">
        <v>98.5</v>
      </c>
      <c r="K33" s="14">
        <v>101.9</v>
      </c>
      <c r="L33" s="14">
        <v>100.5</v>
      </c>
      <c r="M33" s="14">
        <v>102.6</v>
      </c>
      <c r="N33" s="14">
        <v>601.29999999999995</v>
      </c>
      <c r="Q33" s="14">
        <v>100.4</v>
      </c>
      <c r="R33" s="14">
        <v>99.6</v>
      </c>
      <c r="S33" s="14">
        <v>96.4</v>
      </c>
      <c r="T33" s="14">
        <v>100.2</v>
      </c>
      <c r="U33" s="14">
        <v>99.4</v>
      </c>
      <c r="V33" s="14">
        <v>99.6</v>
      </c>
      <c r="W33" s="14">
        <v>595.6</v>
      </c>
      <c r="Y33" s="1"/>
      <c r="Z33" s="14">
        <f t="shared" si="1"/>
        <v>2404.1999999999998</v>
      </c>
    </row>
    <row r="34" spans="1:26" x14ac:dyDescent="0.2">
      <c r="A34" s="1">
        <v>28</v>
      </c>
      <c r="B34" s="5">
        <v>198</v>
      </c>
      <c r="C34" s="6" t="s">
        <v>93</v>
      </c>
      <c r="D34" s="6" t="s">
        <v>94</v>
      </c>
      <c r="E34" s="5"/>
      <c r="F34" s="13">
        <v>1179.4000000000001</v>
      </c>
      <c r="H34" s="14">
        <v>101.2</v>
      </c>
      <c r="I34" s="14">
        <v>100.8</v>
      </c>
      <c r="J34" s="14">
        <v>102.1</v>
      </c>
      <c r="K34" s="14">
        <v>98.1</v>
      </c>
      <c r="L34" s="14">
        <v>101.6</v>
      </c>
      <c r="M34" s="14">
        <v>104.2</v>
      </c>
      <c r="N34" s="14">
        <v>608</v>
      </c>
      <c r="Q34" s="14">
        <v>97.3</v>
      </c>
      <c r="R34" s="14">
        <v>99.7</v>
      </c>
      <c r="S34" s="14">
        <v>100</v>
      </c>
      <c r="T34" s="14">
        <v>101.7</v>
      </c>
      <c r="U34" s="14">
        <v>96</v>
      </c>
      <c r="V34" s="14">
        <v>99.9</v>
      </c>
      <c r="W34" s="14">
        <v>594.6</v>
      </c>
      <c r="Y34" s="1"/>
      <c r="Z34" s="14">
        <f t="shared" si="1"/>
        <v>2382</v>
      </c>
    </row>
    <row r="35" spans="1:26" x14ac:dyDescent="0.2">
      <c r="A35" s="1">
        <v>29</v>
      </c>
      <c r="B35" s="5">
        <v>220</v>
      </c>
      <c r="C35" s="6" t="s">
        <v>131</v>
      </c>
      <c r="D35" s="6" t="s">
        <v>132</v>
      </c>
      <c r="E35" s="5" t="s">
        <v>16</v>
      </c>
      <c r="F35" s="13">
        <v>1155.0999999999999</v>
      </c>
      <c r="H35" s="14">
        <v>99.3</v>
      </c>
      <c r="I35" s="14">
        <v>101.7</v>
      </c>
      <c r="J35" s="14">
        <v>96.5</v>
      </c>
      <c r="K35" s="14">
        <v>98.3</v>
      </c>
      <c r="L35" s="14">
        <v>101.3</v>
      </c>
      <c r="M35" s="14">
        <v>100.8</v>
      </c>
      <c r="N35" s="14">
        <v>597.9</v>
      </c>
      <c r="Q35" s="14">
        <v>100.7</v>
      </c>
      <c r="R35" s="14">
        <v>98.6</v>
      </c>
      <c r="S35" s="14">
        <v>100.5</v>
      </c>
      <c r="T35" s="14">
        <v>102.3</v>
      </c>
      <c r="U35" s="14">
        <v>100.6</v>
      </c>
      <c r="V35" s="14">
        <v>101.3</v>
      </c>
      <c r="W35" s="14">
        <v>604</v>
      </c>
      <c r="Y35" s="1"/>
      <c r="Z35" s="14">
        <f t="shared" si="1"/>
        <v>2357</v>
      </c>
    </row>
    <row r="36" spans="1:26" x14ac:dyDescent="0.2">
      <c r="A36" s="1">
        <v>30</v>
      </c>
      <c r="B36" s="5">
        <v>218</v>
      </c>
      <c r="C36" s="6" t="s">
        <v>83</v>
      </c>
      <c r="D36" s="6" t="s">
        <v>128</v>
      </c>
      <c r="E36" s="5" t="s">
        <v>16</v>
      </c>
      <c r="F36" s="13"/>
      <c r="H36" s="14">
        <v>102</v>
      </c>
      <c r="I36" s="14">
        <v>102.8</v>
      </c>
      <c r="J36" s="14">
        <v>103.3</v>
      </c>
      <c r="K36" s="14">
        <v>104</v>
      </c>
      <c r="L36" s="14">
        <v>104</v>
      </c>
      <c r="M36" s="14">
        <v>102.1</v>
      </c>
      <c r="N36" s="14">
        <v>618.20000000000005</v>
      </c>
      <c r="Q36" s="14">
        <v>104.1</v>
      </c>
      <c r="R36" s="14">
        <v>100.9</v>
      </c>
      <c r="S36" s="14">
        <v>102.1</v>
      </c>
      <c r="T36" s="14">
        <v>103.9</v>
      </c>
      <c r="U36" s="14">
        <v>105.8</v>
      </c>
      <c r="V36" s="14">
        <v>103.7</v>
      </c>
      <c r="W36" s="14">
        <v>620.5</v>
      </c>
      <c r="Y36" s="1"/>
      <c r="Z36" s="14">
        <f t="shared" si="1"/>
        <v>1238.7</v>
      </c>
    </row>
    <row r="37" spans="1:26" x14ac:dyDescent="0.2">
      <c r="A37" s="1">
        <v>31</v>
      </c>
      <c r="B37" s="5">
        <v>192</v>
      </c>
      <c r="C37" s="6" t="s">
        <v>81</v>
      </c>
      <c r="D37" s="6" t="s">
        <v>82</v>
      </c>
      <c r="E37" s="5" t="s">
        <v>16</v>
      </c>
      <c r="F37" s="13"/>
      <c r="H37" s="14">
        <v>100.9</v>
      </c>
      <c r="I37" s="14">
        <v>102.8</v>
      </c>
      <c r="J37" s="14">
        <v>102.7</v>
      </c>
      <c r="K37" s="14">
        <v>101.8</v>
      </c>
      <c r="L37" s="14">
        <v>104.3</v>
      </c>
      <c r="M37" s="14">
        <v>103.3</v>
      </c>
      <c r="N37" s="14">
        <v>615.79999999999995</v>
      </c>
      <c r="Q37" s="14">
        <v>102</v>
      </c>
      <c r="R37" s="14">
        <v>101.7</v>
      </c>
      <c r="S37" s="14">
        <v>100.7</v>
      </c>
      <c r="T37" s="14">
        <v>103</v>
      </c>
      <c r="U37" s="14">
        <v>103.4</v>
      </c>
      <c r="V37" s="14">
        <v>104.3</v>
      </c>
      <c r="W37" s="14">
        <v>615.1</v>
      </c>
      <c r="Y37" s="1"/>
      <c r="Z37" s="14">
        <f t="shared" si="1"/>
        <v>1230.9000000000001</v>
      </c>
    </row>
    <row r="38" spans="1:26" x14ac:dyDescent="0.2">
      <c r="A38" s="1">
        <v>32</v>
      </c>
      <c r="B38" s="5">
        <v>233</v>
      </c>
      <c r="C38" s="6" t="s">
        <v>245</v>
      </c>
      <c r="D38" s="6" t="s">
        <v>246</v>
      </c>
      <c r="E38" s="5" t="s">
        <v>189</v>
      </c>
      <c r="F38" s="13"/>
      <c r="H38" s="14">
        <v>101.5</v>
      </c>
      <c r="I38" s="14">
        <v>103</v>
      </c>
      <c r="J38" s="14">
        <v>104.1</v>
      </c>
      <c r="K38" s="14">
        <v>103.7</v>
      </c>
      <c r="L38" s="14">
        <v>102.3</v>
      </c>
      <c r="M38" s="14">
        <v>103.1</v>
      </c>
      <c r="N38" s="14">
        <v>617.70000000000005</v>
      </c>
      <c r="Q38" s="14">
        <v>100</v>
      </c>
      <c r="R38" s="14">
        <v>102.8</v>
      </c>
      <c r="S38" s="14">
        <v>99.6</v>
      </c>
      <c r="T38" s="14">
        <v>102.4</v>
      </c>
      <c r="U38" s="14">
        <v>101.6</v>
      </c>
      <c r="V38" s="14">
        <v>102.1</v>
      </c>
      <c r="W38" s="14">
        <v>608.5</v>
      </c>
      <c r="Y38" s="1"/>
      <c r="Z38" s="14">
        <f t="shared" si="1"/>
        <v>1226.2</v>
      </c>
    </row>
    <row r="39" spans="1:26" x14ac:dyDescent="0.2">
      <c r="A39" s="1">
        <v>33</v>
      </c>
      <c r="B39" s="5">
        <v>195</v>
      </c>
      <c r="C39" s="6" t="s">
        <v>87</v>
      </c>
      <c r="D39" s="6" t="s">
        <v>88</v>
      </c>
      <c r="E39" s="5" t="s">
        <v>16</v>
      </c>
      <c r="F39" s="13"/>
      <c r="H39" s="14">
        <v>99.1</v>
      </c>
      <c r="I39" s="14">
        <v>100.7</v>
      </c>
      <c r="J39" s="14">
        <v>104.7</v>
      </c>
      <c r="K39" s="14">
        <v>101.9</v>
      </c>
      <c r="L39" s="14">
        <v>103.5</v>
      </c>
      <c r="M39" s="14">
        <v>100.4</v>
      </c>
      <c r="N39" s="14">
        <v>610.29999999999995</v>
      </c>
      <c r="Q39" s="14">
        <v>102.4</v>
      </c>
      <c r="R39" s="14">
        <v>102.9</v>
      </c>
      <c r="S39" s="14">
        <v>102.6</v>
      </c>
      <c r="T39" s="14">
        <v>100.8</v>
      </c>
      <c r="U39" s="14">
        <v>101.8</v>
      </c>
      <c r="V39" s="14">
        <v>102.3</v>
      </c>
      <c r="W39" s="14">
        <v>612.79999999999995</v>
      </c>
      <c r="Y39" s="1"/>
      <c r="Z39" s="14">
        <f t="shared" si="1"/>
        <v>1223.0999999999999</v>
      </c>
    </row>
    <row r="40" spans="1:26" x14ac:dyDescent="0.2">
      <c r="A40" s="1">
        <v>34</v>
      </c>
      <c r="B40" s="5">
        <v>200</v>
      </c>
      <c r="C40" s="6" t="s">
        <v>97</v>
      </c>
      <c r="D40" s="6" t="s">
        <v>98</v>
      </c>
      <c r="E40" s="5"/>
      <c r="F40" s="13"/>
      <c r="H40" s="14">
        <v>100.3</v>
      </c>
      <c r="I40" s="14">
        <v>100.7</v>
      </c>
      <c r="J40" s="14">
        <v>101.5</v>
      </c>
      <c r="K40" s="14">
        <v>102.2</v>
      </c>
      <c r="L40" s="14">
        <v>101.5</v>
      </c>
      <c r="M40" s="14">
        <v>104.8</v>
      </c>
      <c r="N40" s="14">
        <v>611</v>
      </c>
      <c r="Q40" s="14">
        <v>101.3</v>
      </c>
      <c r="R40" s="14">
        <v>101.1</v>
      </c>
      <c r="S40" s="14">
        <v>100.7</v>
      </c>
      <c r="T40" s="14">
        <v>101.9</v>
      </c>
      <c r="U40" s="14">
        <v>103</v>
      </c>
      <c r="V40" s="14">
        <v>100.8</v>
      </c>
      <c r="W40" s="14">
        <v>608.79999999999995</v>
      </c>
      <c r="Y40" s="1"/>
      <c r="Z40" s="14">
        <f t="shared" si="1"/>
        <v>1219.8</v>
      </c>
    </row>
    <row r="41" spans="1:26" x14ac:dyDescent="0.2">
      <c r="A41" s="1">
        <v>35</v>
      </c>
      <c r="B41" s="5">
        <v>193</v>
      </c>
      <c r="C41" s="6" t="s">
        <v>83</v>
      </c>
      <c r="D41" s="6" t="s">
        <v>84</v>
      </c>
      <c r="E41" s="5" t="s">
        <v>16</v>
      </c>
      <c r="F41" s="13"/>
      <c r="H41" s="14">
        <v>97.3</v>
      </c>
      <c r="I41" s="14">
        <v>95.5</v>
      </c>
      <c r="J41" s="14">
        <v>99.2</v>
      </c>
      <c r="K41" s="14">
        <v>97.1</v>
      </c>
      <c r="L41" s="14">
        <v>96.3</v>
      </c>
      <c r="M41" s="14">
        <v>98.7</v>
      </c>
      <c r="N41" s="14">
        <v>584.1</v>
      </c>
      <c r="Q41" s="14">
        <v>97.2</v>
      </c>
      <c r="R41" s="14">
        <v>100.3</v>
      </c>
      <c r="S41" s="14">
        <v>97.2</v>
      </c>
      <c r="T41" s="14">
        <v>98.3</v>
      </c>
      <c r="U41" s="14">
        <v>98.9</v>
      </c>
      <c r="V41" s="14">
        <v>98.1</v>
      </c>
      <c r="W41" s="14">
        <v>590</v>
      </c>
      <c r="Y41" s="1"/>
      <c r="Z41" s="14">
        <f t="shared" si="1"/>
        <v>1174.0999999999999</v>
      </c>
    </row>
    <row r="42" spans="1:26" x14ac:dyDescent="0.2">
      <c r="F42" s="13"/>
      <c r="Y42" s="1"/>
      <c r="Z42" s="1"/>
    </row>
    <row r="43" spans="1:26" x14ac:dyDescent="0.2">
      <c r="Y43" s="1"/>
      <c r="Z43" s="1"/>
    </row>
    <row r="44" spans="1:26" x14ac:dyDescent="0.2">
      <c r="Y44" s="1"/>
      <c r="Z44" s="1"/>
    </row>
  </sheetData>
  <sortState ref="B7:Z30">
    <sortCondition descending="1" ref="Z30"/>
  </sortState>
  <printOptions horizontalCentered="1"/>
  <pageMargins left="0.2" right="0.2" top="0.5" bottom="0.2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3" style="1" bestFit="1" customWidth="1"/>
    <col min="4" max="4" width="17.6640625" style="1" bestFit="1" customWidth="1"/>
    <col min="5" max="5" width="5" style="1" bestFit="1" customWidth="1"/>
    <col min="6" max="6" width="8.33203125" style="14" bestFit="1" customWidth="1"/>
    <col min="7" max="7" width="4.5" style="14" bestFit="1" customWidth="1"/>
    <col min="8" max="13" width="7" style="14" hidden="1" customWidth="1"/>
    <col min="14" max="14" width="7" style="14" bestFit="1" customWidth="1"/>
    <col min="15" max="15" width="7.83203125" style="14" hidden="1" customWidth="1"/>
    <col min="16" max="16" width="5.5" style="14" bestFit="1" customWidth="1"/>
    <col min="17" max="22" width="7" style="14" hidden="1" customWidth="1"/>
    <col min="23" max="23" width="7" style="14" bestFit="1" customWidth="1"/>
    <col min="24" max="24" width="8.33203125" style="14" hidden="1" customWidth="1"/>
    <col min="25" max="25" width="7" style="14" bestFit="1" customWidth="1"/>
    <col min="26" max="26" width="8.33203125" style="14" bestFit="1" customWidth="1"/>
    <col min="27" max="16384" width="9.1640625" style="1"/>
  </cols>
  <sheetData>
    <row r="1" spans="1:26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8" customFormat="1" ht="18" x14ac:dyDescent="0.2">
      <c r="A2" s="7" t="s">
        <v>1</v>
      </c>
      <c r="B2" s="7"/>
      <c r="C2" s="7"/>
      <c r="D2" s="7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8" customFormat="1" ht="18" x14ac:dyDescent="0.2">
      <c r="A4" s="7" t="s">
        <v>252</v>
      </c>
      <c r="B4" s="7"/>
      <c r="C4" s="7"/>
      <c r="D4" s="7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8" customFormat="1" ht="18" x14ac:dyDescent="0.2">
      <c r="A5" s="7"/>
      <c r="B5" s="7"/>
      <c r="C5" s="7"/>
      <c r="D5" s="7"/>
      <c r="E5" s="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8" customFormat="1" ht="18" hidden="1" x14ac:dyDescent="0.2">
      <c r="A6" s="7"/>
      <c r="B6" s="7"/>
      <c r="C6" s="7"/>
      <c r="D6" s="7"/>
      <c r="E6" s="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8" customFormat="1" ht="18" hidden="1" x14ac:dyDescent="0.2">
      <c r="A7" s="7"/>
      <c r="B7" s="7"/>
      <c r="C7" s="7"/>
      <c r="D7" s="7"/>
      <c r="E7" s="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8" customFormat="1" ht="18" hidden="1" x14ac:dyDescent="0.2">
      <c r="A8" s="7"/>
      <c r="B8" s="7"/>
      <c r="C8" s="7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8" customFormat="1" ht="18" hidden="1" x14ac:dyDescent="0.2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2" customFormat="1" x14ac:dyDescent="0.2">
      <c r="A10" s="2" t="s">
        <v>253</v>
      </c>
      <c r="B10" s="3" t="s">
        <v>2</v>
      </c>
      <c r="C10" s="4" t="s">
        <v>3</v>
      </c>
      <c r="D10" s="4" t="s">
        <v>4</v>
      </c>
      <c r="E10" s="3" t="s">
        <v>5</v>
      </c>
      <c r="F10" s="11" t="s">
        <v>254</v>
      </c>
      <c r="G10" s="11" t="s">
        <v>262</v>
      </c>
      <c r="H10" s="15">
        <v>1</v>
      </c>
      <c r="I10" s="15">
        <v>2</v>
      </c>
      <c r="J10" s="15">
        <v>3</v>
      </c>
      <c r="K10" s="15">
        <v>4</v>
      </c>
      <c r="L10" s="15">
        <v>5</v>
      </c>
      <c r="M10" s="15">
        <v>6</v>
      </c>
      <c r="N10" s="15" t="s">
        <v>255</v>
      </c>
      <c r="O10" s="15" t="s">
        <v>260</v>
      </c>
      <c r="P10" s="15" t="s">
        <v>256</v>
      </c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15">
        <v>6</v>
      </c>
      <c r="W10" s="15" t="s">
        <v>257</v>
      </c>
      <c r="X10" s="12" t="s">
        <v>261</v>
      </c>
      <c r="Y10" s="12" t="s">
        <v>258</v>
      </c>
      <c r="Z10" s="12" t="s">
        <v>259</v>
      </c>
    </row>
    <row r="11" spans="1:26" x14ac:dyDescent="0.2">
      <c r="A11" s="1">
        <v>1</v>
      </c>
      <c r="B11" s="5">
        <v>152</v>
      </c>
      <c r="C11" s="6" t="s">
        <v>55</v>
      </c>
      <c r="D11" s="6" t="s">
        <v>56</v>
      </c>
      <c r="E11" s="5"/>
      <c r="F11" s="13">
        <v>1247.5</v>
      </c>
      <c r="G11" s="13">
        <v>1</v>
      </c>
      <c r="H11" s="14">
        <v>105.9</v>
      </c>
      <c r="I11" s="14">
        <v>105.8</v>
      </c>
      <c r="J11" s="14">
        <v>105.9</v>
      </c>
      <c r="K11" s="14">
        <v>105</v>
      </c>
      <c r="L11" s="14">
        <v>104.3</v>
      </c>
      <c r="M11" s="14">
        <v>104</v>
      </c>
      <c r="N11" s="14">
        <v>630.9</v>
      </c>
      <c r="O11" s="14">
        <v>183.1</v>
      </c>
      <c r="P11" s="14">
        <v>2</v>
      </c>
      <c r="Q11" s="14">
        <v>104.7</v>
      </c>
      <c r="R11" s="14">
        <v>105.5</v>
      </c>
      <c r="S11" s="14">
        <v>102.2</v>
      </c>
      <c r="T11" s="14">
        <v>104.5</v>
      </c>
      <c r="U11" s="14">
        <v>104.1</v>
      </c>
      <c r="V11" s="14">
        <v>103.6</v>
      </c>
      <c r="W11" s="14">
        <v>624.6</v>
      </c>
      <c r="X11" s="14">
        <v>205.4</v>
      </c>
      <c r="Y11" s="14">
        <v>2.5</v>
      </c>
      <c r="Z11" s="14">
        <f t="shared" ref="Z11:Z37" si="0">Y11+W11+P11+N11+G11+F11</f>
        <v>2508.5</v>
      </c>
    </row>
    <row r="12" spans="1:26" x14ac:dyDescent="0.2">
      <c r="A12" s="1">
        <v>2</v>
      </c>
      <c r="B12" s="5">
        <v>134</v>
      </c>
      <c r="C12" s="6" t="s">
        <v>20</v>
      </c>
      <c r="D12" s="6" t="s">
        <v>21</v>
      </c>
      <c r="E12" s="5"/>
      <c r="F12" s="13">
        <v>1245.7</v>
      </c>
      <c r="G12" s="13">
        <v>2</v>
      </c>
      <c r="H12" s="14">
        <v>105.2</v>
      </c>
      <c r="I12" s="14">
        <v>102.4</v>
      </c>
      <c r="J12" s="14">
        <v>104.2</v>
      </c>
      <c r="K12" s="14">
        <v>105.5</v>
      </c>
      <c r="L12" s="14">
        <v>103.2</v>
      </c>
      <c r="M12" s="14">
        <v>104.7</v>
      </c>
      <c r="N12" s="14">
        <v>625.20000000000005</v>
      </c>
      <c r="O12" s="14">
        <v>248.6</v>
      </c>
      <c r="P12" s="14">
        <v>4</v>
      </c>
      <c r="Q12" s="14">
        <v>103.9</v>
      </c>
      <c r="R12" s="14">
        <v>103.7</v>
      </c>
      <c r="S12" s="14">
        <v>104.5</v>
      </c>
      <c r="T12" s="14">
        <v>105.3</v>
      </c>
      <c r="U12" s="14">
        <v>104.9</v>
      </c>
      <c r="V12" s="14">
        <v>102.4</v>
      </c>
      <c r="W12" s="14">
        <v>624.70000000000005</v>
      </c>
      <c r="X12" s="14">
        <v>163.9</v>
      </c>
      <c r="Y12" s="14">
        <v>1.5</v>
      </c>
      <c r="Z12" s="14">
        <f t="shared" si="0"/>
        <v>2503.1000000000004</v>
      </c>
    </row>
    <row r="13" spans="1:26" x14ac:dyDescent="0.2">
      <c r="A13" s="1">
        <v>3</v>
      </c>
      <c r="B13" s="5">
        <v>158</v>
      </c>
      <c r="C13" s="6" t="s">
        <v>49</v>
      </c>
      <c r="D13" s="6" t="s">
        <v>66</v>
      </c>
      <c r="E13" s="5"/>
      <c r="F13" s="13">
        <v>1243.7</v>
      </c>
      <c r="G13" s="13">
        <v>1.5</v>
      </c>
      <c r="H13" s="14">
        <v>101.9</v>
      </c>
      <c r="I13" s="14">
        <v>103.5</v>
      </c>
      <c r="J13" s="14">
        <v>105.2</v>
      </c>
      <c r="K13" s="14">
        <v>103.9</v>
      </c>
      <c r="L13" s="14">
        <v>104.9</v>
      </c>
      <c r="M13" s="14">
        <v>104.8</v>
      </c>
      <c r="N13" s="14">
        <v>624.20000000000005</v>
      </c>
      <c r="O13" s="14">
        <v>162.4</v>
      </c>
      <c r="P13" s="14">
        <v>1.5</v>
      </c>
      <c r="Q13" s="14">
        <v>104</v>
      </c>
      <c r="R13" s="14">
        <v>104.8</v>
      </c>
      <c r="S13" s="14">
        <v>104.9</v>
      </c>
      <c r="T13" s="14">
        <v>103.2</v>
      </c>
      <c r="U13" s="14">
        <v>103.5</v>
      </c>
      <c r="V13" s="14">
        <v>105.5</v>
      </c>
      <c r="W13" s="14">
        <v>625.9</v>
      </c>
      <c r="X13" s="14">
        <v>226</v>
      </c>
      <c r="Y13" s="14">
        <v>3</v>
      </c>
      <c r="Z13" s="14">
        <f t="shared" si="0"/>
        <v>2499.8000000000002</v>
      </c>
    </row>
    <row r="14" spans="1:26" x14ac:dyDescent="0.2">
      <c r="A14" s="1">
        <v>4</v>
      </c>
      <c r="B14" s="5">
        <v>145</v>
      </c>
      <c r="C14" s="6" t="s">
        <v>41</v>
      </c>
      <c r="D14" s="6" t="s">
        <v>42</v>
      </c>
      <c r="E14" s="5"/>
      <c r="F14" s="13">
        <v>1245.4000000000001</v>
      </c>
      <c r="G14" s="13">
        <v>3</v>
      </c>
      <c r="H14" s="14">
        <v>103</v>
      </c>
      <c r="I14" s="14">
        <v>104.4</v>
      </c>
      <c r="J14" s="14">
        <v>104.7</v>
      </c>
      <c r="K14" s="14">
        <v>103.1</v>
      </c>
      <c r="L14" s="14">
        <v>103.5</v>
      </c>
      <c r="M14" s="14">
        <v>102.8</v>
      </c>
      <c r="N14" s="14">
        <v>621.5</v>
      </c>
      <c r="O14" s="14">
        <v>225.2</v>
      </c>
      <c r="P14" s="14">
        <v>3</v>
      </c>
      <c r="Q14" s="14">
        <v>104</v>
      </c>
      <c r="R14" s="14">
        <v>104.7</v>
      </c>
      <c r="S14" s="14">
        <v>104.9</v>
      </c>
      <c r="T14" s="14">
        <v>102.6</v>
      </c>
      <c r="U14" s="14">
        <v>104.3</v>
      </c>
      <c r="V14" s="14">
        <v>103.4</v>
      </c>
      <c r="W14" s="14">
        <v>623.9</v>
      </c>
      <c r="X14" s="14">
        <v>141.80000000000001</v>
      </c>
      <c r="Y14" s="14">
        <v>1</v>
      </c>
      <c r="Z14" s="14">
        <f t="shared" si="0"/>
        <v>2497.8000000000002</v>
      </c>
    </row>
    <row r="15" spans="1:26" x14ac:dyDescent="0.2">
      <c r="A15" s="1">
        <v>5</v>
      </c>
      <c r="B15" s="5">
        <v>141</v>
      </c>
      <c r="C15" s="6" t="s">
        <v>34</v>
      </c>
      <c r="D15" s="6" t="s">
        <v>35</v>
      </c>
      <c r="E15" s="5"/>
      <c r="F15" s="13">
        <v>1239.0999999999999</v>
      </c>
      <c r="G15" s="13"/>
      <c r="H15" s="14">
        <v>103.9</v>
      </c>
      <c r="I15" s="14">
        <v>102.5</v>
      </c>
      <c r="J15" s="14">
        <v>104.2</v>
      </c>
      <c r="K15" s="14">
        <v>105</v>
      </c>
      <c r="L15" s="14">
        <v>104.2</v>
      </c>
      <c r="M15" s="14">
        <v>104.9</v>
      </c>
      <c r="N15" s="14">
        <v>624.70000000000005</v>
      </c>
      <c r="O15" s="14">
        <v>204.4</v>
      </c>
      <c r="P15" s="14">
        <v>2.5</v>
      </c>
      <c r="Q15" s="14">
        <v>104.2</v>
      </c>
      <c r="R15" s="14">
        <v>104.6</v>
      </c>
      <c r="S15" s="14">
        <v>104.8</v>
      </c>
      <c r="T15" s="14">
        <v>105.2</v>
      </c>
      <c r="U15" s="14">
        <v>104.6</v>
      </c>
      <c r="V15" s="14">
        <v>103.9</v>
      </c>
      <c r="W15" s="14">
        <v>627.29999999999995</v>
      </c>
      <c r="X15" s="14">
        <v>250.3</v>
      </c>
      <c r="Y15" s="14">
        <v>4</v>
      </c>
      <c r="Z15" s="14">
        <f t="shared" si="0"/>
        <v>2497.6</v>
      </c>
    </row>
    <row r="16" spans="1:26" x14ac:dyDescent="0.2">
      <c r="A16" s="1">
        <v>6</v>
      </c>
      <c r="B16" s="5">
        <v>159</v>
      </c>
      <c r="C16" s="6" t="s">
        <v>63</v>
      </c>
      <c r="D16" s="6" t="s">
        <v>67</v>
      </c>
      <c r="E16" s="5" t="s">
        <v>16</v>
      </c>
      <c r="F16" s="13">
        <v>1246.5999999999999</v>
      </c>
      <c r="G16" s="13">
        <v>0.5</v>
      </c>
      <c r="H16" s="14">
        <v>103.6</v>
      </c>
      <c r="I16" s="14">
        <v>106</v>
      </c>
      <c r="J16" s="14">
        <v>104.1</v>
      </c>
      <c r="K16" s="14">
        <v>102.7</v>
      </c>
      <c r="L16" s="14">
        <v>103.5</v>
      </c>
      <c r="M16" s="14">
        <v>104.4</v>
      </c>
      <c r="N16" s="14">
        <v>624.29999999999995</v>
      </c>
      <c r="O16" s="14">
        <v>142.1</v>
      </c>
      <c r="P16" s="14">
        <v>1</v>
      </c>
      <c r="Q16" s="14">
        <v>104</v>
      </c>
      <c r="R16" s="14">
        <v>103.5</v>
      </c>
      <c r="S16" s="14">
        <v>104.8</v>
      </c>
      <c r="T16" s="14">
        <v>104.3</v>
      </c>
      <c r="U16" s="14">
        <v>104.1</v>
      </c>
      <c r="V16" s="14">
        <v>103.9</v>
      </c>
      <c r="W16" s="14">
        <v>624.6</v>
      </c>
      <c r="X16" s="14">
        <v>121.4</v>
      </c>
      <c r="Y16" s="14">
        <v>0.5</v>
      </c>
      <c r="Z16" s="14">
        <f t="shared" si="0"/>
        <v>2497.5</v>
      </c>
    </row>
    <row r="17" spans="1:26" x14ac:dyDescent="0.2">
      <c r="A17" s="1">
        <v>7</v>
      </c>
      <c r="B17" s="5">
        <v>161</v>
      </c>
      <c r="C17" s="6" t="s">
        <v>70</v>
      </c>
      <c r="D17" s="6" t="s">
        <v>71</v>
      </c>
      <c r="E17" s="5"/>
      <c r="F17" s="13">
        <v>1243.0999999999999</v>
      </c>
      <c r="G17" s="13">
        <v>4</v>
      </c>
      <c r="H17" s="14">
        <v>102.9</v>
      </c>
      <c r="I17" s="14">
        <v>102.9</v>
      </c>
      <c r="J17" s="14">
        <v>103.3</v>
      </c>
      <c r="K17" s="14">
        <v>104.4</v>
      </c>
      <c r="L17" s="14">
        <v>104.8</v>
      </c>
      <c r="M17" s="14">
        <v>103</v>
      </c>
      <c r="N17" s="14">
        <v>621.29999999999995</v>
      </c>
      <c r="O17" s="14">
        <v>122</v>
      </c>
      <c r="P17" s="14">
        <v>0.5</v>
      </c>
      <c r="Q17" s="14">
        <v>102.3</v>
      </c>
      <c r="R17" s="14">
        <v>103.5</v>
      </c>
      <c r="S17" s="14">
        <v>102.3</v>
      </c>
      <c r="T17" s="14">
        <v>104.1</v>
      </c>
      <c r="U17" s="14">
        <v>102.5</v>
      </c>
      <c r="V17" s="14">
        <v>103.6</v>
      </c>
      <c r="W17" s="14">
        <v>618.29999999999995</v>
      </c>
      <c r="Z17" s="14">
        <f t="shared" si="0"/>
        <v>2487.1999999999998</v>
      </c>
    </row>
    <row r="18" spans="1:26" x14ac:dyDescent="0.2">
      <c r="A18" s="1">
        <v>8</v>
      </c>
      <c r="B18" s="5">
        <v>149</v>
      </c>
      <c r="C18" s="6" t="s">
        <v>49</v>
      </c>
      <c r="D18" s="6" t="s">
        <v>50</v>
      </c>
      <c r="E18" s="5" t="s">
        <v>16</v>
      </c>
      <c r="F18" s="13">
        <v>1245.7</v>
      </c>
      <c r="G18" s="13">
        <v>3.5</v>
      </c>
      <c r="H18" s="14">
        <v>104.1</v>
      </c>
      <c r="I18" s="14">
        <v>103.4</v>
      </c>
      <c r="J18" s="14">
        <v>103.7</v>
      </c>
      <c r="K18" s="14">
        <v>101</v>
      </c>
      <c r="L18" s="14">
        <v>104.6</v>
      </c>
      <c r="M18" s="14">
        <v>101.8</v>
      </c>
      <c r="N18" s="14">
        <v>618.6</v>
      </c>
      <c r="Q18" s="14">
        <v>102.6</v>
      </c>
      <c r="R18" s="14">
        <v>101.5</v>
      </c>
      <c r="S18" s="14">
        <v>103.4</v>
      </c>
      <c r="T18" s="14">
        <v>101.7</v>
      </c>
      <c r="U18" s="14">
        <v>103.9</v>
      </c>
      <c r="V18" s="14">
        <v>102.6</v>
      </c>
      <c r="W18" s="14">
        <v>615.70000000000005</v>
      </c>
      <c r="Z18" s="14">
        <f t="shared" si="0"/>
        <v>2483.5</v>
      </c>
    </row>
    <row r="19" spans="1:26" x14ac:dyDescent="0.2">
      <c r="A19" s="1">
        <v>9</v>
      </c>
      <c r="B19" s="5">
        <v>150</v>
      </c>
      <c r="C19" s="6" t="s">
        <v>51</v>
      </c>
      <c r="D19" s="6" t="s">
        <v>52</v>
      </c>
      <c r="E19" s="5" t="s">
        <v>16</v>
      </c>
      <c r="F19" s="13">
        <v>1238.2</v>
      </c>
      <c r="G19" s="13"/>
      <c r="H19" s="14">
        <v>102.9</v>
      </c>
      <c r="I19" s="14">
        <v>103</v>
      </c>
      <c r="J19" s="14">
        <v>103.3</v>
      </c>
      <c r="K19" s="14">
        <v>103.9</v>
      </c>
      <c r="L19" s="14">
        <v>104.4</v>
      </c>
      <c r="M19" s="14">
        <v>104.2</v>
      </c>
      <c r="N19" s="14">
        <v>621.70000000000005</v>
      </c>
      <c r="O19" s="14">
        <v>245.7</v>
      </c>
      <c r="P19" s="14">
        <v>3.5</v>
      </c>
      <c r="Q19" s="14">
        <v>103.9</v>
      </c>
      <c r="R19" s="14">
        <v>102.5</v>
      </c>
      <c r="S19" s="14">
        <v>103.4</v>
      </c>
      <c r="T19" s="14">
        <v>102</v>
      </c>
      <c r="U19" s="14">
        <v>103</v>
      </c>
      <c r="V19" s="14">
        <v>104.6</v>
      </c>
      <c r="W19" s="14">
        <v>619.4</v>
      </c>
      <c r="Z19" s="14">
        <f t="shared" si="0"/>
        <v>2482.8000000000002</v>
      </c>
    </row>
    <row r="20" spans="1:26" x14ac:dyDescent="0.2">
      <c r="A20" s="1">
        <v>10</v>
      </c>
      <c r="B20" s="5">
        <v>153</v>
      </c>
      <c r="C20" s="6" t="s">
        <v>57</v>
      </c>
      <c r="D20" s="6" t="s">
        <v>58</v>
      </c>
      <c r="E20" s="5"/>
      <c r="F20" s="13">
        <v>1235.8</v>
      </c>
      <c r="G20" s="13"/>
      <c r="H20" s="14">
        <v>103.3</v>
      </c>
      <c r="I20" s="14">
        <v>101.6</v>
      </c>
      <c r="J20" s="14">
        <v>104.8</v>
      </c>
      <c r="K20" s="14">
        <v>105.6</v>
      </c>
      <c r="L20" s="14">
        <v>102</v>
      </c>
      <c r="M20" s="14">
        <v>102.9</v>
      </c>
      <c r="N20" s="14">
        <v>620.20000000000005</v>
      </c>
      <c r="Q20" s="14">
        <v>103</v>
      </c>
      <c r="R20" s="14">
        <v>104.1</v>
      </c>
      <c r="S20" s="14">
        <v>103.2</v>
      </c>
      <c r="T20" s="14">
        <v>103.6</v>
      </c>
      <c r="U20" s="14">
        <v>103.5</v>
      </c>
      <c r="V20" s="14">
        <v>103.4</v>
      </c>
      <c r="W20" s="14">
        <v>620.79999999999995</v>
      </c>
      <c r="X20" s="14">
        <v>247.7</v>
      </c>
      <c r="Y20" s="14">
        <v>3.5</v>
      </c>
      <c r="Z20" s="14">
        <f t="shared" si="0"/>
        <v>2480.3000000000002</v>
      </c>
    </row>
    <row r="21" spans="1:26" x14ac:dyDescent="0.2">
      <c r="A21" s="1">
        <v>11</v>
      </c>
      <c r="B21" s="5">
        <v>142</v>
      </c>
      <c r="C21" s="6" t="s">
        <v>36</v>
      </c>
      <c r="D21" s="6" t="s">
        <v>37</v>
      </c>
      <c r="E21" s="5"/>
      <c r="F21" s="13">
        <v>1234.3</v>
      </c>
      <c r="G21" s="13"/>
      <c r="H21" s="14">
        <v>103.7</v>
      </c>
      <c r="I21" s="14">
        <v>101.8</v>
      </c>
      <c r="J21" s="14">
        <v>103.7</v>
      </c>
      <c r="K21" s="14">
        <v>101.5</v>
      </c>
      <c r="L21" s="14">
        <v>104.3</v>
      </c>
      <c r="M21" s="14">
        <v>103.3</v>
      </c>
      <c r="N21" s="14">
        <v>618.29999999999995</v>
      </c>
      <c r="Q21" s="14">
        <v>102.9</v>
      </c>
      <c r="R21" s="14">
        <v>102.3</v>
      </c>
      <c r="S21" s="14">
        <v>102.3</v>
      </c>
      <c r="T21" s="14">
        <v>103.3</v>
      </c>
      <c r="U21" s="14">
        <v>103.8</v>
      </c>
      <c r="V21" s="14">
        <v>104.1</v>
      </c>
      <c r="W21" s="14">
        <v>618.70000000000005</v>
      </c>
      <c r="Z21" s="14">
        <f t="shared" si="0"/>
        <v>2471.3000000000002</v>
      </c>
    </row>
    <row r="22" spans="1:26" x14ac:dyDescent="0.2">
      <c r="A22" s="1">
        <v>12</v>
      </c>
      <c r="B22" s="5">
        <v>143</v>
      </c>
      <c r="C22" s="6" t="s">
        <v>38</v>
      </c>
      <c r="D22" s="6" t="s">
        <v>39</v>
      </c>
      <c r="E22" s="5" t="s">
        <v>16</v>
      </c>
      <c r="F22" s="13">
        <v>1229.7</v>
      </c>
      <c r="G22" s="13"/>
      <c r="H22" s="14">
        <v>103.7</v>
      </c>
      <c r="I22" s="14">
        <v>101.9</v>
      </c>
      <c r="J22" s="14">
        <v>104.2</v>
      </c>
      <c r="K22" s="14">
        <v>104.5</v>
      </c>
      <c r="L22" s="14">
        <v>103.4</v>
      </c>
      <c r="M22" s="14">
        <v>102.6</v>
      </c>
      <c r="N22" s="14">
        <v>620.29999999999995</v>
      </c>
      <c r="Q22" s="14">
        <v>102.6</v>
      </c>
      <c r="R22" s="14">
        <v>100.8</v>
      </c>
      <c r="S22" s="14">
        <v>103.8</v>
      </c>
      <c r="T22" s="14">
        <v>103.8</v>
      </c>
      <c r="U22" s="14">
        <v>103.4</v>
      </c>
      <c r="V22" s="14">
        <v>101.8</v>
      </c>
      <c r="W22" s="14">
        <v>616.20000000000005</v>
      </c>
      <c r="Z22" s="14">
        <f t="shared" si="0"/>
        <v>2466.1999999999998</v>
      </c>
    </row>
    <row r="23" spans="1:26" x14ac:dyDescent="0.2">
      <c r="A23" s="1">
        <v>13</v>
      </c>
      <c r="B23" s="5">
        <v>157</v>
      </c>
      <c r="C23" s="6" t="s">
        <v>65</v>
      </c>
      <c r="D23" s="6" t="s">
        <v>44</v>
      </c>
      <c r="E23" s="5" t="s">
        <v>16</v>
      </c>
      <c r="F23" s="13">
        <v>1232.7</v>
      </c>
      <c r="G23" s="13"/>
      <c r="H23" s="14">
        <v>100.6</v>
      </c>
      <c r="I23" s="14">
        <v>103</v>
      </c>
      <c r="J23" s="14">
        <v>103.2</v>
      </c>
      <c r="K23" s="14">
        <v>103.9</v>
      </c>
      <c r="L23" s="14">
        <v>104.1</v>
      </c>
      <c r="M23" s="14">
        <v>100.4</v>
      </c>
      <c r="N23" s="14">
        <v>615.20000000000005</v>
      </c>
      <c r="Q23" s="14">
        <v>104.4</v>
      </c>
      <c r="R23" s="14">
        <v>99.8</v>
      </c>
      <c r="S23" s="14">
        <v>102.5</v>
      </c>
      <c r="T23" s="14">
        <v>101.5</v>
      </c>
      <c r="U23" s="14">
        <v>105.1</v>
      </c>
      <c r="V23" s="14">
        <v>102.5</v>
      </c>
      <c r="W23" s="14">
        <v>615.79999999999995</v>
      </c>
      <c r="Z23" s="14">
        <f t="shared" si="0"/>
        <v>2463.6999999999998</v>
      </c>
    </row>
    <row r="24" spans="1:26" x14ac:dyDescent="0.2">
      <c r="A24" s="1">
        <v>14</v>
      </c>
      <c r="B24" s="5">
        <v>144</v>
      </c>
      <c r="C24" s="6" t="s">
        <v>38</v>
      </c>
      <c r="D24" s="6" t="s">
        <v>40</v>
      </c>
      <c r="E24" s="5"/>
      <c r="F24" s="13">
        <v>1220.8</v>
      </c>
      <c r="G24" s="13"/>
      <c r="H24" s="14">
        <v>102.3</v>
      </c>
      <c r="I24" s="14">
        <v>103.8</v>
      </c>
      <c r="J24" s="14">
        <v>102.3</v>
      </c>
      <c r="K24" s="14">
        <v>104.1</v>
      </c>
      <c r="L24" s="14">
        <v>101.4</v>
      </c>
      <c r="M24" s="14">
        <v>103.7</v>
      </c>
      <c r="N24" s="14">
        <v>617.6</v>
      </c>
      <c r="Q24" s="14">
        <v>105.1</v>
      </c>
      <c r="R24" s="14">
        <v>104</v>
      </c>
      <c r="S24" s="14">
        <v>105.2</v>
      </c>
      <c r="T24" s="14">
        <v>102.9</v>
      </c>
      <c r="U24" s="14">
        <v>103.1</v>
      </c>
      <c r="V24" s="14">
        <v>102.2</v>
      </c>
      <c r="W24" s="14">
        <v>622.5</v>
      </c>
      <c r="X24" s="14">
        <v>184.4</v>
      </c>
      <c r="Y24" s="14">
        <v>2</v>
      </c>
      <c r="Z24" s="14">
        <f t="shared" si="0"/>
        <v>2462.8999999999996</v>
      </c>
    </row>
    <row r="25" spans="1:26" x14ac:dyDescent="0.2">
      <c r="A25" s="1">
        <v>15</v>
      </c>
      <c r="B25" s="5">
        <v>147</v>
      </c>
      <c r="C25" s="6" t="s">
        <v>45</v>
      </c>
      <c r="D25" s="6" t="s">
        <v>46</v>
      </c>
      <c r="E25" s="5" t="s">
        <v>16</v>
      </c>
      <c r="F25" s="13">
        <v>1231</v>
      </c>
      <c r="G25" s="13"/>
      <c r="H25" s="14">
        <v>101.5</v>
      </c>
      <c r="I25" s="14">
        <v>102.8</v>
      </c>
      <c r="J25" s="14">
        <v>102.7</v>
      </c>
      <c r="K25" s="14">
        <v>102.1</v>
      </c>
      <c r="L25" s="14">
        <v>101.9</v>
      </c>
      <c r="M25" s="14">
        <v>103.4</v>
      </c>
      <c r="N25" s="14">
        <v>614.4</v>
      </c>
      <c r="Q25" s="14">
        <v>102</v>
      </c>
      <c r="R25" s="14">
        <v>99.9</v>
      </c>
      <c r="S25" s="14">
        <v>104</v>
      </c>
      <c r="T25" s="14">
        <v>103.2</v>
      </c>
      <c r="U25" s="14">
        <v>104.2</v>
      </c>
      <c r="V25" s="14">
        <v>104.1</v>
      </c>
      <c r="W25" s="14">
        <v>617.4</v>
      </c>
      <c r="Z25" s="14">
        <f t="shared" si="0"/>
        <v>2462.8000000000002</v>
      </c>
    </row>
    <row r="26" spans="1:26" x14ac:dyDescent="0.2">
      <c r="A26" s="1">
        <v>16</v>
      </c>
      <c r="B26" s="5">
        <v>137</v>
      </c>
      <c r="C26" s="6" t="s">
        <v>26</v>
      </c>
      <c r="D26" s="6" t="s">
        <v>27</v>
      </c>
      <c r="E26" s="5" t="s">
        <v>16</v>
      </c>
      <c r="F26" s="13">
        <v>1230.9000000000001</v>
      </c>
      <c r="G26" s="13"/>
      <c r="H26" s="14">
        <v>103.8</v>
      </c>
      <c r="I26" s="14">
        <v>103.3</v>
      </c>
      <c r="J26" s="14">
        <v>103.6</v>
      </c>
      <c r="K26" s="14">
        <v>102.8</v>
      </c>
      <c r="L26" s="14">
        <v>103.6</v>
      </c>
      <c r="M26" s="14">
        <v>102.8</v>
      </c>
      <c r="N26" s="14">
        <v>619.9</v>
      </c>
      <c r="Q26" s="14">
        <v>102.3</v>
      </c>
      <c r="R26" s="14">
        <v>100.6</v>
      </c>
      <c r="S26" s="14">
        <v>101.7</v>
      </c>
      <c r="T26" s="14">
        <v>102.9</v>
      </c>
      <c r="U26" s="14">
        <v>100.7</v>
      </c>
      <c r="V26" s="14">
        <v>102.1</v>
      </c>
      <c r="W26" s="14">
        <v>610.29999999999995</v>
      </c>
      <c r="Z26" s="14">
        <f t="shared" si="0"/>
        <v>2461.1</v>
      </c>
    </row>
    <row r="27" spans="1:26" x14ac:dyDescent="0.2">
      <c r="A27" s="1">
        <v>17</v>
      </c>
      <c r="B27" s="5">
        <v>131</v>
      </c>
      <c r="C27" s="6" t="s">
        <v>14</v>
      </c>
      <c r="D27" s="6" t="s">
        <v>15</v>
      </c>
      <c r="E27" s="5" t="s">
        <v>16</v>
      </c>
      <c r="F27" s="13">
        <v>1219.0999999999999</v>
      </c>
      <c r="G27" s="13"/>
      <c r="H27" s="14">
        <v>102.3</v>
      </c>
      <c r="I27" s="14">
        <v>103.4</v>
      </c>
      <c r="J27" s="14">
        <v>101.7</v>
      </c>
      <c r="K27" s="14">
        <v>102.4</v>
      </c>
      <c r="L27" s="14">
        <v>103.8</v>
      </c>
      <c r="M27" s="14">
        <v>102.8</v>
      </c>
      <c r="N27" s="14">
        <v>616.4</v>
      </c>
      <c r="Q27" s="14">
        <v>101.5</v>
      </c>
      <c r="R27" s="14">
        <v>103.1</v>
      </c>
      <c r="S27" s="14">
        <v>102.1</v>
      </c>
      <c r="T27" s="14">
        <v>100.8</v>
      </c>
      <c r="U27" s="14">
        <v>102.8</v>
      </c>
      <c r="V27" s="14">
        <v>102.9</v>
      </c>
      <c r="W27" s="14">
        <v>613.20000000000005</v>
      </c>
      <c r="Z27" s="14">
        <f t="shared" si="0"/>
        <v>2448.6999999999998</v>
      </c>
    </row>
    <row r="28" spans="1:26" x14ac:dyDescent="0.2">
      <c r="A28" s="1">
        <v>18</v>
      </c>
      <c r="B28" s="5">
        <v>136</v>
      </c>
      <c r="C28" s="6" t="s">
        <v>24</v>
      </c>
      <c r="D28" s="6" t="s">
        <v>25</v>
      </c>
      <c r="F28" s="13">
        <v>1222</v>
      </c>
      <c r="G28" s="13"/>
      <c r="H28" s="14">
        <v>101.1</v>
      </c>
      <c r="I28" s="14">
        <v>101.5</v>
      </c>
      <c r="J28" s="14">
        <v>101.7</v>
      </c>
      <c r="K28" s="14">
        <v>103.2</v>
      </c>
      <c r="L28" s="14">
        <v>102.1</v>
      </c>
      <c r="M28" s="14">
        <v>100.9</v>
      </c>
      <c r="N28" s="14">
        <v>610.5</v>
      </c>
      <c r="Q28" s="14">
        <v>98.6</v>
      </c>
      <c r="R28" s="14">
        <v>102.2</v>
      </c>
      <c r="S28" s="14">
        <v>102.9</v>
      </c>
      <c r="T28" s="14">
        <v>99.8</v>
      </c>
      <c r="U28" s="14">
        <v>99.5</v>
      </c>
      <c r="V28" s="14">
        <v>103.3</v>
      </c>
      <c r="W28" s="14">
        <v>606.29999999999995</v>
      </c>
      <c r="Z28" s="14">
        <f t="shared" si="0"/>
        <v>2438.8000000000002</v>
      </c>
    </row>
    <row r="29" spans="1:26" x14ac:dyDescent="0.2">
      <c r="A29" s="1">
        <v>19</v>
      </c>
      <c r="B29" s="5">
        <v>135</v>
      </c>
      <c r="C29" s="6" t="s">
        <v>22</v>
      </c>
      <c r="D29" s="6" t="s">
        <v>23</v>
      </c>
      <c r="E29" s="5"/>
      <c r="F29" s="13">
        <v>1209.5999999999999</v>
      </c>
      <c r="G29" s="13"/>
      <c r="H29" s="14">
        <v>100.2</v>
      </c>
      <c r="I29" s="14">
        <v>103.3</v>
      </c>
      <c r="J29" s="14">
        <v>102</v>
      </c>
      <c r="K29" s="14">
        <v>100.8</v>
      </c>
      <c r="L29" s="14">
        <v>102.5</v>
      </c>
      <c r="M29" s="14">
        <v>99.7</v>
      </c>
      <c r="N29" s="14">
        <v>608.5</v>
      </c>
      <c r="Q29" s="14">
        <v>103</v>
      </c>
      <c r="R29" s="14">
        <v>102</v>
      </c>
      <c r="S29" s="14">
        <v>104.7</v>
      </c>
      <c r="T29" s="14">
        <v>101.3</v>
      </c>
      <c r="U29" s="14">
        <v>102.1</v>
      </c>
      <c r="V29" s="14">
        <v>103</v>
      </c>
      <c r="W29" s="14">
        <v>616.1</v>
      </c>
      <c r="Y29" s="1"/>
      <c r="Z29" s="14">
        <f t="shared" si="0"/>
        <v>2434.1999999999998</v>
      </c>
    </row>
    <row r="30" spans="1:26" x14ac:dyDescent="0.2">
      <c r="A30" s="1">
        <v>20</v>
      </c>
      <c r="B30" s="5">
        <v>151</v>
      </c>
      <c r="C30" s="6" t="s">
        <v>53</v>
      </c>
      <c r="D30" s="6" t="s">
        <v>54</v>
      </c>
      <c r="E30" s="5" t="s">
        <v>16</v>
      </c>
      <c r="F30" s="13">
        <v>1213.7</v>
      </c>
      <c r="G30" s="13"/>
      <c r="H30" s="14">
        <v>101.7</v>
      </c>
      <c r="I30" s="14">
        <v>101</v>
      </c>
      <c r="J30" s="14">
        <v>101.3</v>
      </c>
      <c r="K30" s="14">
        <v>102.2</v>
      </c>
      <c r="L30" s="14">
        <v>101.4</v>
      </c>
      <c r="M30" s="14">
        <v>102</v>
      </c>
      <c r="N30" s="14">
        <v>609.6</v>
      </c>
      <c r="Q30" s="14">
        <v>99.1</v>
      </c>
      <c r="R30" s="14">
        <v>101.9</v>
      </c>
      <c r="S30" s="14">
        <v>99.8</v>
      </c>
      <c r="T30" s="14">
        <v>102.3</v>
      </c>
      <c r="U30" s="14">
        <v>103</v>
      </c>
      <c r="V30" s="14">
        <v>96.5</v>
      </c>
      <c r="W30" s="14">
        <v>602.6</v>
      </c>
      <c r="Y30" s="1"/>
      <c r="Z30" s="14">
        <f t="shared" si="0"/>
        <v>2425.9</v>
      </c>
    </row>
    <row r="31" spans="1:26" x14ac:dyDescent="0.2">
      <c r="A31" s="1">
        <v>21</v>
      </c>
      <c r="B31" s="5">
        <v>146</v>
      </c>
      <c r="C31" s="6" t="s">
        <v>43</v>
      </c>
      <c r="D31" s="6" t="s">
        <v>44</v>
      </c>
      <c r="E31" s="5" t="s">
        <v>16</v>
      </c>
      <c r="F31" s="13">
        <v>1205.9000000000001</v>
      </c>
      <c r="G31" s="13"/>
      <c r="H31" s="14">
        <v>97.8</v>
      </c>
      <c r="I31" s="14">
        <v>101.6</v>
      </c>
      <c r="J31" s="14">
        <v>100.2</v>
      </c>
      <c r="K31" s="14">
        <v>101.3</v>
      </c>
      <c r="L31" s="14">
        <v>102.3</v>
      </c>
      <c r="M31" s="14">
        <v>100.6</v>
      </c>
      <c r="N31" s="14">
        <v>603.79999999999995</v>
      </c>
      <c r="Q31" s="14">
        <v>101.6</v>
      </c>
      <c r="R31" s="14">
        <v>100.6</v>
      </c>
      <c r="S31" s="14">
        <v>103.4</v>
      </c>
      <c r="T31" s="14">
        <v>100.1</v>
      </c>
      <c r="U31" s="14">
        <v>99.9</v>
      </c>
      <c r="V31" s="14">
        <v>101.3</v>
      </c>
      <c r="W31" s="14">
        <v>606.9</v>
      </c>
      <c r="Y31" s="1"/>
      <c r="Z31" s="14">
        <f t="shared" si="0"/>
        <v>2416.6</v>
      </c>
    </row>
    <row r="32" spans="1:26" x14ac:dyDescent="0.2">
      <c r="A32" s="1">
        <v>22</v>
      </c>
      <c r="B32" s="5">
        <v>148</v>
      </c>
      <c r="C32" s="6" t="s">
        <v>47</v>
      </c>
      <c r="D32" s="6" t="s">
        <v>48</v>
      </c>
      <c r="E32" s="5" t="s">
        <v>16</v>
      </c>
      <c r="F32" s="13">
        <v>1186.4000000000001</v>
      </c>
      <c r="G32" s="13"/>
      <c r="H32" s="14">
        <v>98.1</v>
      </c>
      <c r="I32" s="14">
        <v>99</v>
      </c>
      <c r="J32" s="14">
        <v>102.4</v>
      </c>
      <c r="K32" s="14">
        <v>100.8</v>
      </c>
      <c r="L32" s="14">
        <v>103.9</v>
      </c>
      <c r="M32" s="14">
        <v>98.6</v>
      </c>
      <c r="N32" s="14">
        <v>602.79999999999995</v>
      </c>
      <c r="Q32" s="14">
        <v>100.6</v>
      </c>
      <c r="R32" s="14">
        <v>100.7</v>
      </c>
      <c r="S32" s="14">
        <v>99.5</v>
      </c>
      <c r="T32" s="14">
        <v>81.599999999999994</v>
      </c>
      <c r="U32" s="14">
        <v>93.2</v>
      </c>
      <c r="V32" s="14">
        <v>102.3</v>
      </c>
      <c r="W32" s="14">
        <v>577.9</v>
      </c>
      <c r="Y32" s="1"/>
      <c r="Z32" s="14">
        <f t="shared" si="0"/>
        <v>2367.1</v>
      </c>
    </row>
    <row r="33" spans="1:26" x14ac:dyDescent="0.2">
      <c r="A33" s="1">
        <v>23</v>
      </c>
      <c r="B33" s="5">
        <v>154</v>
      </c>
      <c r="C33" s="6" t="s">
        <v>59</v>
      </c>
      <c r="D33" s="6" t="s">
        <v>60</v>
      </c>
      <c r="E33" s="5"/>
      <c r="F33" s="13">
        <v>1081.0999999999999</v>
      </c>
      <c r="G33" s="13"/>
      <c r="H33" s="14">
        <v>97.6</v>
      </c>
      <c r="I33" s="14">
        <v>94.2</v>
      </c>
      <c r="J33" s="14">
        <v>99.7</v>
      </c>
      <c r="K33" s="14">
        <v>100.7</v>
      </c>
      <c r="L33" s="14">
        <v>98</v>
      </c>
      <c r="M33" s="14">
        <v>96.1</v>
      </c>
      <c r="N33" s="14">
        <v>586.29999999999995</v>
      </c>
      <c r="Q33" s="14">
        <v>96.8</v>
      </c>
      <c r="R33" s="14">
        <v>94.4</v>
      </c>
      <c r="S33" s="14">
        <v>100.1</v>
      </c>
      <c r="T33" s="14">
        <v>97.9</v>
      </c>
      <c r="U33" s="14">
        <v>94.4</v>
      </c>
      <c r="V33" s="14">
        <v>99.3</v>
      </c>
      <c r="W33" s="14">
        <v>582.9</v>
      </c>
      <c r="Y33" s="1"/>
      <c r="Z33" s="14">
        <f t="shared" si="0"/>
        <v>2250.2999999999997</v>
      </c>
    </row>
    <row r="34" spans="1:26" x14ac:dyDescent="0.2">
      <c r="A34" s="1">
        <v>24</v>
      </c>
      <c r="B34" s="5">
        <v>133</v>
      </c>
      <c r="C34" s="6" t="s">
        <v>17</v>
      </c>
      <c r="D34" s="6" t="s">
        <v>19</v>
      </c>
      <c r="E34" s="5"/>
      <c r="F34" s="13"/>
      <c r="G34" s="13"/>
      <c r="H34" s="14">
        <v>102.7</v>
      </c>
      <c r="I34" s="14">
        <v>99.2</v>
      </c>
      <c r="J34" s="14">
        <v>101.7</v>
      </c>
      <c r="K34" s="14">
        <v>101.5</v>
      </c>
      <c r="L34" s="14">
        <v>103.3</v>
      </c>
      <c r="M34" s="14">
        <v>100.8</v>
      </c>
      <c r="N34" s="14">
        <v>609.20000000000005</v>
      </c>
      <c r="Q34" s="14">
        <v>100.5</v>
      </c>
      <c r="R34" s="14">
        <v>101.1</v>
      </c>
      <c r="S34" s="14">
        <v>101.1</v>
      </c>
      <c r="T34" s="14">
        <v>103.9</v>
      </c>
      <c r="U34" s="14">
        <v>101.8</v>
      </c>
      <c r="V34" s="14">
        <v>98.8</v>
      </c>
      <c r="W34" s="14">
        <v>607.20000000000005</v>
      </c>
      <c r="Y34" s="1"/>
      <c r="Z34" s="14">
        <f t="shared" si="0"/>
        <v>1216.4000000000001</v>
      </c>
    </row>
    <row r="35" spans="1:26" x14ac:dyDescent="0.2">
      <c r="A35" s="1">
        <v>25</v>
      </c>
      <c r="B35" s="5">
        <v>139</v>
      </c>
      <c r="C35" s="6" t="s">
        <v>30</v>
      </c>
      <c r="D35" s="6" t="s">
        <v>31</v>
      </c>
      <c r="E35" s="5" t="s">
        <v>16</v>
      </c>
      <c r="F35" s="13"/>
      <c r="G35" s="13"/>
      <c r="H35" s="14">
        <v>94.8</v>
      </c>
      <c r="I35" s="14">
        <v>96.7</v>
      </c>
      <c r="J35" s="14">
        <v>95.2</v>
      </c>
      <c r="K35" s="14">
        <v>98.3</v>
      </c>
      <c r="L35" s="14">
        <v>97.2</v>
      </c>
      <c r="M35" s="14">
        <v>95.2</v>
      </c>
      <c r="N35" s="14">
        <v>577.4</v>
      </c>
      <c r="Q35" s="14">
        <v>96.1</v>
      </c>
      <c r="R35" s="14">
        <v>99.6</v>
      </c>
      <c r="S35" s="14">
        <v>99.6</v>
      </c>
      <c r="T35" s="14">
        <v>98.4</v>
      </c>
      <c r="U35" s="14">
        <v>100.3</v>
      </c>
      <c r="V35" s="14">
        <v>100.3</v>
      </c>
      <c r="W35" s="14">
        <v>594.29999999999995</v>
      </c>
      <c r="Y35" s="1"/>
      <c r="Z35" s="14">
        <f t="shared" si="0"/>
        <v>1171.6999999999998</v>
      </c>
    </row>
    <row r="36" spans="1:26" x14ac:dyDescent="0.2">
      <c r="A36" s="1">
        <v>26</v>
      </c>
      <c r="B36" s="5">
        <v>160</v>
      </c>
      <c r="C36" s="6" t="s">
        <v>68</v>
      </c>
      <c r="D36" s="6" t="s">
        <v>69</v>
      </c>
      <c r="E36" s="5"/>
      <c r="F36" s="13"/>
      <c r="G36" s="13"/>
      <c r="H36" s="14">
        <v>97.4</v>
      </c>
      <c r="I36" s="14">
        <v>96.7</v>
      </c>
      <c r="J36" s="14">
        <v>93</v>
      </c>
      <c r="K36" s="14">
        <v>93.2</v>
      </c>
      <c r="L36" s="14">
        <v>89</v>
      </c>
      <c r="M36" s="14">
        <v>98.3</v>
      </c>
      <c r="N36" s="14">
        <v>567.6</v>
      </c>
      <c r="Q36" s="14">
        <v>98.5</v>
      </c>
      <c r="R36" s="14">
        <v>99.9</v>
      </c>
      <c r="S36" s="14">
        <v>100.2</v>
      </c>
      <c r="T36" s="14">
        <v>97.8</v>
      </c>
      <c r="U36" s="14">
        <v>99.3</v>
      </c>
      <c r="V36" s="14">
        <v>97.5</v>
      </c>
      <c r="W36" s="14">
        <v>593.20000000000005</v>
      </c>
      <c r="Y36" s="1"/>
      <c r="Z36" s="14">
        <f t="shared" si="0"/>
        <v>1160.8000000000002</v>
      </c>
    </row>
    <row r="37" spans="1:26" x14ac:dyDescent="0.2">
      <c r="A37" s="1">
        <v>27</v>
      </c>
      <c r="B37" s="5">
        <v>138</v>
      </c>
      <c r="C37" s="6" t="s">
        <v>26</v>
      </c>
      <c r="D37" s="6" t="s">
        <v>28</v>
      </c>
      <c r="E37" s="5" t="s">
        <v>29</v>
      </c>
      <c r="F37" s="13"/>
      <c r="G37" s="13"/>
      <c r="H37" s="14">
        <v>91.1</v>
      </c>
      <c r="I37" s="14">
        <v>98.3</v>
      </c>
      <c r="J37" s="14">
        <v>92.3</v>
      </c>
      <c r="K37" s="14">
        <v>91.9</v>
      </c>
      <c r="L37" s="14">
        <v>93</v>
      </c>
      <c r="M37" s="14">
        <v>93.6</v>
      </c>
      <c r="N37" s="14">
        <v>560.20000000000005</v>
      </c>
      <c r="Q37" s="14">
        <v>91.1</v>
      </c>
      <c r="R37" s="14">
        <v>87.6</v>
      </c>
      <c r="S37" s="14">
        <v>94.3</v>
      </c>
      <c r="T37" s="14">
        <v>93</v>
      </c>
      <c r="U37" s="14">
        <v>91.2</v>
      </c>
      <c r="V37" s="14">
        <v>96</v>
      </c>
      <c r="W37" s="14">
        <v>553.20000000000005</v>
      </c>
      <c r="Y37" s="1"/>
      <c r="Z37" s="14">
        <f t="shared" si="0"/>
        <v>1113.4000000000001</v>
      </c>
    </row>
    <row r="38" spans="1:26" s="2" customFormat="1" x14ac:dyDescent="0.2">
      <c r="A38" s="1"/>
      <c r="B38" s="1"/>
      <c r="C38" s="1"/>
      <c r="D38" s="1"/>
      <c r="E38" s="1"/>
      <c r="F38" s="14"/>
      <c r="G38" s="14"/>
      <c r="H38" s="12"/>
      <c r="I38" s="12"/>
      <c r="J38" s="12"/>
      <c r="K38" s="12"/>
      <c r="L38" s="12"/>
      <c r="M38" s="12"/>
      <c r="N38" s="12"/>
      <c r="O38" s="12"/>
      <c r="P38" s="14"/>
      <c r="X38" s="12"/>
    </row>
    <row r="39" spans="1:26" s="2" customFormat="1" x14ac:dyDescent="0.2">
      <c r="A39" s="1"/>
      <c r="B39" s="1"/>
      <c r="C39" s="1"/>
      <c r="D39" s="1"/>
      <c r="E39" s="1"/>
      <c r="F39" s="14"/>
      <c r="G39" s="14"/>
      <c r="H39" s="12"/>
      <c r="I39" s="12"/>
      <c r="J39" s="12"/>
      <c r="K39" s="12"/>
      <c r="L39" s="12"/>
      <c r="M39" s="12"/>
      <c r="N39" s="12"/>
      <c r="O39" s="12"/>
      <c r="P39" s="12"/>
      <c r="X39" s="12"/>
    </row>
    <row r="40" spans="1:26" s="2" customFormat="1" x14ac:dyDescent="0.2">
      <c r="A40" s="1"/>
      <c r="B40" s="1"/>
      <c r="C40" s="1"/>
      <c r="D40" s="1"/>
      <c r="E40" s="1"/>
      <c r="F40" s="14"/>
      <c r="G40" s="14"/>
      <c r="H40" s="12"/>
      <c r="I40" s="12"/>
      <c r="J40" s="12"/>
      <c r="K40" s="12"/>
      <c r="L40" s="12"/>
      <c r="M40" s="12"/>
      <c r="N40" s="12"/>
      <c r="O40" s="12"/>
      <c r="P40" s="12"/>
      <c r="Z40" s="12"/>
    </row>
    <row r="41" spans="1:26" x14ac:dyDescent="0.2">
      <c r="P41" s="12"/>
    </row>
    <row r="53" spans="17:25" x14ac:dyDescent="0.2">
      <c r="Y53" s="1"/>
    </row>
    <row r="54" spans="17:25" x14ac:dyDescent="0.2">
      <c r="Q54" s="12"/>
      <c r="R54" s="12"/>
      <c r="S54" s="12"/>
      <c r="T54" s="12"/>
      <c r="U54" s="12"/>
      <c r="V54" s="12"/>
      <c r="W54" s="12"/>
      <c r="X54" s="12"/>
      <c r="Y54" s="12"/>
    </row>
    <row r="55" spans="17:25" x14ac:dyDescent="0.2">
      <c r="Q55" s="12"/>
      <c r="R55" s="12"/>
      <c r="S55" s="12"/>
      <c r="T55" s="12"/>
      <c r="U55" s="12"/>
      <c r="V55" s="12"/>
      <c r="W55" s="12"/>
      <c r="X55" s="12"/>
      <c r="Y55" s="12"/>
    </row>
    <row r="56" spans="17:25" x14ac:dyDescent="0.2">
      <c r="Q56" s="12"/>
      <c r="R56" s="12"/>
      <c r="S56" s="12"/>
      <c r="T56" s="12"/>
      <c r="U56" s="12"/>
      <c r="V56" s="12"/>
      <c r="W56" s="12"/>
      <c r="X56" s="12"/>
      <c r="Y56" s="12"/>
    </row>
  </sheetData>
  <sortState ref="B11:Z37">
    <sortCondition descending="1" ref="Z37"/>
  </sortState>
  <printOptions horizontalCentered="1"/>
  <pageMargins left="0.2" right="0.2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"/>
  <sheetViews>
    <sheetView workbookViewId="0"/>
  </sheetViews>
  <sheetFormatPr baseColWidth="10" defaultColWidth="9.1640625" defaultRowHeight="16" x14ac:dyDescent="0.2"/>
  <cols>
    <col min="1" max="1" width="6" style="1" customWidth="1"/>
    <col min="2" max="2" width="5.1640625" style="1" bestFit="1" customWidth="1"/>
    <col min="3" max="3" width="9.5" style="1" bestFit="1" customWidth="1"/>
    <col min="4" max="4" width="17.33203125" style="1" bestFit="1" customWidth="1"/>
    <col min="5" max="5" width="4.6640625" style="1" customWidth="1"/>
    <col min="6" max="11" width="3.83203125" style="1" hidden="1" customWidth="1"/>
    <col min="12" max="12" width="6.83203125" style="1" bestFit="1" customWidth="1"/>
    <col min="13" max="13" width="5.33203125" style="1" hidden="1" customWidth="1"/>
    <col min="14" max="14" width="7.83203125" style="1" hidden="1" customWidth="1"/>
    <col min="15" max="15" width="5.5" style="1" bestFit="1" customWidth="1"/>
    <col min="16" max="16" width="8.83203125" style="1" hidden="1" customWidth="1"/>
    <col min="17" max="21" width="3.83203125" style="1" hidden="1" customWidth="1"/>
    <col min="22" max="22" width="6.83203125" style="1" bestFit="1" customWidth="1"/>
    <col min="23" max="23" width="5.33203125" style="1" bestFit="1" customWidth="1"/>
    <col min="24" max="24" width="7.83203125" style="1" bestFit="1" customWidth="1"/>
    <col min="25" max="25" width="5.5" style="1" bestFit="1" customWidth="1"/>
    <col min="26" max="26" width="6.6640625" style="1" bestFit="1" customWidth="1"/>
    <col min="27" max="27" width="5.6640625" style="1" bestFit="1" customWidth="1"/>
    <col min="28" max="16384" width="9.1640625" style="1"/>
  </cols>
  <sheetData>
    <row r="1" spans="1:27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7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7" s="8" customFormat="1" ht="18" x14ac:dyDescent="0.2">
      <c r="A4" s="7" t="s">
        <v>267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s="8" customFormat="1" ht="18" x14ac:dyDescent="0.2">
      <c r="A5" s="7"/>
      <c r="B5" s="7"/>
      <c r="C5" s="7"/>
      <c r="D5" s="7"/>
      <c r="E5" s="7"/>
    </row>
    <row r="6" spans="1:27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 t="s">
        <v>255</v>
      </c>
      <c r="M6" s="15" t="s">
        <v>263</v>
      </c>
      <c r="N6" s="15" t="s">
        <v>260</v>
      </c>
      <c r="O6" s="15" t="s">
        <v>256</v>
      </c>
      <c r="P6" s="15">
        <v>1</v>
      </c>
      <c r="Q6" s="15">
        <v>2</v>
      </c>
      <c r="R6" s="15">
        <v>3</v>
      </c>
      <c r="S6" s="15">
        <v>4</v>
      </c>
      <c r="T6" s="15">
        <v>5</v>
      </c>
      <c r="U6" s="15">
        <v>6</v>
      </c>
      <c r="V6" s="15" t="s">
        <v>257</v>
      </c>
      <c r="W6" s="15" t="s">
        <v>264</v>
      </c>
      <c r="X6" s="12" t="s">
        <v>261</v>
      </c>
      <c r="Y6" s="12" t="s">
        <v>258</v>
      </c>
      <c r="Z6" s="12" t="s">
        <v>259</v>
      </c>
      <c r="AA6" s="2" t="s">
        <v>286</v>
      </c>
    </row>
    <row r="7" spans="1:27" x14ac:dyDescent="0.2">
      <c r="A7" s="1">
        <v>1</v>
      </c>
      <c r="B7" s="5">
        <v>186</v>
      </c>
      <c r="C7" s="6" t="s">
        <v>208</v>
      </c>
      <c r="D7" s="6" t="s">
        <v>209</v>
      </c>
      <c r="E7" s="5"/>
      <c r="F7" s="1">
        <v>96</v>
      </c>
      <c r="G7" s="1">
        <v>94</v>
      </c>
      <c r="H7" s="1">
        <v>98</v>
      </c>
      <c r="I7" s="1">
        <v>94</v>
      </c>
      <c r="J7" s="1">
        <v>94</v>
      </c>
      <c r="K7" s="1">
        <v>89</v>
      </c>
      <c r="L7" s="1">
        <v>565</v>
      </c>
      <c r="M7" s="1">
        <v>10</v>
      </c>
      <c r="N7" s="1">
        <v>112.4</v>
      </c>
      <c r="O7" s="1">
        <v>1</v>
      </c>
      <c r="P7" s="1">
        <v>96</v>
      </c>
      <c r="Q7" s="1">
        <v>94</v>
      </c>
      <c r="R7" s="1">
        <v>95</v>
      </c>
      <c r="S7" s="1">
        <v>95</v>
      </c>
      <c r="T7" s="1">
        <v>97</v>
      </c>
      <c r="U7" s="1">
        <v>97</v>
      </c>
      <c r="V7" s="1">
        <v>574</v>
      </c>
      <c r="W7" s="1">
        <v>14</v>
      </c>
      <c r="X7" s="1">
        <v>212.4</v>
      </c>
      <c r="Y7" s="1">
        <v>6</v>
      </c>
      <c r="Z7" s="1">
        <f t="shared" ref="Z7:Z15" si="0">Y7+V7+O7+L7</f>
        <v>1146</v>
      </c>
      <c r="AA7" s="26"/>
    </row>
    <row r="8" spans="1:27" x14ac:dyDescent="0.2">
      <c r="A8" s="1">
        <v>2</v>
      </c>
      <c r="B8" s="5">
        <v>179</v>
      </c>
      <c r="C8" s="6" t="s">
        <v>197</v>
      </c>
      <c r="D8" s="6" t="s">
        <v>198</v>
      </c>
      <c r="E8" s="5"/>
      <c r="F8" s="1">
        <v>98</v>
      </c>
      <c r="G8" s="1">
        <v>92</v>
      </c>
      <c r="H8" s="1">
        <v>96</v>
      </c>
      <c r="I8" s="1">
        <v>94</v>
      </c>
      <c r="J8" s="1">
        <v>94</v>
      </c>
      <c r="K8" s="1">
        <v>94</v>
      </c>
      <c r="L8" s="1">
        <v>568</v>
      </c>
      <c r="M8" s="1">
        <v>15</v>
      </c>
      <c r="N8" s="1">
        <v>233.3</v>
      </c>
      <c r="O8" s="1">
        <v>7</v>
      </c>
      <c r="P8" s="1">
        <v>94</v>
      </c>
      <c r="Q8" s="1">
        <v>96</v>
      </c>
      <c r="R8" s="1">
        <v>93</v>
      </c>
      <c r="S8" s="1">
        <v>93</v>
      </c>
      <c r="T8" s="1">
        <v>92</v>
      </c>
      <c r="U8" s="1">
        <v>94</v>
      </c>
      <c r="V8" s="1">
        <v>562</v>
      </c>
      <c r="W8" s="1">
        <v>13</v>
      </c>
      <c r="X8" s="1">
        <v>235.1</v>
      </c>
      <c r="Y8" s="1">
        <v>8</v>
      </c>
      <c r="Z8" s="1">
        <f t="shared" si="0"/>
        <v>1145</v>
      </c>
      <c r="AA8" s="26">
        <v>19.5</v>
      </c>
    </row>
    <row r="9" spans="1:27" x14ac:dyDescent="0.2">
      <c r="A9" s="1">
        <v>3</v>
      </c>
      <c r="B9" s="5">
        <v>231</v>
      </c>
      <c r="C9" s="6" t="s">
        <v>238</v>
      </c>
      <c r="D9" s="6" t="s">
        <v>239</v>
      </c>
      <c r="E9" s="5"/>
      <c r="F9" s="1">
        <v>91</v>
      </c>
      <c r="G9" s="1">
        <v>95</v>
      </c>
      <c r="H9" s="1">
        <v>98</v>
      </c>
      <c r="I9" s="1">
        <v>95</v>
      </c>
      <c r="J9" s="1">
        <v>93</v>
      </c>
      <c r="K9" s="1">
        <v>90</v>
      </c>
      <c r="L9" s="1">
        <v>562</v>
      </c>
      <c r="M9" s="1">
        <v>12</v>
      </c>
      <c r="N9" s="1">
        <v>212.5</v>
      </c>
      <c r="O9" s="1">
        <v>6</v>
      </c>
      <c r="P9" s="1">
        <v>96</v>
      </c>
      <c r="Q9" s="1">
        <v>95</v>
      </c>
      <c r="R9" s="1">
        <v>94</v>
      </c>
      <c r="S9" s="1">
        <v>97</v>
      </c>
      <c r="T9" s="1">
        <v>96</v>
      </c>
      <c r="U9" s="1">
        <v>94</v>
      </c>
      <c r="V9" s="1">
        <v>572</v>
      </c>
      <c r="W9" s="1">
        <v>17</v>
      </c>
      <c r="X9" s="1">
        <v>192.4</v>
      </c>
      <c r="Y9" s="1">
        <v>5</v>
      </c>
      <c r="Z9" s="1">
        <f t="shared" si="0"/>
        <v>1145</v>
      </c>
      <c r="AA9" s="26">
        <v>19.3</v>
      </c>
    </row>
    <row r="10" spans="1:27" x14ac:dyDescent="0.2">
      <c r="A10" s="1">
        <v>4</v>
      </c>
      <c r="B10" s="5">
        <v>183</v>
      </c>
      <c r="C10" s="6" t="s">
        <v>204</v>
      </c>
      <c r="D10" s="6" t="s">
        <v>205</v>
      </c>
      <c r="E10" s="5"/>
      <c r="F10" s="1">
        <v>97</v>
      </c>
      <c r="G10" s="1">
        <v>94</v>
      </c>
      <c r="H10" s="1">
        <v>95</v>
      </c>
      <c r="I10" s="1">
        <v>95</v>
      </c>
      <c r="J10" s="1">
        <v>94</v>
      </c>
      <c r="K10" s="1">
        <v>93</v>
      </c>
      <c r="L10" s="1">
        <v>568</v>
      </c>
      <c r="M10" s="1">
        <v>13</v>
      </c>
      <c r="N10" s="1">
        <v>237.5</v>
      </c>
      <c r="O10" s="1">
        <v>8</v>
      </c>
      <c r="P10" s="1">
        <v>90</v>
      </c>
      <c r="Q10" s="1">
        <v>94</v>
      </c>
      <c r="R10" s="1">
        <v>95</v>
      </c>
      <c r="S10" s="1">
        <v>95</v>
      </c>
      <c r="T10" s="1">
        <v>96</v>
      </c>
      <c r="U10" s="1">
        <v>95</v>
      </c>
      <c r="V10" s="1">
        <v>565</v>
      </c>
      <c r="W10" s="1">
        <v>16</v>
      </c>
      <c r="X10" s="1">
        <v>154.4</v>
      </c>
      <c r="Y10" s="1">
        <v>3</v>
      </c>
      <c r="Z10" s="1">
        <f t="shared" si="0"/>
        <v>1144</v>
      </c>
      <c r="AA10" s="26">
        <v>18.399999999999999</v>
      </c>
    </row>
    <row r="11" spans="1:27" x14ac:dyDescent="0.2">
      <c r="A11" s="1">
        <v>5</v>
      </c>
      <c r="B11" s="5">
        <v>181</v>
      </c>
      <c r="C11" s="6" t="s">
        <v>200</v>
      </c>
      <c r="D11" s="6" t="s">
        <v>201</v>
      </c>
      <c r="E11" s="5"/>
      <c r="F11" s="1">
        <v>92</v>
      </c>
      <c r="G11" s="1">
        <v>94</v>
      </c>
      <c r="H11" s="1">
        <v>96</v>
      </c>
      <c r="I11" s="1">
        <v>96</v>
      </c>
      <c r="J11" s="1">
        <v>95</v>
      </c>
      <c r="K11" s="1">
        <v>94</v>
      </c>
      <c r="L11" s="1">
        <v>567</v>
      </c>
      <c r="M11" s="1">
        <v>11</v>
      </c>
      <c r="N11" s="1">
        <v>171.6</v>
      </c>
      <c r="O11" s="1">
        <v>4</v>
      </c>
      <c r="P11" s="1">
        <v>96</v>
      </c>
      <c r="Q11" s="1">
        <v>93</v>
      </c>
      <c r="R11" s="1">
        <v>96</v>
      </c>
      <c r="S11" s="1">
        <v>92</v>
      </c>
      <c r="T11" s="1">
        <v>91</v>
      </c>
      <c r="U11" s="1">
        <v>98</v>
      </c>
      <c r="V11" s="1">
        <v>566</v>
      </c>
      <c r="W11" s="1">
        <v>14</v>
      </c>
      <c r="X11" s="1">
        <v>231.1</v>
      </c>
      <c r="Y11" s="1">
        <v>7</v>
      </c>
      <c r="Z11" s="1">
        <f t="shared" si="0"/>
        <v>1144</v>
      </c>
      <c r="AA11" s="26">
        <v>18.2</v>
      </c>
    </row>
    <row r="12" spans="1:27" x14ac:dyDescent="0.2">
      <c r="A12" s="1">
        <v>6</v>
      </c>
      <c r="B12" s="5">
        <v>173</v>
      </c>
      <c r="C12" s="6" t="s">
        <v>185</v>
      </c>
      <c r="D12" s="6" t="s">
        <v>186</v>
      </c>
      <c r="E12" s="5" t="s">
        <v>16</v>
      </c>
      <c r="F12" s="1">
        <v>95</v>
      </c>
      <c r="G12" s="1">
        <v>93</v>
      </c>
      <c r="H12" s="1">
        <v>91</v>
      </c>
      <c r="I12" s="1">
        <v>97</v>
      </c>
      <c r="J12" s="1">
        <v>96</v>
      </c>
      <c r="K12" s="1">
        <v>93</v>
      </c>
      <c r="L12" s="1">
        <v>565</v>
      </c>
      <c r="M12" s="1">
        <v>9</v>
      </c>
      <c r="N12" s="1">
        <v>191.3</v>
      </c>
      <c r="O12" s="1">
        <v>5</v>
      </c>
      <c r="P12" s="1">
        <v>95</v>
      </c>
      <c r="Q12" s="1">
        <v>94</v>
      </c>
      <c r="R12" s="1">
        <v>92</v>
      </c>
      <c r="S12" s="1">
        <v>94</v>
      </c>
      <c r="T12" s="1">
        <v>95</v>
      </c>
      <c r="U12" s="1">
        <v>91</v>
      </c>
      <c r="V12" s="1">
        <v>561</v>
      </c>
      <c r="W12" s="1">
        <v>11</v>
      </c>
      <c r="X12" s="1">
        <v>114.7</v>
      </c>
      <c r="Y12" s="1">
        <v>1</v>
      </c>
      <c r="Z12" s="1">
        <f t="shared" si="0"/>
        <v>1132</v>
      </c>
      <c r="AA12" s="26"/>
    </row>
    <row r="13" spans="1:27" x14ac:dyDescent="0.2">
      <c r="A13" s="1">
        <v>7</v>
      </c>
      <c r="B13" s="5">
        <v>177</v>
      </c>
      <c r="C13" s="6" t="s">
        <v>193</v>
      </c>
      <c r="D13" s="6" t="s">
        <v>194</v>
      </c>
      <c r="E13" s="5" t="s">
        <v>16</v>
      </c>
      <c r="F13" s="1">
        <v>91</v>
      </c>
      <c r="G13" s="1">
        <v>90</v>
      </c>
      <c r="H13" s="1">
        <v>95</v>
      </c>
      <c r="I13" s="1">
        <v>92</v>
      </c>
      <c r="J13" s="1">
        <v>92</v>
      </c>
      <c r="K13" s="1">
        <v>88</v>
      </c>
      <c r="L13" s="1">
        <v>548</v>
      </c>
      <c r="M13" s="1">
        <v>4</v>
      </c>
      <c r="P13" s="1">
        <v>96</v>
      </c>
      <c r="Q13" s="1">
        <v>97</v>
      </c>
      <c r="R13" s="1">
        <v>87</v>
      </c>
      <c r="S13" s="1">
        <v>94</v>
      </c>
      <c r="T13" s="1">
        <v>93</v>
      </c>
      <c r="U13" s="1">
        <v>93</v>
      </c>
      <c r="V13" s="1">
        <v>560</v>
      </c>
      <c r="W13" s="1">
        <v>11</v>
      </c>
      <c r="X13" s="1">
        <v>173.6</v>
      </c>
      <c r="Y13" s="1">
        <v>4</v>
      </c>
      <c r="Z13" s="1">
        <f t="shared" si="0"/>
        <v>1112</v>
      </c>
      <c r="AA13" s="26">
        <v>20.399999999999999</v>
      </c>
    </row>
    <row r="14" spans="1:27" x14ac:dyDescent="0.2">
      <c r="A14" s="1">
        <v>8</v>
      </c>
      <c r="B14" s="5">
        <v>175</v>
      </c>
      <c r="C14" s="6" t="s">
        <v>76</v>
      </c>
      <c r="D14" s="6" t="s">
        <v>190</v>
      </c>
      <c r="E14" s="5" t="s">
        <v>16</v>
      </c>
      <c r="F14" s="1">
        <v>91</v>
      </c>
      <c r="G14" s="1">
        <v>94</v>
      </c>
      <c r="H14" s="1">
        <v>87</v>
      </c>
      <c r="I14" s="1">
        <v>92</v>
      </c>
      <c r="J14" s="1">
        <v>96</v>
      </c>
      <c r="K14" s="1">
        <v>93</v>
      </c>
      <c r="L14" s="1">
        <v>553</v>
      </c>
      <c r="M14" s="1">
        <v>10</v>
      </c>
      <c r="N14" s="14">
        <v>135</v>
      </c>
      <c r="O14" s="1">
        <v>2</v>
      </c>
      <c r="P14" s="1">
        <v>92</v>
      </c>
      <c r="Q14" s="1">
        <v>94</v>
      </c>
      <c r="R14" s="1">
        <v>93</v>
      </c>
      <c r="S14" s="1">
        <v>93</v>
      </c>
      <c r="T14" s="1">
        <v>91</v>
      </c>
      <c r="U14" s="1">
        <v>92</v>
      </c>
      <c r="V14" s="1">
        <v>555</v>
      </c>
      <c r="W14" s="1">
        <v>10</v>
      </c>
      <c r="X14" s="1">
        <v>135.19999999999999</v>
      </c>
      <c r="Y14" s="1">
        <v>2</v>
      </c>
      <c r="Z14" s="1">
        <f t="shared" si="0"/>
        <v>1112</v>
      </c>
      <c r="AA14" s="26">
        <v>20</v>
      </c>
    </row>
    <row r="15" spans="1:27" x14ac:dyDescent="0.2">
      <c r="A15" s="1">
        <v>9</v>
      </c>
      <c r="B15" s="5">
        <v>182</v>
      </c>
      <c r="C15" s="6" t="s">
        <v>202</v>
      </c>
      <c r="D15" s="6" t="s">
        <v>203</v>
      </c>
      <c r="E15" s="5" t="s">
        <v>16</v>
      </c>
      <c r="F15" s="1">
        <v>93</v>
      </c>
      <c r="G15" s="1">
        <v>89</v>
      </c>
      <c r="H15" s="1">
        <v>91</v>
      </c>
      <c r="I15" s="1">
        <v>93</v>
      </c>
      <c r="J15" s="1">
        <v>95</v>
      </c>
      <c r="K15" s="1">
        <v>91</v>
      </c>
      <c r="L15" s="1">
        <v>552</v>
      </c>
      <c r="M15" s="1">
        <v>6</v>
      </c>
      <c r="N15" s="1">
        <v>153.1</v>
      </c>
      <c r="O15" s="1">
        <v>3</v>
      </c>
      <c r="P15" s="1">
        <v>94</v>
      </c>
      <c r="Q15" s="1">
        <v>95</v>
      </c>
      <c r="R15" s="1">
        <v>92</v>
      </c>
      <c r="S15" s="1">
        <v>86</v>
      </c>
      <c r="T15" s="1">
        <v>93</v>
      </c>
      <c r="U15" s="1">
        <v>89</v>
      </c>
      <c r="V15" s="1">
        <v>549</v>
      </c>
      <c r="W15" s="1">
        <v>12</v>
      </c>
      <c r="Z15" s="1">
        <f t="shared" si="0"/>
        <v>1104</v>
      </c>
      <c r="AA15" s="26"/>
    </row>
    <row r="16" spans="1:27" x14ac:dyDescent="0.2">
      <c r="A16" s="1">
        <v>10</v>
      </c>
      <c r="B16" s="5">
        <v>178</v>
      </c>
      <c r="C16" s="6" t="s">
        <v>195</v>
      </c>
      <c r="D16" s="6" t="s">
        <v>196</v>
      </c>
      <c r="E16" s="5" t="s">
        <v>189</v>
      </c>
      <c r="F16" s="1">
        <v>87</v>
      </c>
      <c r="G16" s="1">
        <v>88</v>
      </c>
      <c r="H16" s="1">
        <v>94</v>
      </c>
      <c r="I16" s="1">
        <v>90</v>
      </c>
      <c r="J16" s="1">
        <v>92</v>
      </c>
      <c r="K16" s="1">
        <v>92</v>
      </c>
      <c r="L16" s="1">
        <v>543</v>
      </c>
      <c r="M16" s="1">
        <v>8</v>
      </c>
      <c r="P16" s="1">
        <v>93</v>
      </c>
      <c r="Q16" s="1">
        <v>92</v>
      </c>
      <c r="R16" s="1">
        <v>94</v>
      </c>
      <c r="S16" s="1">
        <v>92</v>
      </c>
      <c r="T16" s="1">
        <v>93</v>
      </c>
      <c r="U16" s="1">
        <v>92</v>
      </c>
      <c r="V16" s="1">
        <v>556</v>
      </c>
      <c r="W16" s="1">
        <v>9</v>
      </c>
      <c r="Z16" s="1">
        <f t="shared" ref="Z16:Z20" si="1">Y16+V16+O16+L16</f>
        <v>1099</v>
      </c>
      <c r="AA16" s="26"/>
    </row>
    <row r="17" spans="1:27" x14ac:dyDescent="0.2">
      <c r="A17" s="1">
        <v>11</v>
      </c>
      <c r="B17" s="5">
        <v>176</v>
      </c>
      <c r="C17" s="6" t="s">
        <v>191</v>
      </c>
      <c r="D17" s="6" t="s">
        <v>192</v>
      </c>
      <c r="E17" s="5"/>
      <c r="F17" s="1">
        <v>91</v>
      </c>
      <c r="G17" s="1">
        <v>92</v>
      </c>
      <c r="H17" s="1">
        <v>91</v>
      </c>
      <c r="I17" s="1">
        <v>90</v>
      </c>
      <c r="J17" s="1">
        <v>90</v>
      </c>
      <c r="K17" s="1">
        <v>92</v>
      </c>
      <c r="L17" s="1">
        <v>546</v>
      </c>
      <c r="M17" s="1">
        <v>4</v>
      </c>
      <c r="P17" s="1">
        <v>91</v>
      </c>
      <c r="Q17" s="1">
        <v>94</v>
      </c>
      <c r="R17" s="1">
        <v>90</v>
      </c>
      <c r="S17" s="1">
        <v>95</v>
      </c>
      <c r="T17" s="1">
        <v>92</v>
      </c>
      <c r="U17" s="1">
        <v>85</v>
      </c>
      <c r="V17" s="1">
        <v>547</v>
      </c>
      <c r="W17" s="1">
        <v>8</v>
      </c>
      <c r="Z17" s="1">
        <f t="shared" si="1"/>
        <v>1093</v>
      </c>
      <c r="AA17" s="26"/>
    </row>
    <row r="18" spans="1:27" x14ac:dyDescent="0.2">
      <c r="A18" s="1">
        <v>12</v>
      </c>
      <c r="B18" s="5">
        <v>174</v>
      </c>
      <c r="C18" s="6" t="s">
        <v>187</v>
      </c>
      <c r="D18" s="6" t="s">
        <v>188</v>
      </c>
      <c r="E18" s="5" t="s">
        <v>189</v>
      </c>
      <c r="F18" s="1">
        <v>89</v>
      </c>
      <c r="G18" s="1">
        <v>89</v>
      </c>
      <c r="H18" s="1">
        <v>91</v>
      </c>
      <c r="I18" s="1">
        <v>88</v>
      </c>
      <c r="J18" s="1">
        <v>91</v>
      </c>
      <c r="K18" s="1">
        <v>93</v>
      </c>
      <c r="L18" s="1">
        <v>541</v>
      </c>
      <c r="M18" s="1">
        <v>8</v>
      </c>
      <c r="P18" s="1">
        <v>92</v>
      </c>
      <c r="Q18" s="1">
        <v>89</v>
      </c>
      <c r="R18" s="1">
        <v>96</v>
      </c>
      <c r="S18" s="1">
        <v>88</v>
      </c>
      <c r="T18" s="1">
        <v>91</v>
      </c>
      <c r="U18" s="1">
        <v>90</v>
      </c>
      <c r="V18" s="1">
        <v>546</v>
      </c>
      <c r="W18" s="1">
        <v>11</v>
      </c>
      <c r="Z18" s="1">
        <f t="shared" si="1"/>
        <v>1087</v>
      </c>
      <c r="AA18" s="26"/>
    </row>
    <row r="19" spans="1:27" x14ac:dyDescent="0.2">
      <c r="A19" s="1">
        <v>13</v>
      </c>
      <c r="B19" s="5">
        <v>236</v>
      </c>
      <c r="C19" s="6" t="s">
        <v>247</v>
      </c>
      <c r="D19" s="6" t="s">
        <v>248</v>
      </c>
      <c r="E19" s="5"/>
      <c r="F19" s="1">
        <v>89</v>
      </c>
      <c r="G19" s="1">
        <v>82</v>
      </c>
      <c r="H19" s="1">
        <v>82</v>
      </c>
      <c r="I19" s="1">
        <v>89</v>
      </c>
      <c r="J19" s="1">
        <v>85</v>
      </c>
      <c r="K19" s="1">
        <v>89</v>
      </c>
      <c r="L19" s="1">
        <v>516</v>
      </c>
      <c r="M19" s="1">
        <v>5</v>
      </c>
      <c r="P19" s="1">
        <v>87</v>
      </c>
      <c r="Q19" s="1">
        <v>86</v>
      </c>
      <c r="R19" s="1">
        <v>88</v>
      </c>
      <c r="S19" s="1">
        <v>89</v>
      </c>
      <c r="T19" s="1">
        <v>85</v>
      </c>
      <c r="U19" s="1">
        <v>91</v>
      </c>
      <c r="V19" s="1">
        <v>526</v>
      </c>
      <c r="W19" s="1">
        <v>6</v>
      </c>
      <c r="Z19" s="1">
        <f t="shared" si="1"/>
        <v>1042</v>
      </c>
    </row>
    <row r="20" spans="1:27" x14ac:dyDescent="0.2">
      <c r="A20" s="1">
        <v>14</v>
      </c>
      <c r="B20" s="5">
        <v>184</v>
      </c>
      <c r="C20" s="6" t="s">
        <v>206</v>
      </c>
      <c r="D20" s="6" t="s">
        <v>207</v>
      </c>
      <c r="E20" s="5"/>
      <c r="F20" s="1">
        <v>87</v>
      </c>
      <c r="G20" s="1">
        <v>84</v>
      </c>
      <c r="H20" s="1">
        <v>85</v>
      </c>
      <c r="I20" s="1">
        <v>79</v>
      </c>
      <c r="J20" s="1">
        <v>86</v>
      </c>
      <c r="K20" s="1">
        <v>87</v>
      </c>
      <c r="L20" s="1">
        <v>508</v>
      </c>
      <c r="M20" s="1">
        <v>4</v>
      </c>
      <c r="P20" s="1">
        <v>89</v>
      </c>
      <c r="Q20" s="1">
        <v>83</v>
      </c>
      <c r="R20" s="1">
        <v>86</v>
      </c>
      <c r="S20" s="1">
        <v>89</v>
      </c>
      <c r="T20" s="1">
        <v>83</v>
      </c>
      <c r="U20" s="1">
        <v>87</v>
      </c>
      <c r="V20" s="1">
        <v>517</v>
      </c>
      <c r="W20" s="1">
        <v>7</v>
      </c>
      <c r="Z20" s="1">
        <f t="shared" si="1"/>
        <v>1025</v>
      </c>
    </row>
    <row r="21" spans="1:27" x14ac:dyDescent="0.2">
      <c r="B21" s="5"/>
      <c r="C21" s="6"/>
      <c r="D21" s="6"/>
      <c r="E21" s="5"/>
    </row>
  </sheetData>
  <sortState ref="B7:Z15">
    <sortCondition descending="1" ref="Z15"/>
  </sortState>
  <printOptions horizontalCentered="1"/>
  <pageMargins left="0.2" right="0.2" top="0.75" bottom="0.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8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2.5" style="1" bestFit="1" customWidth="1"/>
    <col min="4" max="4" width="13.5" style="1" bestFit="1" customWidth="1"/>
    <col min="5" max="5" width="5" style="1" bestFit="1" customWidth="1"/>
    <col min="6" max="11" width="3.83203125" style="1" hidden="1" customWidth="1"/>
    <col min="12" max="12" width="6.83203125" style="1" bestFit="1" customWidth="1"/>
    <col min="13" max="13" width="5.33203125" style="1" hidden="1" customWidth="1"/>
    <col min="14" max="14" width="7.83203125" style="1" hidden="1" customWidth="1"/>
    <col min="15" max="15" width="5.5" style="1" bestFit="1" customWidth="1"/>
    <col min="16" max="21" width="3.83203125" style="1" hidden="1" customWidth="1"/>
    <col min="22" max="22" width="6.83203125" style="1" bestFit="1" customWidth="1"/>
    <col min="23" max="23" width="5.33203125" style="1" hidden="1" customWidth="1"/>
    <col min="24" max="24" width="7.83203125" style="1" bestFit="1" customWidth="1"/>
    <col min="25" max="25" width="5.5" style="1" bestFit="1" customWidth="1"/>
    <col min="26" max="26" width="6.6640625" style="1" bestFit="1" customWidth="1"/>
    <col min="27" max="27" width="4.5" style="1" bestFit="1" customWidth="1"/>
    <col min="28" max="16384" width="9.1640625" style="1"/>
  </cols>
  <sheetData>
    <row r="1" spans="1:27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7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7" s="8" customFormat="1" ht="18" x14ac:dyDescent="0.2">
      <c r="A4" s="7" t="s">
        <v>266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s="8" customFormat="1" ht="18" x14ac:dyDescent="0.2"/>
    <row r="6" spans="1:27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 t="s">
        <v>255</v>
      </c>
      <c r="M6" s="15" t="s">
        <v>280</v>
      </c>
      <c r="N6" s="15" t="s">
        <v>260</v>
      </c>
      <c r="O6" s="15" t="s">
        <v>256</v>
      </c>
      <c r="P6" s="15">
        <v>1</v>
      </c>
      <c r="Q6" s="15">
        <v>2</v>
      </c>
      <c r="R6" s="15">
        <v>3</v>
      </c>
      <c r="S6" s="15">
        <v>4</v>
      </c>
      <c r="T6" s="15">
        <v>5</v>
      </c>
      <c r="U6" s="15">
        <v>6</v>
      </c>
      <c r="V6" s="15" t="s">
        <v>257</v>
      </c>
      <c r="W6" s="15" t="s">
        <v>264</v>
      </c>
      <c r="X6" s="12" t="s">
        <v>261</v>
      </c>
      <c r="Y6" s="12" t="s">
        <v>258</v>
      </c>
      <c r="Z6" s="12" t="s">
        <v>259</v>
      </c>
      <c r="AA6" s="2" t="s">
        <v>286</v>
      </c>
    </row>
    <row r="7" spans="1:27" x14ac:dyDescent="0.2">
      <c r="A7" s="1">
        <v>1</v>
      </c>
      <c r="B7" s="5">
        <v>114</v>
      </c>
      <c r="C7" s="6" t="s">
        <v>165</v>
      </c>
      <c r="D7" s="6" t="s">
        <v>94</v>
      </c>
      <c r="F7" s="1">
        <v>96</v>
      </c>
      <c r="G7" s="1">
        <v>98</v>
      </c>
      <c r="H7" s="1">
        <v>92</v>
      </c>
      <c r="I7" s="1">
        <v>92</v>
      </c>
      <c r="J7" s="1">
        <v>97</v>
      </c>
      <c r="K7" s="1">
        <v>97</v>
      </c>
      <c r="L7" s="1">
        <v>572</v>
      </c>
      <c r="M7" s="1">
        <v>13</v>
      </c>
      <c r="N7" s="1">
        <v>240.7</v>
      </c>
      <c r="O7" s="1">
        <v>8</v>
      </c>
      <c r="P7" s="1">
        <v>97</v>
      </c>
      <c r="Q7" s="1">
        <v>95</v>
      </c>
      <c r="R7" s="1">
        <v>95</v>
      </c>
      <c r="S7" s="1">
        <v>96</v>
      </c>
      <c r="T7" s="1">
        <v>94</v>
      </c>
      <c r="U7" s="1">
        <v>93</v>
      </c>
      <c r="V7" s="1">
        <v>570</v>
      </c>
      <c r="W7" s="1">
        <v>20</v>
      </c>
      <c r="X7" s="14">
        <v>238.2</v>
      </c>
      <c r="Y7" s="1">
        <v>7</v>
      </c>
      <c r="Z7" s="1">
        <f t="shared" ref="Z7:Z28" si="0">Y7+V7+O7+L7</f>
        <v>1157</v>
      </c>
      <c r="AA7" s="26"/>
    </row>
    <row r="8" spans="1:27" x14ac:dyDescent="0.2">
      <c r="A8" s="1">
        <v>2</v>
      </c>
      <c r="B8" s="5">
        <v>107</v>
      </c>
      <c r="C8" s="6" t="s">
        <v>152</v>
      </c>
      <c r="D8" s="6" t="s">
        <v>153</v>
      </c>
      <c r="E8" s="5"/>
      <c r="F8" s="1">
        <v>94</v>
      </c>
      <c r="G8" s="1">
        <v>95</v>
      </c>
      <c r="H8" s="1">
        <v>96</v>
      </c>
      <c r="I8" s="1">
        <v>94</v>
      </c>
      <c r="J8" s="1">
        <v>98</v>
      </c>
      <c r="K8" s="1">
        <v>96</v>
      </c>
      <c r="L8" s="1">
        <v>573</v>
      </c>
      <c r="M8" s="1">
        <v>16</v>
      </c>
      <c r="N8" s="1">
        <v>219.1</v>
      </c>
      <c r="O8" s="1">
        <v>6</v>
      </c>
      <c r="P8" s="1">
        <v>94</v>
      </c>
      <c r="Q8" s="1">
        <v>93</v>
      </c>
      <c r="R8" s="1">
        <v>99</v>
      </c>
      <c r="S8" s="1">
        <v>93</v>
      </c>
      <c r="T8" s="1">
        <v>96</v>
      </c>
      <c r="U8" s="1">
        <v>96</v>
      </c>
      <c r="V8" s="1">
        <v>571</v>
      </c>
      <c r="W8" s="1">
        <v>24</v>
      </c>
      <c r="X8" s="14">
        <v>198.1</v>
      </c>
      <c r="Y8" s="1">
        <v>5</v>
      </c>
      <c r="Z8" s="1">
        <f t="shared" si="0"/>
        <v>1155</v>
      </c>
      <c r="AA8" s="26"/>
    </row>
    <row r="9" spans="1:27" x14ac:dyDescent="0.2">
      <c r="A9" s="1">
        <v>3</v>
      </c>
      <c r="B9" s="5">
        <v>109</v>
      </c>
      <c r="C9" s="6" t="s">
        <v>156</v>
      </c>
      <c r="D9" s="6" t="s">
        <v>157</v>
      </c>
      <c r="E9" s="5" t="s">
        <v>16</v>
      </c>
      <c r="F9" s="1">
        <v>92</v>
      </c>
      <c r="G9" s="1">
        <v>95</v>
      </c>
      <c r="H9" s="1">
        <v>96</v>
      </c>
      <c r="I9" s="1">
        <v>96</v>
      </c>
      <c r="J9" s="1">
        <v>95</v>
      </c>
      <c r="K9" s="1">
        <v>95</v>
      </c>
      <c r="L9" s="1">
        <v>569</v>
      </c>
      <c r="M9" s="1">
        <v>14</v>
      </c>
      <c r="N9" s="1">
        <v>239.3</v>
      </c>
      <c r="O9" s="1">
        <v>7</v>
      </c>
      <c r="P9" s="1">
        <v>93</v>
      </c>
      <c r="Q9" s="1">
        <v>96</v>
      </c>
      <c r="R9" s="1">
        <v>97</v>
      </c>
      <c r="S9" s="1">
        <v>94</v>
      </c>
      <c r="T9" s="1">
        <v>93</v>
      </c>
      <c r="U9" s="1">
        <v>95</v>
      </c>
      <c r="V9" s="1">
        <v>568</v>
      </c>
      <c r="W9" s="1">
        <v>13</v>
      </c>
      <c r="X9" s="14">
        <v>240.4</v>
      </c>
      <c r="Y9" s="1">
        <v>8</v>
      </c>
      <c r="Z9" s="1">
        <f t="shared" si="0"/>
        <v>1152</v>
      </c>
      <c r="AA9" s="26">
        <v>19.899999999999999</v>
      </c>
    </row>
    <row r="10" spans="1:27" x14ac:dyDescent="0.2">
      <c r="A10" s="1">
        <v>4</v>
      </c>
      <c r="B10" s="5">
        <v>121</v>
      </c>
      <c r="C10" s="6" t="s">
        <v>175</v>
      </c>
      <c r="D10" s="6" t="s">
        <v>176</v>
      </c>
      <c r="E10" s="5"/>
      <c r="F10" s="1">
        <v>92</v>
      </c>
      <c r="G10" s="1">
        <v>96</v>
      </c>
      <c r="H10" s="1">
        <v>92</v>
      </c>
      <c r="I10" s="1">
        <v>99</v>
      </c>
      <c r="J10" s="1">
        <v>95</v>
      </c>
      <c r="K10" s="1">
        <v>93</v>
      </c>
      <c r="L10" s="1">
        <v>567</v>
      </c>
      <c r="M10" s="1">
        <v>18</v>
      </c>
      <c r="N10" s="1">
        <v>135.6</v>
      </c>
      <c r="O10" s="1">
        <v>2</v>
      </c>
      <c r="P10" s="1">
        <v>94</v>
      </c>
      <c r="Q10" s="1">
        <v>96</v>
      </c>
      <c r="R10" s="1">
        <v>96</v>
      </c>
      <c r="S10" s="1">
        <v>95</v>
      </c>
      <c r="T10" s="1">
        <v>98</v>
      </c>
      <c r="U10" s="1">
        <v>98</v>
      </c>
      <c r="V10" s="1">
        <v>577</v>
      </c>
      <c r="W10" s="1">
        <v>12</v>
      </c>
      <c r="X10" s="14">
        <v>218.5</v>
      </c>
      <c r="Y10" s="1">
        <v>6</v>
      </c>
      <c r="Z10" s="1">
        <f t="shared" si="0"/>
        <v>1152</v>
      </c>
      <c r="AA10" s="26">
        <v>18.3</v>
      </c>
    </row>
    <row r="11" spans="1:27" x14ac:dyDescent="0.2">
      <c r="A11" s="1">
        <v>5</v>
      </c>
      <c r="B11" s="5">
        <v>113</v>
      </c>
      <c r="C11" s="6" t="s">
        <v>163</v>
      </c>
      <c r="D11" s="6" t="s">
        <v>164</v>
      </c>
      <c r="E11" s="5"/>
      <c r="F11" s="1">
        <v>99</v>
      </c>
      <c r="G11" s="1">
        <v>95</v>
      </c>
      <c r="H11" s="1">
        <v>95</v>
      </c>
      <c r="I11" s="1">
        <v>92</v>
      </c>
      <c r="J11" s="1">
        <v>92</v>
      </c>
      <c r="K11" s="1">
        <v>97</v>
      </c>
      <c r="L11" s="1">
        <v>570</v>
      </c>
      <c r="M11" s="1">
        <v>16</v>
      </c>
      <c r="N11" s="1">
        <v>114.6</v>
      </c>
      <c r="O11" s="1">
        <v>1</v>
      </c>
      <c r="P11" s="1">
        <v>92</v>
      </c>
      <c r="Q11" s="1">
        <v>95</v>
      </c>
      <c r="R11" s="1">
        <v>95</v>
      </c>
      <c r="S11" s="1">
        <v>93</v>
      </c>
      <c r="T11" s="1">
        <v>95</v>
      </c>
      <c r="U11" s="1">
        <v>95</v>
      </c>
      <c r="V11" s="1">
        <v>565</v>
      </c>
      <c r="W11" s="1">
        <v>17</v>
      </c>
      <c r="X11" s="14">
        <v>156.19999999999999</v>
      </c>
      <c r="Y11" s="1">
        <v>3</v>
      </c>
      <c r="Z11" s="1">
        <f t="shared" si="0"/>
        <v>1139</v>
      </c>
      <c r="AA11" s="26"/>
    </row>
    <row r="12" spans="1:27" x14ac:dyDescent="0.2">
      <c r="A12" s="1">
        <v>6</v>
      </c>
      <c r="B12" s="5">
        <v>123</v>
      </c>
      <c r="C12" s="6" t="s">
        <v>179</v>
      </c>
      <c r="D12" s="6" t="s">
        <v>180</v>
      </c>
      <c r="E12" s="5" t="s">
        <v>16</v>
      </c>
      <c r="F12" s="1">
        <v>98</v>
      </c>
      <c r="G12" s="1">
        <v>92</v>
      </c>
      <c r="H12" s="1">
        <v>92</v>
      </c>
      <c r="I12" s="1">
        <v>93</v>
      </c>
      <c r="J12" s="1">
        <v>94</v>
      </c>
      <c r="K12" s="1">
        <v>95</v>
      </c>
      <c r="L12" s="1">
        <v>564</v>
      </c>
      <c r="M12" s="1">
        <v>11</v>
      </c>
      <c r="N12" s="1">
        <v>174.6</v>
      </c>
      <c r="O12" s="1">
        <v>4</v>
      </c>
      <c r="P12" s="1">
        <v>94</v>
      </c>
      <c r="Q12" s="1">
        <v>92</v>
      </c>
      <c r="R12" s="1">
        <v>94</v>
      </c>
      <c r="S12" s="1">
        <v>93</v>
      </c>
      <c r="T12" s="1">
        <v>95</v>
      </c>
      <c r="U12" s="1">
        <v>87</v>
      </c>
      <c r="V12" s="1">
        <v>555</v>
      </c>
      <c r="W12" s="1">
        <v>9</v>
      </c>
      <c r="X12" s="14">
        <v>174.3</v>
      </c>
      <c r="Y12" s="1">
        <v>4</v>
      </c>
      <c r="Z12" s="1">
        <f t="shared" si="0"/>
        <v>1127</v>
      </c>
      <c r="AA12" s="26">
        <v>19.8</v>
      </c>
    </row>
    <row r="13" spans="1:27" x14ac:dyDescent="0.2">
      <c r="A13" s="1">
        <v>7</v>
      </c>
      <c r="B13" s="5">
        <v>122</v>
      </c>
      <c r="C13" s="6" t="s">
        <v>177</v>
      </c>
      <c r="D13" s="6" t="s">
        <v>178</v>
      </c>
      <c r="E13" s="5" t="s">
        <v>16</v>
      </c>
      <c r="F13" s="1">
        <v>93</v>
      </c>
      <c r="G13" s="1">
        <v>93</v>
      </c>
      <c r="H13" s="1">
        <v>97</v>
      </c>
      <c r="I13" s="1">
        <v>92</v>
      </c>
      <c r="J13" s="1">
        <v>98</v>
      </c>
      <c r="K13" s="1">
        <v>92</v>
      </c>
      <c r="L13" s="1">
        <v>565</v>
      </c>
      <c r="M13" s="1">
        <v>14</v>
      </c>
      <c r="N13" s="1">
        <v>197.8</v>
      </c>
      <c r="O13" s="1">
        <v>5</v>
      </c>
      <c r="P13" s="1">
        <v>92</v>
      </c>
      <c r="Q13" s="1">
        <v>91</v>
      </c>
      <c r="R13" s="1">
        <v>88</v>
      </c>
      <c r="S13" s="1">
        <v>95</v>
      </c>
      <c r="T13" s="1">
        <v>93</v>
      </c>
      <c r="U13" s="1">
        <v>96</v>
      </c>
      <c r="V13" s="1">
        <v>555</v>
      </c>
      <c r="W13" s="1">
        <v>11</v>
      </c>
      <c r="X13" s="14">
        <v>133.9</v>
      </c>
      <c r="Y13" s="1">
        <v>2</v>
      </c>
      <c r="Z13" s="1">
        <f t="shared" si="0"/>
        <v>1127</v>
      </c>
      <c r="AA13" s="26">
        <v>18.899999999999999</v>
      </c>
    </row>
    <row r="14" spans="1:27" x14ac:dyDescent="0.2">
      <c r="A14" s="1">
        <v>8</v>
      </c>
      <c r="B14" s="5">
        <v>234</v>
      </c>
      <c r="C14" s="6" t="s">
        <v>278</v>
      </c>
      <c r="D14" s="6" t="s">
        <v>244</v>
      </c>
      <c r="E14" s="5" t="s">
        <v>189</v>
      </c>
      <c r="F14" s="1">
        <v>95</v>
      </c>
      <c r="G14" s="1">
        <v>99</v>
      </c>
      <c r="H14" s="1">
        <v>97</v>
      </c>
      <c r="I14" s="1">
        <v>94</v>
      </c>
      <c r="J14" s="1">
        <v>94</v>
      </c>
      <c r="K14" s="1">
        <v>94</v>
      </c>
      <c r="L14" s="1">
        <v>573</v>
      </c>
      <c r="M14" s="1">
        <v>17</v>
      </c>
      <c r="P14" s="1">
        <v>96</v>
      </c>
      <c r="Q14" s="1">
        <v>95</v>
      </c>
      <c r="R14" s="1">
        <v>96</v>
      </c>
      <c r="S14" s="1">
        <v>95</v>
      </c>
      <c r="T14" s="1">
        <v>92</v>
      </c>
      <c r="U14" s="1">
        <v>95</v>
      </c>
      <c r="V14" s="1">
        <v>569</v>
      </c>
      <c r="W14" s="1">
        <v>13</v>
      </c>
      <c r="X14" s="14"/>
      <c r="Z14" s="1">
        <f t="shared" si="0"/>
        <v>1142</v>
      </c>
      <c r="AA14" s="26"/>
    </row>
    <row r="15" spans="1:27" x14ac:dyDescent="0.2">
      <c r="A15" s="1">
        <v>9</v>
      </c>
      <c r="B15" s="5">
        <v>103</v>
      </c>
      <c r="C15" s="6" t="s">
        <v>144</v>
      </c>
      <c r="D15" s="6" t="s">
        <v>145</v>
      </c>
      <c r="E15" s="5"/>
      <c r="F15" s="1">
        <v>94</v>
      </c>
      <c r="G15" s="1">
        <v>95</v>
      </c>
      <c r="H15" s="1">
        <v>90</v>
      </c>
      <c r="I15" s="1">
        <v>94</v>
      </c>
      <c r="J15" s="1">
        <v>93</v>
      </c>
      <c r="K15" s="1">
        <v>95</v>
      </c>
      <c r="L15" s="1">
        <v>561</v>
      </c>
      <c r="M15" s="1">
        <v>14</v>
      </c>
      <c r="P15" s="1">
        <v>93</v>
      </c>
      <c r="Q15" s="1">
        <v>93</v>
      </c>
      <c r="R15" s="1">
        <v>95</v>
      </c>
      <c r="S15" s="1">
        <v>94</v>
      </c>
      <c r="T15" s="1">
        <v>93</v>
      </c>
      <c r="U15" s="1">
        <v>96</v>
      </c>
      <c r="V15" s="1">
        <v>564</v>
      </c>
      <c r="W15" s="1">
        <v>11</v>
      </c>
      <c r="X15" s="14">
        <v>115.5</v>
      </c>
      <c r="Y15" s="1">
        <v>1</v>
      </c>
      <c r="Z15" s="1">
        <f t="shared" si="0"/>
        <v>1126</v>
      </c>
      <c r="AA15" s="26"/>
    </row>
    <row r="16" spans="1:27" x14ac:dyDescent="0.2">
      <c r="A16" s="1">
        <v>10</v>
      </c>
      <c r="B16" s="5">
        <v>116</v>
      </c>
      <c r="C16" s="6" t="s">
        <v>167</v>
      </c>
      <c r="D16" s="6" t="s">
        <v>168</v>
      </c>
      <c r="E16" s="5"/>
      <c r="F16" s="1">
        <v>94</v>
      </c>
      <c r="G16" s="1">
        <v>95</v>
      </c>
      <c r="H16" s="1">
        <v>95</v>
      </c>
      <c r="I16" s="1">
        <v>93</v>
      </c>
      <c r="J16" s="1">
        <v>93</v>
      </c>
      <c r="K16" s="1">
        <v>93</v>
      </c>
      <c r="L16" s="1">
        <v>563</v>
      </c>
      <c r="M16" s="1">
        <v>9</v>
      </c>
      <c r="N16" s="14">
        <v>155</v>
      </c>
      <c r="O16" s="1">
        <v>3</v>
      </c>
      <c r="P16" s="1">
        <v>90</v>
      </c>
      <c r="Q16" s="1">
        <v>93</v>
      </c>
      <c r="R16" s="1">
        <v>95</v>
      </c>
      <c r="S16" s="1">
        <v>90</v>
      </c>
      <c r="T16" s="1">
        <v>90</v>
      </c>
      <c r="U16" s="1">
        <v>91</v>
      </c>
      <c r="V16" s="1">
        <v>549</v>
      </c>
      <c r="W16" s="1">
        <v>11</v>
      </c>
      <c r="Z16" s="1">
        <f t="shared" si="0"/>
        <v>1115</v>
      </c>
      <c r="AA16" s="26"/>
    </row>
    <row r="17" spans="1:27" x14ac:dyDescent="0.2">
      <c r="A17" s="1">
        <v>11</v>
      </c>
      <c r="B17" s="5">
        <v>106</v>
      </c>
      <c r="C17" s="6" t="s">
        <v>150</v>
      </c>
      <c r="D17" s="6" t="s">
        <v>151</v>
      </c>
      <c r="E17" s="5" t="s">
        <v>16</v>
      </c>
      <c r="F17" s="1">
        <v>96</v>
      </c>
      <c r="G17" s="1">
        <v>89</v>
      </c>
      <c r="H17" s="1">
        <v>90</v>
      </c>
      <c r="I17" s="1">
        <v>87</v>
      </c>
      <c r="J17" s="1">
        <v>96</v>
      </c>
      <c r="K17" s="1">
        <v>92</v>
      </c>
      <c r="L17" s="1">
        <v>550</v>
      </c>
      <c r="M17" s="1">
        <v>14</v>
      </c>
      <c r="P17" s="1">
        <v>93</v>
      </c>
      <c r="Q17" s="1">
        <v>92</v>
      </c>
      <c r="R17" s="1">
        <v>92</v>
      </c>
      <c r="S17" s="1">
        <v>93</v>
      </c>
      <c r="T17" s="1">
        <v>90</v>
      </c>
      <c r="U17" s="1">
        <v>92</v>
      </c>
      <c r="V17" s="1">
        <v>552</v>
      </c>
      <c r="W17" s="1">
        <v>8</v>
      </c>
      <c r="X17" s="14"/>
      <c r="Z17" s="1">
        <f t="shared" si="0"/>
        <v>1102</v>
      </c>
      <c r="AA17" s="26"/>
    </row>
    <row r="18" spans="1:27" x14ac:dyDescent="0.2">
      <c r="A18" s="1">
        <v>12</v>
      </c>
      <c r="B18" s="5">
        <v>120</v>
      </c>
      <c r="C18" s="6" t="s">
        <v>167</v>
      </c>
      <c r="D18" s="6" t="s">
        <v>174</v>
      </c>
      <c r="E18" s="5"/>
      <c r="F18" s="1">
        <v>90</v>
      </c>
      <c r="G18" s="1">
        <v>93</v>
      </c>
      <c r="H18" s="1">
        <v>87</v>
      </c>
      <c r="I18" s="1">
        <v>92</v>
      </c>
      <c r="J18" s="1">
        <v>91</v>
      </c>
      <c r="K18" s="1">
        <v>93</v>
      </c>
      <c r="L18" s="1">
        <v>546</v>
      </c>
      <c r="M18" s="1">
        <v>8</v>
      </c>
      <c r="P18" s="1">
        <v>94</v>
      </c>
      <c r="Q18" s="1">
        <v>90</v>
      </c>
      <c r="R18" s="1">
        <v>88</v>
      </c>
      <c r="S18" s="1">
        <v>93</v>
      </c>
      <c r="T18" s="1">
        <v>98</v>
      </c>
      <c r="U18" s="1">
        <v>91</v>
      </c>
      <c r="V18" s="1">
        <v>554</v>
      </c>
      <c r="W18" s="1">
        <v>12</v>
      </c>
      <c r="X18" s="14"/>
      <c r="Z18" s="1">
        <f t="shared" si="0"/>
        <v>1100</v>
      </c>
      <c r="AA18" s="26"/>
    </row>
    <row r="19" spans="1:27" x14ac:dyDescent="0.2">
      <c r="A19" s="1">
        <v>13</v>
      </c>
      <c r="B19" s="5">
        <v>124</v>
      </c>
      <c r="C19" s="6" t="s">
        <v>181</v>
      </c>
      <c r="D19" s="6" t="s">
        <v>182</v>
      </c>
      <c r="E19" s="5" t="s">
        <v>16</v>
      </c>
      <c r="F19" s="1">
        <v>89</v>
      </c>
      <c r="G19" s="1">
        <v>90</v>
      </c>
      <c r="H19" s="1">
        <v>91</v>
      </c>
      <c r="I19" s="1">
        <v>88</v>
      </c>
      <c r="J19" s="1">
        <v>91</v>
      </c>
      <c r="K19" s="1">
        <v>92</v>
      </c>
      <c r="L19" s="1">
        <v>541</v>
      </c>
      <c r="M19" s="1">
        <v>7</v>
      </c>
      <c r="P19" s="1">
        <v>93</v>
      </c>
      <c r="Q19" s="1">
        <v>95</v>
      </c>
      <c r="R19" s="1">
        <v>92</v>
      </c>
      <c r="S19" s="1">
        <v>93</v>
      </c>
      <c r="T19" s="1">
        <v>92</v>
      </c>
      <c r="U19" s="1">
        <v>89</v>
      </c>
      <c r="V19" s="1">
        <v>554</v>
      </c>
      <c r="W19" s="1">
        <v>11</v>
      </c>
      <c r="X19" s="14"/>
      <c r="Z19" s="1">
        <f t="shared" si="0"/>
        <v>1095</v>
      </c>
      <c r="AA19" s="26"/>
    </row>
    <row r="20" spans="1:27" x14ac:dyDescent="0.2">
      <c r="A20" s="1">
        <v>14</v>
      </c>
      <c r="B20" s="5">
        <v>229</v>
      </c>
      <c r="C20" s="6" t="s">
        <v>236</v>
      </c>
      <c r="D20" s="6" t="s">
        <v>237</v>
      </c>
      <c r="E20" s="5"/>
      <c r="F20" s="1">
        <v>91</v>
      </c>
      <c r="G20" s="1">
        <v>88</v>
      </c>
      <c r="H20" s="1">
        <v>93</v>
      </c>
      <c r="I20" s="1">
        <v>91</v>
      </c>
      <c r="J20" s="1">
        <v>85</v>
      </c>
      <c r="K20" s="1">
        <v>93</v>
      </c>
      <c r="L20" s="1">
        <v>541</v>
      </c>
      <c r="M20" s="1">
        <v>10</v>
      </c>
      <c r="P20" s="1">
        <v>91</v>
      </c>
      <c r="Q20" s="1">
        <v>90</v>
      </c>
      <c r="R20" s="1">
        <v>90</v>
      </c>
      <c r="S20" s="1">
        <v>95</v>
      </c>
      <c r="T20" s="1">
        <v>92</v>
      </c>
      <c r="U20" s="1">
        <v>90</v>
      </c>
      <c r="V20" s="1">
        <v>548</v>
      </c>
      <c r="W20" s="1">
        <v>6</v>
      </c>
      <c r="X20" s="14"/>
      <c r="Z20" s="1">
        <f t="shared" si="0"/>
        <v>1089</v>
      </c>
      <c r="AA20" s="26"/>
    </row>
    <row r="21" spans="1:27" x14ac:dyDescent="0.2">
      <c r="A21" s="1">
        <v>15</v>
      </c>
      <c r="B21" s="5">
        <v>111</v>
      </c>
      <c r="C21" s="6" t="s">
        <v>160</v>
      </c>
      <c r="D21" s="6" t="s">
        <v>161</v>
      </c>
      <c r="E21" s="5"/>
      <c r="F21" s="1">
        <v>90</v>
      </c>
      <c r="G21" s="1">
        <v>90</v>
      </c>
      <c r="H21" s="1">
        <v>94</v>
      </c>
      <c r="I21" s="1">
        <v>88</v>
      </c>
      <c r="J21" s="1">
        <v>91</v>
      </c>
      <c r="K21" s="1">
        <v>91</v>
      </c>
      <c r="L21" s="1">
        <v>544</v>
      </c>
      <c r="M21" s="1">
        <v>10</v>
      </c>
      <c r="P21" s="1">
        <v>92</v>
      </c>
      <c r="Q21" s="1">
        <v>89</v>
      </c>
      <c r="R21" s="1">
        <v>89</v>
      </c>
      <c r="S21" s="1">
        <v>89</v>
      </c>
      <c r="T21" s="1">
        <v>90</v>
      </c>
      <c r="U21" s="1">
        <v>95</v>
      </c>
      <c r="V21" s="1">
        <v>544</v>
      </c>
      <c r="W21" s="1">
        <v>3</v>
      </c>
      <c r="Z21" s="1">
        <f t="shared" si="0"/>
        <v>1088</v>
      </c>
      <c r="AA21" s="26"/>
    </row>
    <row r="22" spans="1:27" x14ac:dyDescent="0.2">
      <c r="A22" s="1">
        <v>16</v>
      </c>
      <c r="B22" s="5">
        <v>108</v>
      </c>
      <c r="C22" s="6" t="s">
        <v>154</v>
      </c>
      <c r="D22" s="6" t="s">
        <v>155</v>
      </c>
      <c r="F22" s="1">
        <v>88</v>
      </c>
      <c r="G22" s="1">
        <v>94</v>
      </c>
      <c r="H22" s="1">
        <v>89</v>
      </c>
      <c r="I22" s="1">
        <v>86</v>
      </c>
      <c r="J22" s="1">
        <v>91</v>
      </c>
      <c r="K22" s="1">
        <v>86</v>
      </c>
      <c r="L22" s="1">
        <v>534</v>
      </c>
      <c r="M22" s="1">
        <v>11</v>
      </c>
      <c r="P22" s="1">
        <v>94</v>
      </c>
      <c r="Q22" s="1">
        <v>91</v>
      </c>
      <c r="R22" s="1">
        <v>95</v>
      </c>
      <c r="S22" s="1">
        <v>90</v>
      </c>
      <c r="T22" s="1">
        <v>89</v>
      </c>
      <c r="U22" s="1">
        <v>89</v>
      </c>
      <c r="V22" s="1">
        <v>548</v>
      </c>
      <c r="W22" s="1">
        <v>12</v>
      </c>
      <c r="Z22" s="1">
        <f t="shared" si="0"/>
        <v>1082</v>
      </c>
    </row>
    <row r="23" spans="1:27" x14ac:dyDescent="0.2">
      <c r="A23" s="1">
        <v>17</v>
      </c>
      <c r="B23" s="5">
        <v>117</v>
      </c>
      <c r="C23" s="6" t="s">
        <v>169</v>
      </c>
      <c r="D23" s="6" t="s">
        <v>170</v>
      </c>
      <c r="E23" s="5"/>
      <c r="F23" s="1">
        <v>87</v>
      </c>
      <c r="G23" s="1">
        <v>95</v>
      </c>
      <c r="H23" s="1">
        <v>92</v>
      </c>
      <c r="I23" s="1">
        <v>91</v>
      </c>
      <c r="J23" s="1">
        <v>86</v>
      </c>
      <c r="K23" s="1">
        <v>92</v>
      </c>
      <c r="L23" s="1">
        <v>543</v>
      </c>
      <c r="M23" s="1">
        <v>6</v>
      </c>
      <c r="P23" s="1">
        <v>89</v>
      </c>
      <c r="Q23" s="1">
        <v>88</v>
      </c>
      <c r="R23" s="1">
        <v>90</v>
      </c>
      <c r="S23" s="1">
        <v>88</v>
      </c>
      <c r="T23" s="1">
        <v>90</v>
      </c>
      <c r="U23" s="1">
        <v>88</v>
      </c>
      <c r="V23" s="1">
        <v>533</v>
      </c>
      <c r="W23" s="1">
        <v>6</v>
      </c>
      <c r="Z23" s="1">
        <f t="shared" si="0"/>
        <v>1076</v>
      </c>
    </row>
    <row r="24" spans="1:27" x14ac:dyDescent="0.2">
      <c r="A24" s="1">
        <v>18</v>
      </c>
      <c r="B24" s="5">
        <v>112</v>
      </c>
      <c r="C24" s="6" t="s">
        <v>140</v>
      </c>
      <c r="D24" s="6" t="s">
        <v>162</v>
      </c>
      <c r="E24" s="5"/>
      <c r="F24" s="1">
        <v>91</v>
      </c>
      <c r="G24" s="1">
        <v>91</v>
      </c>
      <c r="H24" s="1">
        <v>86</v>
      </c>
      <c r="I24" s="1">
        <v>88</v>
      </c>
      <c r="J24" s="1">
        <v>89</v>
      </c>
      <c r="K24" s="1">
        <v>92</v>
      </c>
      <c r="L24" s="1">
        <v>537</v>
      </c>
      <c r="M24" s="1">
        <v>12</v>
      </c>
      <c r="P24" s="1">
        <v>88</v>
      </c>
      <c r="Q24" s="1">
        <v>90</v>
      </c>
      <c r="R24" s="1">
        <v>88</v>
      </c>
      <c r="S24" s="1">
        <v>91</v>
      </c>
      <c r="T24" s="1">
        <v>86</v>
      </c>
      <c r="U24" s="1">
        <v>87</v>
      </c>
      <c r="V24" s="1">
        <v>530</v>
      </c>
      <c r="W24" s="1">
        <v>8</v>
      </c>
      <c r="Z24" s="1">
        <f t="shared" si="0"/>
        <v>1067</v>
      </c>
    </row>
    <row r="25" spans="1:27" x14ac:dyDescent="0.2">
      <c r="A25" s="1">
        <v>19</v>
      </c>
      <c r="B25" s="5">
        <v>110</v>
      </c>
      <c r="C25" s="6" t="s">
        <v>158</v>
      </c>
      <c r="D25" s="6" t="s">
        <v>159</v>
      </c>
      <c r="E25" s="5" t="s">
        <v>29</v>
      </c>
      <c r="F25" s="1">
        <v>85</v>
      </c>
      <c r="G25" s="1">
        <v>89</v>
      </c>
      <c r="H25" s="1">
        <v>81</v>
      </c>
      <c r="I25" s="1">
        <v>89</v>
      </c>
      <c r="J25" s="1">
        <v>87</v>
      </c>
      <c r="K25" s="1">
        <v>89</v>
      </c>
      <c r="L25" s="1">
        <v>520</v>
      </c>
      <c r="M25" s="1">
        <v>4</v>
      </c>
      <c r="P25" s="1">
        <v>82</v>
      </c>
      <c r="Q25" s="1">
        <v>87</v>
      </c>
      <c r="R25" s="1">
        <v>87</v>
      </c>
      <c r="S25" s="1">
        <v>89</v>
      </c>
      <c r="T25" s="1">
        <v>84</v>
      </c>
      <c r="U25" s="1">
        <v>91</v>
      </c>
      <c r="V25" s="1">
        <v>520</v>
      </c>
      <c r="W25" s="1">
        <v>3</v>
      </c>
      <c r="Z25" s="1">
        <f t="shared" si="0"/>
        <v>1040</v>
      </c>
    </row>
    <row r="26" spans="1:27" x14ac:dyDescent="0.2">
      <c r="A26" s="1">
        <v>20</v>
      </c>
      <c r="B26" s="5">
        <v>119</v>
      </c>
      <c r="C26" s="6" t="s">
        <v>172</v>
      </c>
      <c r="D26" s="6" t="s">
        <v>173</v>
      </c>
      <c r="E26" s="5" t="s">
        <v>29</v>
      </c>
      <c r="F26" s="1">
        <v>83</v>
      </c>
      <c r="G26" s="1">
        <v>83</v>
      </c>
      <c r="H26" s="1">
        <v>86</v>
      </c>
      <c r="I26" s="1">
        <v>86</v>
      </c>
      <c r="J26" s="1">
        <v>86</v>
      </c>
      <c r="K26" s="1">
        <v>91</v>
      </c>
      <c r="L26" s="1">
        <v>515</v>
      </c>
      <c r="M26" s="1">
        <v>5</v>
      </c>
      <c r="P26" s="1">
        <v>80</v>
      </c>
      <c r="Q26" s="1">
        <v>83</v>
      </c>
      <c r="R26" s="1">
        <v>82</v>
      </c>
      <c r="S26" s="1">
        <v>83</v>
      </c>
      <c r="T26" s="1">
        <v>88</v>
      </c>
      <c r="U26" s="1">
        <v>84</v>
      </c>
      <c r="V26" s="1">
        <v>500</v>
      </c>
      <c r="W26" s="1">
        <v>1</v>
      </c>
      <c r="Z26" s="1">
        <f t="shared" si="0"/>
        <v>1015</v>
      </c>
    </row>
    <row r="27" spans="1:27" x14ac:dyDescent="0.2">
      <c r="A27" s="1">
        <v>21</v>
      </c>
      <c r="B27" s="5">
        <v>118</v>
      </c>
      <c r="C27" s="6" t="s">
        <v>55</v>
      </c>
      <c r="D27" s="6" t="s">
        <v>171</v>
      </c>
      <c r="E27" s="5" t="s">
        <v>29</v>
      </c>
      <c r="F27" s="1">
        <v>81</v>
      </c>
      <c r="G27" s="1">
        <v>85</v>
      </c>
      <c r="H27" s="1">
        <v>89</v>
      </c>
      <c r="I27" s="1">
        <v>82</v>
      </c>
      <c r="J27" s="1">
        <v>87</v>
      </c>
      <c r="K27" s="1">
        <v>83</v>
      </c>
      <c r="L27" s="1">
        <v>507</v>
      </c>
      <c r="M27" s="1">
        <v>5</v>
      </c>
      <c r="P27" s="1">
        <v>69</v>
      </c>
      <c r="Q27" s="1">
        <v>85</v>
      </c>
      <c r="R27" s="1">
        <v>78</v>
      </c>
      <c r="S27" s="1">
        <v>81</v>
      </c>
      <c r="T27" s="1">
        <v>76</v>
      </c>
      <c r="U27" s="1">
        <v>82</v>
      </c>
      <c r="V27" s="1">
        <v>471</v>
      </c>
      <c r="W27" s="1">
        <v>1</v>
      </c>
      <c r="Z27" s="1">
        <f t="shared" si="0"/>
        <v>978</v>
      </c>
    </row>
    <row r="28" spans="1:27" x14ac:dyDescent="0.2">
      <c r="A28" s="1">
        <v>22</v>
      </c>
      <c r="B28" s="5">
        <v>115</v>
      </c>
      <c r="C28" s="6" t="s">
        <v>166</v>
      </c>
      <c r="D28" s="6" t="s">
        <v>94</v>
      </c>
      <c r="E28" s="5" t="s">
        <v>29</v>
      </c>
      <c r="F28" s="1">
        <v>52</v>
      </c>
      <c r="G28" s="1">
        <v>47</v>
      </c>
      <c r="H28" s="1">
        <v>72</v>
      </c>
      <c r="I28" s="1">
        <v>72</v>
      </c>
      <c r="J28" s="1">
        <v>62</v>
      </c>
      <c r="K28" s="1">
        <v>72</v>
      </c>
      <c r="L28" s="1">
        <v>377</v>
      </c>
      <c r="M28" s="1">
        <v>3</v>
      </c>
      <c r="P28" s="1">
        <v>74</v>
      </c>
      <c r="Q28" s="1">
        <v>68</v>
      </c>
      <c r="R28" s="1">
        <v>64</v>
      </c>
      <c r="S28" s="1">
        <v>63</v>
      </c>
      <c r="T28" s="1">
        <v>73</v>
      </c>
      <c r="U28" s="1">
        <v>71</v>
      </c>
      <c r="V28" s="1">
        <v>413</v>
      </c>
      <c r="W28" s="1">
        <v>1</v>
      </c>
      <c r="Z28" s="1">
        <f t="shared" si="0"/>
        <v>790</v>
      </c>
    </row>
  </sheetData>
  <sortState ref="B7:Z28">
    <sortCondition descending="1" ref="Z28"/>
  </sortState>
  <printOptions horizontalCentered="1"/>
  <pageMargins left="0.7" right="0.7" top="0.75" bottom="0.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0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9.5" style="1" bestFit="1" customWidth="1"/>
    <col min="4" max="4" width="18" style="1" bestFit="1" customWidth="1"/>
    <col min="5" max="5" width="5.6640625" style="1" bestFit="1" customWidth="1"/>
    <col min="6" max="6" width="4.1640625" style="1" hidden="1" customWidth="1"/>
    <col min="7" max="10" width="3.83203125" style="1" hidden="1" customWidth="1"/>
    <col min="11" max="11" width="5.1640625" style="1" hidden="1" customWidth="1"/>
    <col min="12" max="12" width="6.83203125" style="1" bestFit="1" customWidth="1"/>
    <col min="13" max="13" width="3.83203125" style="1" hidden="1" customWidth="1"/>
    <col min="14" max="14" width="6.5" style="1" hidden="1" customWidth="1"/>
    <col min="15" max="15" width="5.5" style="1" bestFit="1" customWidth="1"/>
    <col min="16" max="20" width="3.83203125" style="1" hidden="1" customWidth="1"/>
    <col min="21" max="21" width="5.1640625" style="1" hidden="1" customWidth="1"/>
    <col min="22" max="22" width="6.83203125" style="1" bestFit="1" customWidth="1"/>
    <col min="23" max="23" width="3.83203125" style="1" hidden="1" customWidth="1"/>
    <col min="24" max="24" width="6.5" style="1" hidden="1" customWidth="1"/>
    <col min="25" max="25" width="5.5" style="1" bestFit="1" customWidth="1"/>
    <col min="26" max="26" width="6.6640625" style="1" bestFit="1" customWidth="1"/>
    <col min="27" max="16384" width="9.1640625" style="1"/>
  </cols>
  <sheetData>
    <row r="1" spans="1:26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8" customFormat="1" ht="18" x14ac:dyDescent="0.2">
      <c r="A4" s="7" t="s">
        <v>288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8" customFormat="1" ht="18" x14ac:dyDescent="0.2">
      <c r="A5" s="7"/>
      <c r="B5" s="7"/>
      <c r="C5" s="7"/>
      <c r="D5" s="7"/>
      <c r="E5" s="7"/>
    </row>
    <row r="6" spans="1:26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3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255</v>
      </c>
      <c r="M6" s="2" t="s">
        <v>280</v>
      </c>
      <c r="N6" s="2" t="s">
        <v>285</v>
      </c>
      <c r="O6" s="2" t="s">
        <v>256</v>
      </c>
      <c r="P6" s="3">
        <v>1</v>
      </c>
      <c r="Q6" s="2">
        <v>2</v>
      </c>
      <c r="R6" s="2">
        <v>3</v>
      </c>
      <c r="S6" s="2">
        <v>4</v>
      </c>
      <c r="T6" s="2">
        <v>5</v>
      </c>
      <c r="U6" s="2">
        <v>6</v>
      </c>
      <c r="V6" s="2" t="s">
        <v>257</v>
      </c>
      <c r="W6" s="2" t="s">
        <v>284</v>
      </c>
      <c r="X6" s="2" t="s">
        <v>285</v>
      </c>
      <c r="Y6" s="2" t="s">
        <v>258</v>
      </c>
      <c r="Z6" s="2" t="s">
        <v>259</v>
      </c>
    </row>
    <row r="7" spans="1:26" x14ac:dyDescent="0.2">
      <c r="A7" s="1">
        <v>1</v>
      </c>
      <c r="B7" s="5">
        <v>183</v>
      </c>
      <c r="C7" s="6" t="s">
        <v>204</v>
      </c>
      <c r="D7" s="6" t="s">
        <v>205</v>
      </c>
      <c r="E7" s="5"/>
      <c r="F7" s="5">
        <v>96</v>
      </c>
      <c r="G7" s="1">
        <v>93</v>
      </c>
      <c r="H7" s="1">
        <v>99</v>
      </c>
      <c r="I7" s="1">
        <v>95</v>
      </c>
      <c r="J7" s="1">
        <v>98</v>
      </c>
      <c r="K7" s="1">
        <v>96</v>
      </c>
      <c r="L7" s="1">
        <f t="shared" ref="L7:L19" si="0">SUM(F7:K7)</f>
        <v>577</v>
      </c>
      <c r="M7" s="1">
        <v>13</v>
      </c>
      <c r="N7" s="1">
        <v>31</v>
      </c>
      <c r="O7" s="1">
        <v>8</v>
      </c>
      <c r="P7" s="1">
        <v>94</v>
      </c>
      <c r="Q7" s="1">
        <v>93</v>
      </c>
      <c r="R7" s="1">
        <v>96</v>
      </c>
      <c r="S7" s="1">
        <v>92</v>
      </c>
      <c r="T7" s="1">
        <v>98</v>
      </c>
      <c r="U7" s="1">
        <v>100</v>
      </c>
      <c r="V7" s="1">
        <f t="shared" ref="V7:V19" si="1">SUM(P7:U7)</f>
        <v>573</v>
      </c>
      <c r="W7" s="1">
        <v>14</v>
      </c>
      <c r="X7" s="1">
        <v>29</v>
      </c>
      <c r="Y7" s="1">
        <v>8</v>
      </c>
      <c r="Z7" s="1">
        <f t="shared" ref="Z7:Z19" si="2">Y7+V7+O7+L7</f>
        <v>1166</v>
      </c>
    </row>
    <row r="8" spans="1:26" x14ac:dyDescent="0.2">
      <c r="A8" s="1">
        <v>2</v>
      </c>
      <c r="B8" s="5">
        <v>179</v>
      </c>
      <c r="C8" s="6" t="s">
        <v>197</v>
      </c>
      <c r="D8" s="6" t="s">
        <v>198</v>
      </c>
      <c r="E8" s="5"/>
      <c r="F8" s="5">
        <v>94</v>
      </c>
      <c r="G8" s="1">
        <v>96</v>
      </c>
      <c r="H8" s="1">
        <v>99</v>
      </c>
      <c r="I8" s="1">
        <v>98</v>
      </c>
      <c r="J8" s="1">
        <v>96</v>
      </c>
      <c r="K8" s="1">
        <v>96</v>
      </c>
      <c r="L8" s="1">
        <f t="shared" si="0"/>
        <v>579</v>
      </c>
      <c r="M8" s="1">
        <v>20</v>
      </c>
      <c r="N8" s="1">
        <v>12</v>
      </c>
      <c r="O8" s="1">
        <v>4</v>
      </c>
      <c r="P8" s="1">
        <v>96</v>
      </c>
      <c r="Q8" s="1">
        <v>98</v>
      </c>
      <c r="R8" s="1">
        <v>92</v>
      </c>
      <c r="S8" s="1">
        <v>96</v>
      </c>
      <c r="T8" s="1">
        <v>97</v>
      </c>
      <c r="U8" s="1">
        <v>96</v>
      </c>
      <c r="V8" s="1">
        <f t="shared" si="1"/>
        <v>575</v>
      </c>
      <c r="W8" s="1">
        <v>16</v>
      </c>
      <c r="X8" s="1">
        <v>25</v>
      </c>
      <c r="Y8" s="1">
        <v>7</v>
      </c>
      <c r="Z8" s="1">
        <f t="shared" si="2"/>
        <v>1165</v>
      </c>
    </row>
    <row r="9" spans="1:26" x14ac:dyDescent="0.2">
      <c r="A9" s="1">
        <v>3</v>
      </c>
      <c r="B9" s="5">
        <v>173</v>
      </c>
      <c r="C9" s="6" t="s">
        <v>185</v>
      </c>
      <c r="D9" s="6" t="s">
        <v>186</v>
      </c>
      <c r="E9" s="5" t="s">
        <v>16</v>
      </c>
      <c r="F9" s="5">
        <v>96</v>
      </c>
      <c r="G9" s="1">
        <v>96</v>
      </c>
      <c r="H9" s="1">
        <v>95</v>
      </c>
      <c r="I9" s="1">
        <v>95</v>
      </c>
      <c r="J9" s="1">
        <v>93</v>
      </c>
      <c r="K9" s="1">
        <v>95</v>
      </c>
      <c r="L9" s="1">
        <f t="shared" si="0"/>
        <v>570</v>
      </c>
      <c r="M9" s="1">
        <v>14</v>
      </c>
      <c r="N9" s="1">
        <v>15</v>
      </c>
      <c r="O9" s="1">
        <v>5</v>
      </c>
      <c r="P9" s="1">
        <v>90</v>
      </c>
      <c r="Q9" s="1">
        <v>95</v>
      </c>
      <c r="R9" s="1">
        <v>94</v>
      </c>
      <c r="S9" s="1">
        <v>95</v>
      </c>
      <c r="T9" s="1">
        <v>95</v>
      </c>
      <c r="U9" s="1">
        <v>97</v>
      </c>
      <c r="V9" s="1">
        <f t="shared" si="1"/>
        <v>566</v>
      </c>
      <c r="W9" s="1">
        <v>7</v>
      </c>
      <c r="X9" s="1">
        <v>23</v>
      </c>
      <c r="Y9" s="1">
        <v>6</v>
      </c>
      <c r="Z9" s="1">
        <f t="shared" si="2"/>
        <v>1147</v>
      </c>
    </row>
    <row r="10" spans="1:26" x14ac:dyDescent="0.2">
      <c r="A10" s="1">
        <v>4</v>
      </c>
      <c r="B10" s="5">
        <v>231</v>
      </c>
      <c r="C10" s="6" t="s">
        <v>238</v>
      </c>
      <c r="D10" s="6" t="s">
        <v>239</v>
      </c>
      <c r="E10" s="5"/>
      <c r="F10" s="5">
        <v>94</v>
      </c>
      <c r="G10" s="1">
        <v>98</v>
      </c>
      <c r="H10" s="1">
        <v>98</v>
      </c>
      <c r="I10" s="1">
        <v>88</v>
      </c>
      <c r="J10" s="1">
        <v>89</v>
      </c>
      <c r="K10" s="1">
        <v>97</v>
      </c>
      <c r="L10" s="1">
        <f t="shared" si="0"/>
        <v>564</v>
      </c>
      <c r="M10" s="1">
        <v>19</v>
      </c>
      <c r="N10" s="1">
        <v>4</v>
      </c>
      <c r="O10" s="1">
        <v>1</v>
      </c>
      <c r="P10" s="1">
        <v>96</v>
      </c>
      <c r="Q10" s="1">
        <v>93</v>
      </c>
      <c r="R10" s="1">
        <v>96</v>
      </c>
      <c r="S10" s="1">
        <v>92</v>
      </c>
      <c r="T10" s="1">
        <v>94</v>
      </c>
      <c r="U10" s="1">
        <v>96</v>
      </c>
      <c r="V10" s="1">
        <f t="shared" si="1"/>
        <v>567</v>
      </c>
      <c r="W10" s="1">
        <v>9</v>
      </c>
      <c r="X10" s="1">
        <v>16</v>
      </c>
      <c r="Y10" s="1">
        <v>5</v>
      </c>
      <c r="Z10" s="1">
        <f t="shared" si="2"/>
        <v>1137</v>
      </c>
    </row>
    <row r="11" spans="1:26" x14ac:dyDescent="0.2">
      <c r="A11" s="1">
        <v>5</v>
      </c>
      <c r="B11" s="5">
        <v>176</v>
      </c>
      <c r="C11" s="6" t="s">
        <v>191</v>
      </c>
      <c r="D11" s="6" t="s">
        <v>192</v>
      </c>
      <c r="E11" s="5"/>
      <c r="F11" s="5">
        <v>94</v>
      </c>
      <c r="G11" s="1">
        <v>98</v>
      </c>
      <c r="H11" s="1">
        <v>96</v>
      </c>
      <c r="I11" s="1">
        <v>94</v>
      </c>
      <c r="J11" s="1">
        <v>91</v>
      </c>
      <c r="K11" s="1">
        <v>93</v>
      </c>
      <c r="L11" s="1">
        <f t="shared" si="0"/>
        <v>566</v>
      </c>
      <c r="M11" s="1">
        <v>16</v>
      </c>
      <c r="N11" s="1">
        <v>25</v>
      </c>
      <c r="O11" s="1">
        <v>7</v>
      </c>
      <c r="P11" s="1">
        <v>96</v>
      </c>
      <c r="Q11" s="1">
        <v>97</v>
      </c>
      <c r="R11" s="1">
        <v>94</v>
      </c>
      <c r="S11" s="1">
        <v>88</v>
      </c>
      <c r="T11" s="1">
        <v>93</v>
      </c>
      <c r="U11" s="1">
        <v>93</v>
      </c>
      <c r="V11" s="1">
        <f t="shared" si="1"/>
        <v>561</v>
      </c>
      <c r="W11" s="1">
        <v>12</v>
      </c>
      <c r="X11" s="1">
        <v>7</v>
      </c>
      <c r="Y11" s="1">
        <v>2</v>
      </c>
      <c r="Z11" s="1">
        <f t="shared" si="2"/>
        <v>1136</v>
      </c>
    </row>
    <row r="12" spans="1:26" x14ac:dyDescent="0.2">
      <c r="A12" s="1">
        <v>6</v>
      </c>
      <c r="B12" s="5">
        <v>177</v>
      </c>
      <c r="C12" s="6" t="s">
        <v>193</v>
      </c>
      <c r="D12" s="6" t="s">
        <v>194</v>
      </c>
      <c r="E12" s="5" t="s">
        <v>16</v>
      </c>
      <c r="F12" s="5">
        <v>93</v>
      </c>
      <c r="G12" s="1">
        <v>92</v>
      </c>
      <c r="H12" s="1">
        <v>96</v>
      </c>
      <c r="I12" s="1">
        <v>92</v>
      </c>
      <c r="J12" s="1">
        <v>91</v>
      </c>
      <c r="K12" s="1">
        <v>100</v>
      </c>
      <c r="L12" s="1">
        <f t="shared" si="0"/>
        <v>564</v>
      </c>
      <c r="M12" s="1">
        <v>11</v>
      </c>
      <c r="N12" s="1">
        <v>16</v>
      </c>
      <c r="O12" s="1">
        <v>6</v>
      </c>
      <c r="P12" s="1">
        <v>93</v>
      </c>
      <c r="Q12" s="1">
        <v>92</v>
      </c>
      <c r="R12" s="1">
        <v>98</v>
      </c>
      <c r="S12" s="1">
        <v>90</v>
      </c>
      <c r="T12" s="1">
        <v>95</v>
      </c>
      <c r="U12" s="1">
        <v>95</v>
      </c>
      <c r="V12" s="1">
        <f t="shared" si="1"/>
        <v>563</v>
      </c>
      <c r="W12" s="1">
        <v>14</v>
      </c>
      <c r="X12" s="1">
        <v>2</v>
      </c>
      <c r="Y12" s="1">
        <v>1</v>
      </c>
      <c r="Z12" s="1">
        <f t="shared" si="2"/>
        <v>1134</v>
      </c>
    </row>
    <row r="13" spans="1:26" x14ac:dyDescent="0.2">
      <c r="A13" s="1">
        <v>7</v>
      </c>
      <c r="B13" s="5">
        <v>175</v>
      </c>
      <c r="C13" s="6" t="s">
        <v>76</v>
      </c>
      <c r="D13" s="6" t="s">
        <v>190</v>
      </c>
      <c r="E13" s="5" t="s">
        <v>16</v>
      </c>
      <c r="F13" s="5">
        <v>94</v>
      </c>
      <c r="G13" s="1">
        <v>94</v>
      </c>
      <c r="H13" s="1">
        <v>95</v>
      </c>
      <c r="I13" s="1">
        <v>95</v>
      </c>
      <c r="J13" s="1">
        <v>95</v>
      </c>
      <c r="K13" s="1">
        <v>95</v>
      </c>
      <c r="L13" s="1">
        <f t="shared" si="0"/>
        <v>568</v>
      </c>
      <c r="M13" s="1">
        <v>15</v>
      </c>
      <c r="N13" s="1">
        <v>7</v>
      </c>
      <c r="O13" s="1">
        <v>2</v>
      </c>
      <c r="P13" s="1">
        <v>95</v>
      </c>
      <c r="Q13" s="1">
        <v>92</v>
      </c>
      <c r="R13" s="1">
        <v>95</v>
      </c>
      <c r="S13" s="1">
        <v>93</v>
      </c>
      <c r="T13" s="1">
        <v>89</v>
      </c>
      <c r="U13" s="1">
        <v>94</v>
      </c>
      <c r="V13" s="1">
        <f t="shared" si="1"/>
        <v>558</v>
      </c>
      <c r="W13" s="1">
        <v>8</v>
      </c>
      <c r="X13" s="1">
        <v>13</v>
      </c>
      <c r="Y13" s="1">
        <v>4</v>
      </c>
      <c r="Z13" s="1">
        <f t="shared" si="2"/>
        <v>1132</v>
      </c>
    </row>
    <row r="14" spans="1:26" x14ac:dyDescent="0.2">
      <c r="A14" s="1">
        <v>8</v>
      </c>
      <c r="B14" s="5">
        <v>180</v>
      </c>
      <c r="C14" s="6" t="s">
        <v>199</v>
      </c>
      <c r="D14" s="6" t="s">
        <v>147</v>
      </c>
      <c r="E14" s="5" t="s">
        <v>16</v>
      </c>
      <c r="F14" s="5">
        <v>92</v>
      </c>
      <c r="G14" s="1">
        <v>88</v>
      </c>
      <c r="H14" s="1">
        <v>92</v>
      </c>
      <c r="I14" s="1">
        <v>97</v>
      </c>
      <c r="J14" s="1">
        <v>92</v>
      </c>
      <c r="K14" s="1">
        <v>95</v>
      </c>
      <c r="L14" s="1">
        <f t="shared" si="0"/>
        <v>556</v>
      </c>
      <c r="M14" s="1">
        <v>10</v>
      </c>
      <c r="P14" s="1">
        <v>93</v>
      </c>
      <c r="Q14" s="1">
        <v>97</v>
      </c>
      <c r="R14" s="1">
        <v>96</v>
      </c>
      <c r="S14" s="1">
        <v>97</v>
      </c>
      <c r="T14" s="1">
        <v>93</v>
      </c>
      <c r="U14" s="1">
        <v>90</v>
      </c>
      <c r="V14" s="1">
        <f t="shared" si="1"/>
        <v>566</v>
      </c>
      <c r="W14" s="1">
        <v>15</v>
      </c>
      <c r="X14" s="1">
        <v>10</v>
      </c>
      <c r="Y14" s="1">
        <v>3</v>
      </c>
      <c r="Z14" s="1">
        <f t="shared" si="2"/>
        <v>1125</v>
      </c>
    </row>
    <row r="15" spans="1:26" x14ac:dyDescent="0.2">
      <c r="A15" s="1">
        <v>9</v>
      </c>
      <c r="B15" s="5">
        <v>181</v>
      </c>
      <c r="C15" s="6" t="s">
        <v>200</v>
      </c>
      <c r="D15" s="6" t="s">
        <v>201</v>
      </c>
      <c r="E15" s="5"/>
      <c r="F15" s="5">
        <v>97</v>
      </c>
      <c r="G15" s="1">
        <v>99</v>
      </c>
      <c r="H15" s="1">
        <v>98</v>
      </c>
      <c r="I15" s="1">
        <v>93</v>
      </c>
      <c r="J15" s="1">
        <v>92</v>
      </c>
      <c r="K15" s="1">
        <v>87</v>
      </c>
      <c r="L15" s="1">
        <f t="shared" si="0"/>
        <v>566</v>
      </c>
      <c r="M15" s="1">
        <v>16</v>
      </c>
      <c r="N15" s="1">
        <v>10</v>
      </c>
      <c r="O15" s="1">
        <v>3</v>
      </c>
      <c r="P15" s="1">
        <v>95</v>
      </c>
      <c r="Q15" s="1">
        <v>95</v>
      </c>
      <c r="R15" s="1">
        <v>99</v>
      </c>
      <c r="S15" s="1">
        <v>86</v>
      </c>
      <c r="T15" s="1">
        <v>86</v>
      </c>
      <c r="U15" s="1">
        <v>91</v>
      </c>
      <c r="V15" s="1">
        <f t="shared" si="1"/>
        <v>552</v>
      </c>
      <c r="W15" s="1">
        <v>12</v>
      </c>
      <c r="Z15" s="1">
        <f t="shared" si="2"/>
        <v>1121</v>
      </c>
    </row>
    <row r="16" spans="1:26" x14ac:dyDescent="0.2">
      <c r="A16" s="1">
        <v>10</v>
      </c>
      <c r="B16" s="5">
        <v>182</v>
      </c>
      <c r="C16" s="6" t="s">
        <v>202</v>
      </c>
      <c r="D16" s="6" t="s">
        <v>203</v>
      </c>
      <c r="E16" s="5" t="s">
        <v>16</v>
      </c>
      <c r="F16" s="5">
        <v>95</v>
      </c>
      <c r="G16" s="1">
        <v>92</v>
      </c>
      <c r="H16" s="1">
        <v>97</v>
      </c>
      <c r="I16" s="1">
        <v>87</v>
      </c>
      <c r="J16" s="1">
        <v>93</v>
      </c>
      <c r="K16" s="1">
        <v>95</v>
      </c>
      <c r="L16" s="1">
        <f t="shared" si="0"/>
        <v>559</v>
      </c>
      <c r="M16" s="1">
        <v>12</v>
      </c>
      <c r="P16" s="1">
        <v>85</v>
      </c>
      <c r="Q16" s="1">
        <v>96</v>
      </c>
      <c r="R16" s="1">
        <v>88</v>
      </c>
      <c r="S16" s="1">
        <v>96</v>
      </c>
      <c r="T16" s="1">
        <v>94</v>
      </c>
      <c r="U16" s="1">
        <v>95</v>
      </c>
      <c r="V16" s="1">
        <f t="shared" si="1"/>
        <v>554</v>
      </c>
      <c r="W16" s="1">
        <v>16</v>
      </c>
      <c r="Z16" s="1">
        <f t="shared" si="2"/>
        <v>1113</v>
      </c>
    </row>
    <row r="17" spans="1:26" x14ac:dyDescent="0.2">
      <c r="A17" s="1">
        <v>11</v>
      </c>
      <c r="B17" s="5">
        <v>174</v>
      </c>
      <c r="C17" s="6" t="s">
        <v>187</v>
      </c>
      <c r="D17" s="6" t="s">
        <v>188</v>
      </c>
      <c r="E17" s="5" t="s">
        <v>189</v>
      </c>
      <c r="F17" s="5">
        <v>89</v>
      </c>
      <c r="G17" s="1">
        <v>94</v>
      </c>
      <c r="H17" s="1">
        <v>92</v>
      </c>
      <c r="I17" s="1">
        <v>90</v>
      </c>
      <c r="J17" s="1">
        <v>93</v>
      </c>
      <c r="K17" s="1">
        <v>95</v>
      </c>
      <c r="L17" s="1">
        <f t="shared" si="0"/>
        <v>553</v>
      </c>
      <c r="M17" s="1">
        <v>7</v>
      </c>
      <c r="P17" s="1">
        <v>94</v>
      </c>
      <c r="Q17" s="1">
        <v>94</v>
      </c>
      <c r="R17" s="1">
        <v>93</v>
      </c>
      <c r="S17" s="1">
        <v>94</v>
      </c>
      <c r="T17" s="1">
        <v>87</v>
      </c>
      <c r="U17" s="1">
        <v>95</v>
      </c>
      <c r="V17" s="1">
        <f t="shared" si="1"/>
        <v>557</v>
      </c>
      <c r="W17" s="1">
        <v>9</v>
      </c>
      <c r="Z17" s="1">
        <f t="shared" si="2"/>
        <v>1110</v>
      </c>
    </row>
    <row r="18" spans="1:26" x14ac:dyDescent="0.2">
      <c r="A18" s="1">
        <v>12</v>
      </c>
      <c r="B18" s="5">
        <v>235</v>
      </c>
      <c r="C18" s="6" t="s">
        <v>242</v>
      </c>
      <c r="D18" s="6" t="s">
        <v>243</v>
      </c>
      <c r="E18" s="5" t="s">
        <v>189</v>
      </c>
      <c r="F18" s="5">
        <v>92</v>
      </c>
      <c r="G18" s="1">
        <v>89</v>
      </c>
      <c r="H18" s="1">
        <v>88</v>
      </c>
      <c r="I18" s="1">
        <v>94</v>
      </c>
      <c r="J18" s="1">
        <v>94</v>
      </c>
      <c r="K18" s="1">
        <v>91</v>
      </c>
      <c r="L18" s="1">
        <f t="shared" si="0"/>
        <v>548</v>
      </c>
      <c r="M18" s="1">
        <v>6</v>
      </c>
      <c r="P18" s="1">
        <v>91</v>
      </c>
      <c r="Q18" s="1">
        <v>85</v>
      </c>
      <c r="R18" s="1">
        <v>89</v>
      </c>
      <c r="S18" s="1">
        <v>85</v>
      </c>
      <c r="T18" s="1">
        <v>90</v>
      </c>
      <c r="U18" s="1">
        <v>98</v>
      </c>
      <c r="V18" s="1">
        <f t="shared" si="1"/>
        <v>538</v>
      </c>
      <c r="W18" s="1">
        <v>5</v>
      </c>
      <c r="Z18" s="1">
        <f t="shared" si="2"/>
        <v>1086</v>
      </c>
    </row>
    <row r="19" spans="1:26" x14ac:dyDescent="0.2">
      <c r="A19" s="1">
        <v>13</v>
      </c>
      <c r="B19" s="5">
        <v>178</v>
      </c>
      <c r="C19" s="6" t="s">
        <v>195</v>
      </c>
      <c r="D19" s="6" t="s">
        <v>196</v>
      </c>
      <c r="E19" s="5" t="s">
        <v>189</v>
      </c>
      <c r="F19" s="5">
        <v>93</v>
      </c>
      <c r="G19" s="1">
        <v>93</v>
      </c>
      <c r="H19" s="1">
        <v>95</v>
      </c>
      <c r="I19" s="1">
        <v>82</v>
      </c>
      <c r="J19" s="1">
        <v>97</v>
      </c>
      <c r="K19" s="1">
        <v>83</v>
      </c>
      <c r="L19" s="1">
        <f t="shared" si="0"/>
        <v>543</v>
      </c>
      <c r="M19" s="1">
        <v>7</v>
      </c>
      <c r="P19" s="1">
        <v>94</v>
      </c>
      <c r="Q19" s="1">
        <v>93</v>
      </c>
      <c r="R19" s="1">
        <v>88</v>
      </c>
      <c r="S19" s="1">
        <v>90</v>
      </c>
      <c r="T19" s="1">
        <v>80</v>
      </c>
      <c r="U19" s="1">
        <v>87</v>
      </c>
      <c r="V19" s="1">
        <f t="shared" si="1"/>
        <v>532</v>
      </c>
      <c r="W19" s="1">
        <v>7</v>
      </c>
      <c r="Z19" s="1">
        <f t="shared" si="2"/>
        <v>1075</v>
      </c>
    </row>
    <row r="20" spans="1:26" x14ac:dyDescent="0.2">
      <c r="B20" s="5"/>
      <c r="C20" s="6"/>
      <c r="D20" s="6"/>
      <c r="E20" s="5"/>
      <c r="F20" s="5"/>
    </row>
  </sheetData>
  <sortState ref="B7:Z19">
    <sortCondition descending="1" ref="Z19"/>
  </sortState>
  <printOptions horizontalCentered="1"/>
  <pageMargins left="0.7" right="0.7" top="0.5" bottom="0.2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"/>
  <sheetViews>
    <sheetView workbookViewId="0"/>
  </sheetViews>
  <sheetFormatPr baseColWidth="10" defaultColWidth="16.1640625" defaultRowHeight="16" x14ac:dyDescent="0.2"/>
  <cols>
    <col min="1" max="1" width="7" style="1" bestFit="1" customWidth="1"/>
    <col min="2" max="2" width="5.1640625" style="1" bestFit="1" customWidth="1"/>
    <col min="3" max="3" width="12.83203125" style="1" bestFit="1" customWidth="1"/>
    <col min="4" max="4" width="15.83203125" style="1" bestFit="1" customWidth="1"/>
    <col min="5" max="5" width="5" style="1" bestFit="1" customWidth="1"/>
    <col min="6" max="11" width="3.83203125" style="1" hidden="1" customWidth="1"/>
    <col min="12" max="12" width="6.83203125" style="1" bestFit="1" customWidth="1"/>
    <col min="13" max="13" width="3.83203125" style="1" hidden="1" customWidth="1"/>
    <col min="14" max="14" width="6.5" style="1" hidden="1" customWidth="1"/>
    <col min="15" max="15" width="5.5" style="1" bestFit="1" customWidth="1"/>
    <col min="16" max="18" width="3.83203125" style="1" hidden="1" customWidth="1"/>
    <col min="19" max="19" width="5.1640625" style="1" hidden="1" customWidth="1"/>
    <col min="20" max="21" width="3.83203125" style="1" hidden="1" customWidth="1"/>
    <col min="22" max="22" width="6.83203125" style="1" bestFit="1" customWidth="1"/>
    <col min="23" max="23" width="3.83203125" style="1" bestFit="1" customWidth="1"/>
    <col min="24" max="24" width="6.5" style="1" bestFit="1" customWidth="1"/>
    <col min="25" max="25" width="5.5" style="1" bestFit="1" customWidth="1"/>
    <col min="26" max="26" width="6.6640625" style="1" bestFit="1" customWidth="1"/>
    <col min="27" max="16384" width="16.1640625" style="1"/>
  </cols>
  <sheetData>
    <row r="1" spans="1:26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8" customFormat="1" ht="18" x14ac:dyDescent="0.2">
      <c r="A4" s="7" t="s">
        <v>287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8" customFormat="1" ht="18" x14ac:dyDescent="0.2">
      <c r="A5" s="7"/>
      <c r="B5" s="7"/>
      <c r="C5" s="7"/>
      <c r="D5" s="7"/>
      <c r="E5" s="7"/>
    </row>
    <row r="6" spans="1:26" s="8" customFormat="1" ht="18" x14ac:dyDescent="0.2"/>
    <row r="7" spans="1:26" s="2" customFormat="1" x14ac:dyDescent="0.2">
      <c r="A7" s="2" t="s">
        <v>253</v>
      </c>
      <c r="B7" s="3" t="s">
        <v>2</v>
      </c>
      <c r="C7" s="4" t="s">
        <v>3</v>
      </c>
      <c r="D7" s="4" t="s">
        <v>4</v>
      </c>
      <c r="E7" s="3" t="s">
        <v>5</v>
      </c>
      <c r="F7" s="3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2" t="s">
        <v>255</v>
      </c>
      <c r="M7" s="2" t="s">
        <v>280</v>
      </c>
      <c r="N7" s="2" t="s">
        <v>285</v>
      </c>
      <c r="O7" s="2" t="s">
        <v>256</v>
      </c>
      <c r="P7" s="3">
        <v>1</v>
      </c>
      <c r="Q7" s="2">
        <v>2</v>
      </c>
      <c r="R7" s="2">
        <v>3</v>
      </c>
      <c r="S7" s="2">
        <v>4</v>
      </c>
      <c r="T7" s="2">
        <v>5</v>
      </c>
      <c r="U7" s="2">
        <v>6</v>
      </c>
      <c r="V7" s="2" t="s">
        <v>257</v>
      </c>
      <c r="W7" s="2" t="s">
        <v>284</v>
      </c>
      <c r="X7" s="2" t="s">
        <v>285</v>
      </c>
      <c r="Y7" s="2" t="s">
        <v>258</v>
      </c>
      <c r="Z7" s="2" t="s">
        <v>259</v>
      </c>
    </row>
    <row r="8" spans="1:26" x14ac:dyDescent="0.2">
      <c r="A8" s="1">
        <v>1</v>
      </c>
      <c r="B8" s="5">
        <v>127</v>
      </c>
      <c r="C8" s="6" t="s">
        <v>232</v>
      </c>
      <c r="D8" s="6" t="s">
        <v>233</v>
      </c>
      <c r="E8" s="5"/>
      <c r="F8" s="1">
        <v>98</v>
      </c>
      <c r="G8" s="1">
        <v>98</v>
      </c>
      <c r="H8" s="1">
        <v>90</v>
      </c>
      <c r="I8" s="1">
        <v>98</v>
      </c>
      <c r="J8" s="1">
        <v>98</v>
      </c>
      <c r="K8" s="1">
        <v>92</v>
      </c>
      <c r="L8" s="1">
        <f t="shared" ref="L8:L14" si="0">SUM(F8:K8)</f>
        <v>574</v>
      </c>
      <c r="M8" s="1">
        <v>20</v>
      </c>
      <c r="N8" s="1">
        <v>26</v>
      </c>
      <c r="O8" s="1">
        <v>5</v>
      </c>
      <c r="P8" s="1">
        <v>99</v>
      </c>
      <c r="Q8" s="1">
        <v>99</v>
      </c>
      <c r="R8" s="1">
        <v>94</v>
      </c>
      <c r="S8" s="1">
        <v>98</v>
      </c>
      <c r="T8" s="1">
        <v>97</v>
      </c>
      <c r="U8" s="1">
        <v>96</v>
      </c>
      <c r="V8" s="1">
        <f t="shared" ref="V8:V14" si="1">SUM(P8:U8)</f>
        <v>583</v>
      </c>
      <c r="W8" s="1">
        <v>4</v>
      </c>
      <c r="X8" s="1">
        <v>27</v>
      </c>
      <c r="Y8" s="1">
        <v>6</v>
      </c>
      <c r="Z8" s="1">
        <f t="shared" ref="Z8:Z14" si="2">Y8+V8+O8+L8</f>
        <v>1168</v>
      </c>
    </row>
    <row r="9" spans="1:26" x14ac:dyDescent="0.2">
      <c r="A9" s="1">
        <v>2</v>
      </c>
      <c r="B9" s="5">
        <v>104</v>
      </c>
      <c r="C9" s="6" t="s">
        <v>146</v>
      </c>
      <c r="D9" s="6" t="s">
        <v>147</v>
      </c>
      <c r="E9" s="5" t="s">
        <v>16</v>
      </c>
      <c r="F9" s="1">
        <v>98</v>
      </c>
      <c r="G9" s="1">
        <v>95</v>
      </c>
      <c r="H9" s="1">
        <v>93</v>
      </c>
      <c r="I9" s="1">
        <v>97</v>
      </c>
      <c r="J9" s="1">
        <v>95</v>
      </c>
      <c r="K9" s="1">
        <v>95</v>
      </c>
      <c r="L9" s="1">
        <f t="shared" si="0"/>
        <v>573</v>
      </c>
      <c r="M9" s="1">
        <v>13</v>
      </c>
      <c r="N9" s="1">
        <v>30</v>
      </c>
      <c r="O9" s="1">
        <v>6</v>
      </c>
      <c r="P9" s="1">
        <v>99</v>
      </c>
      <c r="Q9" s="1">
        <v>85</v>
      </c>
      <c r="R9" s="1">
        <v>91</v>
      </c>
      <c r="S9" s="1">
        <v>100</v>
      </c>
      <c r="T9" s="1">
        <v>98</v>
      </c>
      <c r="U9" s="1">
        <v>92</v>
      </c>
      <c r="V9" s="1">
        <f t="shared" si="1"/>
        <v>565</v>
      </c>
      <c r="W9" s="1">
        <v>13</v>
      </c>
      <c r="X9" s="1">
        <v>26</v>
      </c>
      <c r="Y9" s="1">
        <v>5</v>
      </c>
      <c r="Z9" s="1">
        <f t="shared" si="2"/>
        <v>1149</v>
      </c>
    </row>
    <row r="10" spans="1:26" x14ac:dyDescent="0.2">
      <c r="A10" s="1">
        <v>3</v>
      </c>
      <c r="B10" s="5">
        <v>105</v>
      </c>
      <c r="C10" s="6" t="s">
        <v>148</v>
      </c>
      <c r="D10" s="6" t="s">
        <v>149</v>
      </c>
      <c r="E10" s="5" t="s">
        <v>16</v>
      </c>
      <c r="F10" s="1">
        <v>99</v>
      </c>
      <c r="G10" s="1">
        <v>98</v>
      </c>
      <c r="H10" s="1">
        <v>79</v>
      </c>
      <c r="I10" s="1">
        <v>99</v>
      </c>
      <c r="J10" s="1">
        <v>98</v>
      </c>
      <c r="K10" s="1">
        <v>92</v>
      </c>
      <c r="L10" s="1">
        <f t="shared" si="0"/>
        <v>565</v>
      </c>
      <c r="M10" s="1">
        <v>22</v>
      </c>
      <c r="N10" s="1">
        <v>21</v>
      </c>
      <c r="O10" s="1">
        <v>4</v>
      </c>
      <c r="P10" s="1">
        <v>96</v>
      </c>
      <c r="Q10" s="1">
        <v>96</v>
      </c>
      <c r="R10" s="1">
        <v>86</v>
      </c>
      <c r="S10" s="1">
        <v>98</v>
      </c>
      <c r="T10" s="1">
        <v>95</v>
      </c>
      <c r="U10" s="1">
        <v>92</v>
      </c>
      <c r="V10" s="1">
        <f t="shared" si="1"/>
        <v>563</v>
      </c>
      <c r="W10" s="1">
        <v>11</v>
      </c>
      <c r="X10" s="1">
        <v>18</v>
      </c>
      <c r="Y10" s="1">
        <v>3</v>
      </c>
      <c r="Z10" s="1">
        <f t="shared" si="2"/>
        <v>1135</v>
      </c>
    </row>
    <row r="11" spans="1:26" x14ac:dyDescent="0.2">
      <c r="A11" s="1">
        <v>4</v>
      </c>
      <c r="B11" s="5">
        <v>103</v>
      </c>
      <c r="C11" s="6" t="s">
        <v>144</v>
      </c>
      <c r="D11" s="6" t="s">
        <v>145</v>
      </c>
      <c r="E11" s="5"/>
      <c r="F11" s="1">
        <v>96</v>
      </c>
      <c r="G11" s="1">
        <v>98</v>
      </c>
      <c r="H11" s="1">
        <v>91</v>
      </c>
      <c r="I11" s="1">
        <v>89</v>
      </c>
      <c r="J11" s="1">
        <v>92</v>
      </c>
      <c r="K11" s="1">
        <v>87</v>
      </c>
      <c r="L11" s="1">
        <f t="shared" si="0"/>
        <v>553</v>
      </c>
      <c r="M11" s="1">
        <v>8</v>
      </c>
      <c r="N11" s="1">
        <v>6</v>
      </c>
      <c r="O11" s="1">
        <v>1</v>
      </c>
      <c r="P11" s="1">
        <v>96</v>
      </c>
      <c r="Q11" s="1">
        <v>97</v>
      </c>
      <c r="R11" s="1">
        <v>87</v>
      </c>
      <c r="S11" s="1">
        <v>96</v>
      </c>
      <c r="T11" s="1">
        <v>95</v>
      </c>
      <c r="U11" s="1">
        <v>92</v>
      </c>
      <c r="V11" s="1">
        <f t="shared" si="1"/>
        <v>563</v>
      </c>
      <c r="W11" s="1">
        <v>6</v>
      </c>
      <c r="X11" s="1">
        <v>11</v>
      </c>
      <c r="Y11" s="1">
        <v>2</v>
      </c>
      <c r="Z11" s="1">
        <f t="shared" si="2"/>
        <v>1119</v>
      </c>
    </row>
    <row r="12" spans="1:26" x14ac:dyDescent="0.2">
      <c r="A12" s="1">
        <v>5</v>
      </c>
      <c r="B12" s="5">
        <v>126</v>
      </c>
      <c r="C12" s="6" t="s">
        <v>230</v>
      </c>
      <c r="D12" s="6" t="s">
        <v>231</v>
      </c>
      <c r="E12" s="5" t="s">
        <v>29</v>
      </c>
      <c r="F12" s="1">
        <v>92</v>
      </c>
      <c r="G12" s="1">
        <v>92</v>
      </c>
      <c r="H12" s="1">
        <v>88</v>
      </c>
      <c r="I12" s="1">
        <v>98</v>
      </c>
      <c r="J12" s="1">
        <v>96</v>
      </c>
      <c r="K12" s="1">
        <v>84</v>
      </c>
      <c r="L12" s="1">
        <f t="shared" si="0"/>
        <v>550</v>
      </c>
      <c r="M12" s="1">
        <v>8</v>
      </c>
      <c r="N12" s="1">
        <v>13</v>
      </c>
      <c r="O12" s="1">
        <v>3</v>
      </c>
      <c r="P12" s="1">
        <v>96</v>
      </c>
      <c r="Q12" s="1">
        <v>92</v>
      </c>
      <c r="R12" s="1">
        <v>95</v>
      </c>
      <c r="S12" s="1">
        <v>92</v>
      </c>
      <c r="T12" s="1">
        <v>94</v>
      </c>
      <c r="U12" s="1">
        <v>92</v>
      </c>
      <c r="V12" s="1">
        <f t="shared" si="1"/>
        <v>561</v>
      </c>
      <c r="W12" s="1">
        <v>6</v>
      </c>
      <c r="X12" s="1">
        <v>23</v>
      </c>
      <c r="Y12" s="1">
        <v>4</v>
      </c>
      <c r="Z12" s="1">
        <f t="shared" si="2"/>
        <v>1118</v>
      </c>
    </row>
    <row r="13" spans="1:26" x14ac:dyDescent="0.2">
      <c r="A13" s="1">
        <v>6</v>
      </c>
      <c r="B13" s="5">
        <v>234</v>
      </c>
      <c r="C13" s="6" t="s">
        <v>234</v>
      </c>
      <c r="D13" s="6" t="s">
        <v>244</v>
      </c>
      <c r="E13" s="5" t="s">
        <v>189</v>
      </c>
      <c r="F13" s="1">
        <v>94</v>
      </c>
      <c r="G13" s="1">
        <v>94</v>
      </c>
      <c r="H13" s="1">
        <v>88</v>
      </c>
      <c r="I13" s="1">
        <v>94</v>
      </c>
      <c r="J13" s="1">
        <v>93</v>
      </c>
      <c r="K13" s="1">
        <v>90</v>
      </c>
      <c r="L13" s="1">
        <f t="shared" si="0"/>
        <v>553</v>
      </c>
      <c r="M13" s="1">
        <v>5</v>
      </c>
      <c r="P13" s="1">
        <v>92</v>
      </c>
      <c r="Q13" s="1">
        <v>95</v>
      </c>
      <c r="R13" s="1">
        <v>91</v>
      </c>
      <c r="S13" s="1">
        <v>94</v>
      </c>
      <c r="T13" s="1">
        <v>95</v>
      </c>
      <c r="U13" s="1">
        <v>96</v>
      </c>
      <c r="V13" s="1">
        <f t="shared" si="1"/>
        <v>563</v>
      </c>
      <c r="W13" s="1">
        <v>3</v>
      </c>
      <c r="Z13" s="1">
        <f t="shared" si="2"/>
        <v>1116</v>
      </c>
    </row>
    <row r="14" spans="1:26" x14ac:dyDescent="0.2">
      <c r="A14" s="1">
        <v>7</v>
      </c>
      <c r="B14" s="5">
        <v>106</v>
      </c>
      <c r="C14" s="6" t="s">
        <v>150</v>
      </c>
      <c r="D14" s="6" t="s">
        <v>151</v>
      </c>
      <c r="E14" s="5" t="s">
        <v>16</v>
      </c>
      <c r="F14" s="1">
        <v>91</v>
      </c>
      <c r="G14" s="1">
        <v>98</v>
      </c>
      <c r="H14" s="1">
        <v>84</v>
      </c>
      <c r="I14" s="1">
        <v>95</v>
      </c>
      <c r="J14" s="1">
        <v>96</v>
      </c>
      <c r="K14" s="1">
        <v>85</v>
      </c>
      <c r="L14" s="1">
        <f t="shared" si="0"/>
        <v>549</v>
      </c>
      <c r="M14" s="1">
        <v>13</v>
      </c>
      <c r="N14" s="1">
        <v>9</v>
      </c>
      <c r="O14" s="1">
        <v>2</v>
      </c>
      <c r="P14" s="1">
        <v>94</v>
      </c>
      <c r="Q14" s="1">
        <v>91</v>
      </c>
      <c r="R14" s="1">
        <v>85</v>
      </c>
      <c r="S14" s="1">
        <v>97</v>
      </c>
      <c r="T14" s="1">
        <v>95</v>
      </c>
      <c r="U14" s="1">
        <v>92</v>
      </c>
      <c r="V14" s="1">
        <f t="shared" si="1"/>
        <v>554</v>
      </c>
      <c r="W14" s="1">
        <v>10</v>
      </c>
      <c r="X14" s="1">
        <v>8</v>
      </c>
      <c r="Y14" s="1">
        <v>1</v>
      </c>
      <c r="Z14" s="1">
        <f t="shared" si="2"/>
        <v>1106</v>
      </c>
    </row>
    <row r="15" spans="1:26" x14ac:dyDescent="0.2">
      <c r="A15" s="1">
        <v>8</v>
      </c>
      <c r="B15" s="5">
        <v>125</v>
      </c>
      <c r="C15" s="6" t="s">
        <v>229</v>
      </c>
      <c r="D15" s="6" t="s">
        <v>225</v>
      </c>
      <c r="E15" s="5" t="s">
        <v>29</v>
      </c>
      <c r="F15" s="1">
        <v>68</v>
      </c>
      <c r="G15" s="1">
        <v>79</v>
      </c>
      <c r="H15" s="1">
        <v>61</v>
      </c>
      <c r="I15" s="1">
        <v>79</v>
      </c>
      <c r="J15" s="1">
        <v>65</v>
      </c>
      <c r="K15" s="1">
        <v>41</v>
      </c>
      <c r="L15" s="1">
        <f t="shared" ref="L15" si="3">SUM(F15:K15)</f>
        <v>393</v>
      </c>
      <c r="M15" s="1">
        <v>1</v>
      </c>
      <c r="V15" s="1" t="s">
        <v>292</v>
      </c>
      <c r="Z15" s="1">
        <v>393</v>
      </c>
    </row>
  </sheetData>
  <sortState ref="B8:Z14">
    <sortCondition descending="1" ref="Z14"/>
  </sortState>
  <printOptions horizontalCentered="1"/>
  <pageMargins left="0.7" right="0.7" top="0.75" bottom="0.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39"/>
  <sheetViews>
    <sheetView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2" style="1" bestFit="1" customWidth="1"/>
    <col min="4" max="4" width="16.5" style="1" bestFit="1" customWidth="1"/>
    <col min="5" max="5" width="5" style="1" bestFit="1" customWidth="1"/>
    <col min="6" max="6" width="3.83203125" style="1" hidden="1" customWidth="1"/>
    <col min="7" max="7" width="5.1640625" style="1" hidden="1" customWidth="1"/>
    <col min="8" max="9" width="3.83203125" style="1" hidden="1" customWidth="1"/>
    <col min="10" max="10" width="5.1640625" style="1" hidden="1" customWidth="1"/>
    <col min="11" max="11" width="3.83203125" style="1" hidden="1" customWidth="1"/>
    <col min="12" max="13" width="5.1640625" style="1" hidden="1" customWidth="1"/>
    <col min="14" max="17" width="3.83203125" style="1" hidden="1" customWidth="1"/>
    <col min="18" max="18" width="6.83203125" style="1" bestFit="1" customWidth="1"/>
    <col min="19" max="19" width="3.83203125" style="1" hidden="1" customWidth="1"/>
    <col min="20" max="20" width="7" style="1" hidden="1" customWidth="1"/>
    <col min="21" max="21" width="5.5" style="1" bestFit="1" customWidth="1"/>
    <col min="22" max="22" width="8" style="1" hidden="1" customWidth="1"/>
    <col min="23" max="33" width="2.5" style="1" hidden="1" customWidth="1"/>
    <col min="34" max="34" width="6.83203125" style="1" bestFit="1" customWidth="1"/>
    <col min="35" max="35" width="3.83203125" style="1" hidden="1" customWidth="1"/>
    <col min="36" max="36" width="6.5" style="1" hidden="1" customWidth="1"/>
    <col min="37" max="37" width="5.5" style="1" bestFit="1" customWidth="1"/>
    <col min="38" max="38" width="6.6640625" style="1" bestFit="1" customWidth="1"/>
    <col min="39" max="16384" width="9.1640625" style="1"/>
  </cols>
  <sheetData>
    <row r="1" spans="1:38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8" customFormat="1" ht="18" x14ac:dyDescent="0.2">
      <c r="A4" s="7" t="s">
        <v>291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8" customFormat="1" ht="18" x14ac:dyDescent="0.2"/>
    <row r="6" spans="1:38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 t="s">
        <v>255</v>
      </c>
      <c r="S6" s="2" t="s">
        <v>280</v>
      </c>
      <c r="T6" s="2" t="s">
        <v>285</v>
      </c>
      <c r="U6" s="2" t="s">
        <v>256</v>
      </c>
      <c r="V6" s="2">
        <v>1</v>
      </c>
      <c r="W6" s="2">
        <v>2</v>
      </c>
      <c r="X6" s="2">
        <v>3</v>
      </c>
      <c r="Y6" s="2">
        <v>4</v>
      </c>
      <c r="Z6" s="2">
        <v>1</v>
      </c>
      <c r="AA6" s="2">
        <v>2</v>
      </c>
      <c r="AB6" s="2">
        <v>3</v>
      </c>
      <c r="AC6" s="2">
        <v>4</v>
      </c>
      <c r="AD6" s="2">
        <v>1</v>
      </c>
      <c r="AE6" s="2">
        <v>2</v>
      </c>
      <c r="AF6" s="2">
        <v>3</v>
      </c>
      <c r="AG6" s="2">
        <v>4</v>
      </c>
      <c r="AH6" s="2" t="s">
        <v>257</v>
      </c>
      <c r="AI6" s="2" t="s">
        <v>284</v>
      </c>
      <c r="AJ6" s="2" t="s">
        <v>285</v>
      </c>
      <c r="AK6" s="2" t="s">
        <v>258</v>
      </c>
      <c r="AL6" s="2" t="s">
        <v>259</v>
      </c>
    </row>
    <row r="7" spans="1:38" x14ac:dyDescent="0.2">
      <c r="A7" s="1">
        <v>1</v>
      </c>
      <c r="B7" s="5">
        <v>189</v>
      </c>
      <c r="C7" s="6" t="s">
        <v>76</v>
      </c>
      <c r="D7" s="6" t="s">
        <v>77</v>
      </c>
      <c r="E7" s="5"/>
      <c r="F7" s="1">
        <v>91</v>
      </c>
      <c r="G7" s="1">
        <v>97</v>
      </c>
      <c r="H7" s="1">
        <v>96</v>
      </c>
      <c r="I7" s="1">
        <v>97</v>
      </c>
      <c r="J7" s="1">
        <v>98</v>
      </c>
      <c r="K7" s="1">
        <v>98</v>
      </c>
      <c r="L7" s="1">
        <v>99</v>
      </c>
      <c r="M7" s="1">
        <v>99</v>
      </c>
      <c r="N7" s="1">
        <v>98</v>
      </c>
      <c r="O7" s="1">
        <v>97</v>
      </c>
      <c r="P7" s="1">
        <v>97</v>
      </c>
      <c r="Q7" s="1">
        <v>99</v>
      </c>
      <c r="R7" s="1">
        <v>1166</v>
      </c>
      <c r="S7" s="1">
        <v>48</v>
      </c>
      <c r="T7" s="14">
        <v>444.3</v>
      </c>
      <c r="U7" s="1">
        <v>6</v>
      </c>
      <c r="V7" s="1">
        <v>97</v>
      </c>
      <c r="W7" s="1">
        <v>97</v>
      </c>
      <c r="X7" s="1">
        <v>97</v>
      </c>
      <c r="Y7" s="1">
        <v>99</v>
      </c>
      <c r="Z7" s="1">
        <v>99</v>
      </c>
      <c r="AA7" s="1">
        <v>100</v>
      </c>
      <c r="AB7" s="1">
        <v>100</v>
      </c>
      <c r="AC7" s="1">
        <v>98</v>
      </c>
      <c r="AD7" s="1">
        <v>96</v>
      </c>
      <c r="AE7" s="1">
        <v>97</v>
      </c>
      <c r="AF7" s="1">
        <v>96</v>
      </c>
      <c r="AG7" s="1">
        <v>92</v>
      </c>
      <c r="AH7" s="1">
        <f t="shared" ref="AH7:AH28" si="0">SUM(V7:AG7)</f>
        <v>1168</v>
      </c>
      <c r="AI7" s="1">
        <v>55</v>
      </c>
      <c r="AJ7" s="14">
        <v>449.6</v>
      </c>
      <c r="AK7" s="1">
        <v>7</v>
      </c>
      <c r="AL7" s="1">
        <f t="shared" ref="AL7:AL28" si="1">AK7+AH7+U7+R7</f>
        <v>2347</v>
      </c>
    </row>
    <row r="8" spans="1:38" x14ac:dyDescent="0.2">
      <c r="A8" s="1">
        <v>2</v>
      </c>
      <c r="B8" s="5">
        <v>208</v>
      </c>
      <c r="C8" s="6" t="s">
        <v>112</v>
      </c>
      <c r="D8" s="6" t="s">
        <v>113</v>
      </c>
      <c r="E8" s="5"/>
      <c r="F8" s="1">
        <v>96</v>
      </c>
      <c r="G8" s="1">
        <v>97</v>
      </c>
      <c r="H8" s="1">
        <v>97</v>
      </c>
      <c r="I8" s="1">
        <v>97</v>
      </c>
      <c r="J8" s="1">
        <v>97</v>
      </c>
      <c r="K8" s="1">
        <v>99</v>
      </c>
      <c r="L8" s="1">
        <v>100</v>
      </c>
      <c r="M8" s="1">
        <v>96</v>
      </c>
      <c r="N8" s="1">
        <v>99</v>
      </c>
      <c r="O8" s="1">
        <v>97</v>
      </c>
      <c r="P8" s="1">
        <v>98</v>
      </c>
      <c r="Q8" s="1">
        <v>95</v>
      </c>
      <c r="R8" s="1">
        <v>1168</v>
      </c>
      <c r="S8" s="1">
        <v>50</v>
      </c>
      <c r="T8" s="14">
        <v>456.8</v>
      </c>
      <c r="U8" s="1">
        <v>8</v>
      </c>
      <c r="V8" s="1">
        <v>97</v>
      </c>
      <c r="W8" s="1">
        <v>96</v>
      </c>
      <c r="X8" s="1">
        <v>97</v>
      </c>
      <c r="Y8" s="1">
        <v>98</v>
      </c>
      <c r="Z8" s="1">
        <v>97</v>
      </c>
      <c r="AA8" s="1">
        <v>97</v>
      </c>
      <c r="AB8" s="1">
        <v>97</v>
      </c>
      <c r="AC8" s="1">
        <v>97</v>
      </c>
      <c r="AD8" s="1">
        <v>95</v>
      </c>
      <c r="AE8" s="1">
        <v>96</v>
      </c>
      <c r="AF8" s="1">
        <v>94</v>
      </c>
      <c r="AG8" s="1">
        <v>95</v>
      </c>
      <c r="AH8" s="1">
        <f t="shared" si="0"/>
        <v>1156</v>
      </c>
      <c r="AI8" s="1">
        <v>35</v>
      </c>
      <c r="AJ8" s="14">
        <v>450.9</v>
      </c>
      <c r="AK8" s="1">
        <v>8</v>
      </c>
      <c r="AL8" s="1">
        <f t="shared" si="1"/>
        <v>2340</v>
      </c>
    </row>
    <row r="9" spans="1:38" x14ac:dyDescent="0.2">
      <c r="A9" s="1">
        <v>3</v>
      </c>
      <c r="B9" s="5">
        <v>215</v>
      </c>
      <c r="C9" s="6" t="s">
        <v>122</v>
      </c>
      <c r="D9" s="6" t="s">
        <v>123</v>
      </c>
      <c r="E9" s="5" t="s">
        <v>16</v>
      </c>
      <c r="F9" s="1">
        <v>95</v>
      </c>
      <c r="G9" s="1">
        <v>96</v>
      </c>
      <c r="H9" s="1">
        <v>99</v>
      </c>
      <c r="I9" s="1">
        <v>95</v>
      </c>
      <c r="J9" s="1">
        <v>97</v>
      </c>
      <c r="K9" s="1">
        <v>99</v>
      </c>
      <c r="L9" s="1">
        <v>98</v>
      </c>
      <c r="M9" s="1">
        <v>100</v>
      </c>
      <c r="N9" s="1">
        <v>97</v>
      </c>
      <c r="O9" s="1">
        <v>92</v>
      </c>
      <c r="P9" s="1">
        <v>95</v>
      </c>
      <c r="Q9" s="1">
        <v>95</v>
      </c>
      <c r="R9" s="1">
        <v>1158</v>
      </c>
      <c r="S9" s="1">
        <v>49</v>
      </c>
      <c r="T9" s="14">
        <v>431.5</v>
      </c>
      <c r="U9" s="1">
        <v>5</v>
      </c>
      <c r="V9" s="1">
        <v>94</v>
      </c>
      <c r="W9" s="1">
        <v>98</v>
      </c>
      <c r="X9" s="1">
        <v>99</v>
      </c>
      <c r="Y9" s="1">
        <v>96</v>
      </c>
      <c r="Z9" s="1">
        <v>95</v>
      </c>
      <c r="AA9" s="1">
        <v>98</v>
      </c>
      <c r="AB9" s="1">
        <v>99</v>
      </c>
      <c r="AC9" s="1">
        <v>99</v>
      </c>
      <c r="AD9" s="1">
        <v>94</v>
      </c>
      <c r="AE9" s="1">
        <v>91</v>
      </c>
      <c r="AF9" s="1">
        <v>93</v>
      </c>
      <c r="AG9" s="1">
        <v>96</v>
      </c>
      <c r="AH9" s="1">
        <f t="shared" si="0"/>
        <v>1152</v>
      </c>
      <c r="AI9" s="1">
        <v>38</v>
      </c>
      <c r="AJ9" s="14">
        <v>436.9</v>
      </c>
      <c r="AK9" s="1">
        <v>6</v>
      </c>
      <c r="AL9" s="1">
        <f t="shared" si="1"/>
        <v>2321</v>
      </c>
    </row>
    <row r="10" spans="1:38" x14ac:dyDescent="0.2">
      <c r="A10" s="1">
        <v>4</v>
      </c>
      <c r="B10" s="5">
        <v>201</v>
      </c>
      <c r="C10" s="6" t="s">
        <v>99</v>
      </c>
      <c r="D10" s="6" t="s">
        <v>100</v>
      </c>
      <c r="E10" s="5"/>
      <c r="F10" s="1">
        <v>97</v>
      </c>
      <c r="G10" s="1">
        <v>99</v>
      </c>
      <c r="H10" s="1">
        <v>98</v>
      </c>
      <c r="I10" s="1">
        <v>93</v>
      </c>
      <c r="J10" s="1">
        <v>99</v>
      </c>
      <c r="K10" s="1">
        <v>99</v>
      </c>
      <c r="L10" s="1">
        <v>97</v>
      </c>
      <c r="M10" s="1">
        <v>98</v>
      </c>
      <c r="N10" s="1">
        <v>96</v>
      </c>
      <c r="O10" s="1">
        <v>97</v>
      </c>
      <c r="P10" s="1">
        <v>99</v>
      </c>
      <c r="Q10" s="1">
        <v>95</v>
      </c>
      <c r="R10" s="1">
        <v>1167</v>
      </c>
      <c r="S10" s="1">
        <v>49</v>
      </c>
      <c r="T10" s="14">
        <v>454.3</v>
      </c>
      <c r="U10" s="1">
        <v>7</v>
      </c>
      <c r="V10" s="1">
        <v>93</v>
      </c>
      <c r="W10" s="1">
        <v>91</v>
      </c>
      <c r="X10" s="1">
        <v>93</v>
      </c>
      <c r="Y10" s="1">
        <v>96</v>
      </c>
      <c r="Z10" s="1">
        <v>99</v>
      </c>
      <c r="AA10" s="1">
        <v>95</v>
      </c>
      <c r="AB10" s="1">
        <v>96</v>
      </c>
      <c r="AC10" s="1">
        <v>96</v>
      </c>
      <c r="AD10" s="1">
        <v>96</v>
      </c>
      <c r="AE10" s="1">
        <v>96</v>
      </c>
      <c r="AF10" s="1">
        <v>95</v>
      </c>
      <c r="AG10" s="1">
        <v>93</v>
      </c>
      <c r="AH10" s="1">
        <f t="shared" si="0"/>
        <v>1139</v>
      </c>
      <c r="AI10" s="1">
        <v>46</v>
      </c>
      <c r="AL10" s="1">
        <f t="shared" si="1"/>
        <v>2313</v>
      </c>
    </row>
    <row r="11" spans="1:38" x14ac:dyDescent="0.2">
      <c r="A11" s="1">
        <v>5</v>
      </c>
      <c r="B11" s="5">
        <v>226</v>
      </c>
      <c r="C11" s="6" t="s">
        <v>126</v>
      </c>
      <c r="D11" s="6" t="s">
        <v>225</v>
      </c>
      <c r="E11" s="5"/>
      <c r="F11" s="1">
        <v>99</v>
      </c>
      <c r="G11" s="1">
        <v>95</v>
      </c>
      <c r="H11" s="1">
        <v>96</v>
      </c>
      <c r="I11" s="1">
        <v>98</v>
      </c>
      <c r="J11" s="1">
        <v>99</v>
      </c>
      <c r="K11" s="1">
        <v>98</v>
      </c>
      <c r="L11" s="1">
        <v>100</v>
      </c>
      <c r="M11" s="1">
        <v>99</v>
      </c>
      <c r="N11" s="1">
        <v>93</v>
      </c>
      <c r="O11" s="1">
        <v>93</v>
      </c>
      <c r="P11" s="1">
        <v>92</v>
      </c>
      <c r="Q11" s="1">
        <v>93</v>
      </c>
      <c r="R11" s="1">
        <v>1155</v>
      </c>
      <c r="S11" s="1">
        <v>49</v>
      </c>
      <c r="T11" s="14"/>
      <c r="V11" s="1">
        <v>96</v>
      </c>
      <c r="W11" s="1">
        <v>97</v>
      </c>
      <c r="X11" s="1">
        <v>94</v>
      </c>
      <c r="Y11" s="1">
        <v>95</v>
      </c>
      <c r="Z11" s="1">
        <v>98</v>
      </c>
      <c r="AA11" s="1">
        <v>100</v>
      </c>
      <c r="AB11" s="1">
        <v>98</v>
      </c>
      <c r="AC11" s="1">
        <v>98</v>
      </c>
      <c r="AD11" s="1">
        <v>95</v>
      </c>
      <c r="AE11" s="1">
        <v>93</v>
      </c>
      <c r="AF11" s="1">
        <v>93</v>
      </c>
      <c r="AG11" s="1">
        <v>97</v>
      </c>
      <c r="AH11" s="1">
        <f t="shared" si="0"/>
        <v>1154</v>
      </c>
      <c r="AI11" s="1">
        <v>47</v>
      </c>
      <c r="AJ11" s="14">
        <v>398.5</v>
      </c>
      <c r="AK11" s="1">
        <v>3</v>
      </c>
      <c r="AL11" s="1">
        <f t="shared" si="1"/>
        <v>2312</v>
      </c>
    </row>
    <row r="12" spans="1:38" x14ac:dyDescent="0.2">
      <c r="A12" s="1">
        <v>6</v>
      </c>
      <c r="B12" s="5">
        <v>228</v>
      </c>
      <c r="C12" s="6" t="s">
        <v>227</v>
      </c>
      <c r="D12" s="6" t="s">
        <v>228</v>
      </c>
      <c r="E12" s="5"/>
      <c r="F12" s="1">
        <v>94</v>
      </c>
      <c r="G12" s="1">
        <v>98</v>
      </c>
      <c r="H12" s="1">
        <v>98</v>
      </c>
      <c r="I12" s="1">
        <v>96</v>
      </c>
      <c r="J12" s="1">
        <v>98</v>
      </c>
      <c r="K12" s="1">
        <v>98</v>
      </c>
      <c r="L12" s="1">
        <v>98</v>
      </c>
      <c r="M12" s="1">
        <v>99</v>
      </c>
      <c r="N12" s="1">
        <v>96</v>
      </c>
      <c r="O12" s="1">
        <v>96</v>
      </c>
      <c r="P12" s="1">
        <v>93</v>
      </c>
      <c r="Q12" s="1">
        <v>91</v>
      </c>
      <c r="R12" s="1">
        <v>1155</v>
      </c>
      <c r="S12" s="1">
        <v>53</v>
      </c>
      <c r="T12" s="14"/>
      <c r="V12" s="1">
        <v>97</v>
      </c>
      <c r="W12" s="1">
        <v>95</v>
      </c>
      <c r="X12" s="1">
        <v>97</v>
      </c>
      <c r="Y12" s="1">
        <v>94</v>
      </c>
      <c r="Z12" s="1">
        <v>99</v>
      </c>
      <c r="AA12" s="1">
        <v>96</v>
      </c>
      <c r="AB12" s="1">
        <v>98</v>
      </c>
      <c r="AC12" s="1">
        <v>96</v>
      </c>
      <c r="AD12" s="1">
        <v>95</v>
      </c>
      <c r="AE12" s="1">
        <v>98</v>
      </c>
      <c r="AF12" s="1">
        <v>95</v>
      </c>
      <c r="AG12" s="1">
        <v>91</v>
      </c>
      <c r="AH12" s="1">
        <f t="shared" si="0"/>
        <v>1151</v>
      </c>
      <c r="AI12" s="1">
        <v>47</v>
      </c>
      <c r="AJ12" s="14">
        <v>420.6</v>
      </c>
      <c r="AK12" s="1">
        <v>5</v>
      </c>
      <c r="AL12" s="1">
        <f t="shared" si="1"/>
        <v>2311</v>
      </c>
    </row>
    <row r="13" spans="1:38" x14ac:dyDescent="0.2">
      <c r="A13" s="1">
        <v>7</v>
      </c>
      <c r="B13" s="5">
        <v>212</v>
      </c>
      <c r="C13" s="6" t="s">
        <v>118</v>
      </c>
      <c r="D13" s="6" t="s">
        <v>119</v>
      </c>
      <c r="E13" s="5"/>
      <c r="F13" s="1">
        <v>97</v>
      </c>
      <c r="G13" s="1">
        <v>94</v>
      </c>
      <c r="H13" s="1">
        <v>98</v>
      </c>
      <c r="I13" s="1">
        <v>95</v>
      </c>
      <c r="J13" s="1">
        <v>97</v>
      </c>
      <c r="K13" s="1">
        <v>98</v>
      </c>
      <c r="L13" s="1">
        <v>99</v>
      </c>
      <c r="M13" s="1">
        <v>99</v>
      </c>
      <c r="N13" s="1">
        <v>93</v>
      </c>
      <c r="O13" s="1">
        <v>96</v>
      </c>
      <c r="P13" s="1">
        <v>93</v>
      </c>
      <c r="Q13" s="1">
        <v>97</v>
      </c>
      <c r="R13" s="1">
        <v>1156</v>
      </c>
      <c r="S13" s="1">
        <v>50</v>
      </c>
      <c r="T13" s="14"/>
      <c r="V13" s="1">
        <v>99</v>
      </c>
      <c r="W13" s="1">
        <v>97</v>
      </c>
      <c r="X13" s="1">
        <v>94</v>
      </c>
      <c r="Y13" s="1">
        <v>97</v>
      </c>
      <c r="Z13" s="1">
        <v>98</v>
      </c>
      <c r="AA13" s="1">
        <v>97</v>
      </c>
      <c r="AB13" s="1">
        <v>98</v>
      </c>
      <c r="AC13" s="1">
        <v>100</v>
      </c>
      <c r="AD13" s="1">
        <v>88</v>
      </c>
      <c r="AE13" s="1">
        <v>96</v>
      </c>
      <c r="AF13" s="1">
        <v>94</v>
      </c>
      <c r="AG13" s="1">
        <v>91</v>
      </c>
      <c r="AH13" s="1">
        <f t="shared" si="0"/>
        <v>1149</v>
      </c>
      <c r="AI13" s="1">
        <v>44</v>
      </c>
      <c r="AJ13" s="14">
        <v>411.5</v>
      </c>
      <c r="AK13" s="1">
        <v>4</v>
      </c>
      <c r="AL13" s="1">
        <f t="shared" si="1"/>
        <v>2309</v>
      </c>
    </row>
    <row r="14" spans="1:38" x14ac:dyDescent="0.2">
      <c r="A14" s="1">
        <v>8</v>
      </c>
      <c r="B14" s="5">
        <v>206</v>
      </c>
      <c r="C14" s="6" t="s">
        <v>108</v>
      </c>
      <c r="D14" s="6" t="s">
        <v>109</v>
      </c>
      <c r="E14" s="5" t="s">
        <v>16</v>
      </c>
      <c r="F14" s="1">
        <v>94</v>
      </c>
      <c r="G14" s="1">
        <v>98</v>
      </c>
      <c r="H14" s="1">
        <v>96</v>
      </c>
      <c r="I14" s="1">
        <v>97</v>
      </c>
      <c r="J14" s="1">
        <v>100</v>
      </c>
      <c r="K14" s="1">
        <v>99</v>
      </c>
      <c r="L14" s="1">
        <v>98</v>
      </c>
      <c r="M14" s="1">
        <v>100</v>
      </c>
      <c r="N14" s="1">
        <v>96</v>
      </c>
      <c r="O14" s="1">
        <v>94</v>
      </c>
      <c r="P14" s="1">
        <v>96</v>
      </c>
      <c r="Q14" s="1">
        <v>99</v>
      </c>
      <c r="R14" s="1">
        <v>1167</v>
      </c>
      <c r="S14" s="1">
        <v>51</v>
      </c>
      <c r="T14" s="14">
        <v>395.9</v>
      </c>
      <c r="U14" s="1">
        <v>1</v>
      </c>
      <c r="V14" s="1">
        <v>96</v>
      </c>
      <c r="W14" s="1">
        <v>94</v>
      </c>
      <c r="X14" s="1">
        <v>89</v>
      </c>
      <c r="Y14" s="1">
        <v>83</v>
      </c>
      <c r="Z14" s="1">
        <v>100</v>
      </c>
      <c r="AA14" s="1">
        <v>98</v>
      </c>
      <c r="AB14" s="1">
        <v>99</v>
      </c>
      <c r="AC14" s="1">
        <v>97</v>
      </c>
      <c r="AD14" s="1">
        <v>95</v>
      </c>
      <c r="AE14" s="1">
        <v>97</v>
      </c>
      <c r="AF14" s="1">
        <v>92</v>
      </c>
      <c r="AG14" s="1">
        <v>96</v>
      </c>
      <c r="AH14" s="1">
        <f t="shared" si="0"/>
        <v>1136</v>
      </c>
      <c r="AI14" s="1">
        <v>45</v>
      </c>
      <c r="AL14" s="1">
        <f t="shared" si="1"/>
        <v>2304</v>
      </c>
    </row>
    <row r="15" spans="1:38" x14ac:dyDescent="0.2">
      <c r="A15" s="1">
        <v>9</v>
      </c>
      <c r="B15" s="5">
        <v>227</v>
      </c>
      <c r="C15" s="6" t="s">
        <v>226</v>
      </c>
      <c r="D15" s="6" t="s">
        <v>44</v>
      </c>
      <c r="E15" s="5"/>
      <c r="F15" s="1">
        <v>96</v>
      </c>
      <c r="G15" s="1">
        <v>98</v>
      </c>
      <c r="H15" s="1">
        <v>96</v>
      </c>
      <c r="I15" s="1">
        <v>97</v>
      </c>
      <c r="J15" s="1">
        <v>97</v>
      </c>
      <c r="K15" s="1">
        <v>98</v>
      </c>
      <c r="L15" s="1">
        <v>96</v>
      </c>
      <c r="M15" s="1">
        <v>99</v>
      </c>
      <c r="N15" s="1">
        <v>93</v>
      </c>
      <c r="O15" s="1">
        <v>96</v>
      </c>
      <c r="P15" s="1">
        <v>92</v>
      </c>
      <c r="Q15" s="1">
        <v>95</v>
      </c>
      <c r="R15" s="1">
        <v>1153</v>
      </c>
      <c r="S15" s="1">
        <v>48</v>
      </c>
      <c r="T15" s="14"/>
      <c r="V15" s="1">
        <v>96</v>
      </c>
      <c r="W15" s="1">
        <v>94</v>
      </c>
      <c r="X15" s="1">
        <v>95</v>
      </c>
      <c r="Y15" s="1">
        <v>96</v>
      </c>
      <c r="Z15" s="1">
        <v>98</v>
      </c>
      <c r="AA15" s="1">
        <v>95</v>
      </c>
      <c r="AB15" s="1">
        <v>100</v>
      </c>
      <c r="AC15" s="1">
        <v>99</v>
      </c>
      <c r="AD15" s="1">
        <v>95</v>
      </c>
      <c r="AE15" s="1">
        <v>95</v>
      </c>
      <c r="AF15" s="1">
        <v>95</v>
      </c>
      <c r="AG15" s="1">
        <v>92</v>
      </c>
      <c r="AH15" s="1">
        <f t="shared" si="0"/>
        <v>1150</v>
      </c>
      <c r="AI15" s="1">
        <v>41</v>
      </c>
      <c r="AJ15" s="14">
        <v>386</v>
      </c>
      <c r="AK15" s="1">
        <v>1</v>
      </c>
      <c r="AL15" s="1">
        <f t="shared" si="1"/>
        <v>2304</v>
      </c>
    </row>
    <row r="16" spans="1:38" x14ac:dyDescent="0.2">
      <c r="A16" s="1">
        <v>10</v>
      </c>
      <c r="B16" s="5">
        <v>238</v>
      </c>
      <c r="C16" s="6" t="s">
        <v>251</v>
      </c>
      <c r="D16" s="6" t="s">
        <v>127</v>
      </c>
      <c r="E16" s="5"/>
      <c r="F16" s="1">
        <v>98</v>
      </c>
      <c r="G16" s="1">
        <v>99</v>
      </c>
      <c r="H16" s="1">
        <v>98</v>
      </c>
      <c r="I16" s="1">
        <v>98</v>
      </c>
      <c r="J16" s="1">
        <v>96</v>
      </c>
      <c r="K16" s="1">
        <v>94</v>
      </c>
      <c r="L16" s="1">
        <v>96</v>
      </c>
      <c r="M16" s="1">
        <v>96</v>
      </c>
      <c r="N16" s="1">
        <v>96</v>
      </c>
      <c r="O16" s="1">
        <v>96</v>
      </c>
      <c r="P16" s="1">
        <v>97</v>
      </c>
      <c r="Q16" s="1">
        <v>97</v>
      </c>
      <c r="R16" s="1">
        <v>1161</v>
      </c>
      <c r="S16" s="1">
        <v>40</v>
      </c>
      <c r="T16" s="14">
        <v>410</v>
      </c>
      <c r="U16" s="1">
        <v>3</v>
      </c>
      <c r="V16" s="1">
        <v>96</v>
      </c>
      <c r="W16" s="1">
        <v>90</v>
      </c>
      <c r="X16" s="1">
        <v>94</v>
      </c>
      <c r="Y16" s="1">
        <v>94</v>
      </c>
      <c r="Z16" s="1">
        <v>99</v>
      </c>
      <c r="AA16" s="1">
        <v>96</v>
      </c>
      <c r="AB16" s="1">
        <v>95</v>
      </c>
      <c r="AC16" s="1">
        <v>97</v>
      </c>
      <c r="AD16" s="1">
        <v>95</v>
      </c>
      <c r="AE16" s="1">
        <v>95</v>
      </c>
      <c r="AF16" s="1">
        <v>88</v>
      </c>
      <c r="AG16" s="1">
        <v>97</v>
      </c>
      <c r="AH16" s="1">
        <f t="shared" si="0"/>
        <v>1136</v>
      </c>
      <c r="AI16" s="1">
        <v>32</v>
      </c>
      <c r="AL16" s="1">
        <f t="shared" si="1"/>
        <v>2300</v>
      </c>
    </row>
    <row r="17" spans="1:38" x14ac:dyDescent="0.2">
      <c r="A17" s="1">
        <v>11</v>
      </c>
      <c r="B17" s="5">
        <v>204</v>
      </c>
      <c r="C17" s="6" t="s">
        <v>76</v>
      </c>
      <c r="D17" s="6" t="s">
        <v>105</v>
      </c>
      <c r="E17" s="5" t="s">
        <v>16</v>
      </c>
      <c r="F17" s="1">
        <v>98</v>
      </c>
      <c r="G17" s="1">
        <v>97</v>
      </c>
      <c r="H17" s="1">
        <v>97</v>
      </c>
      <c r="I17" s="1">
        <v>97</v>
      </c>
      <c r="J17" s="1">
        <v>98</v>
      </c>
      <c r="K17" s="1">
        <v>99</v>
      </c>
      <c r="L17" s="1">
        <v>98</v>
      </c>
      <c r="M17" s="1">
        <v>99</v>
      </c>
      <c r="N17" s="1">
        <v>94</v>
      </c>
      <c r="O17" s="1">
        <v>92</v>
      </c>
      <c r="P17" s="1">
        <v>90</v>
      </c>
      <c r="Q17" s="1">
        <v>95</v>
      </c>
      <c r="R17" s="1">
        <v>1154</v>
      </c>
      <c r="S17" s="1">
        <v>50</v>
      </c>
      <c r="T17" s="14"/>
      <c r="V17" s="1">
        <v>93</v>
      </c>
      <c r="W17" s="1">
        <v>98</v>
      </c>
      <c r="X17" s="1">
        <v>96</v>
      </c>
      <c r="Y17" s="1">
        <v>91</v>
      </c>
      <c r="Z17" s="1">
        <v>100</v>
      </c>
      <c r="AA17" s="1">
        <v>98</v>
      </c>
      <c r="AB17" s="1">
        <v>98</v>
      </c>
      <c r="AC17" s="1">
        <v>96</v>
      </c>
      <c r="AD17" s="1">
        <v>92</v>
      </c>
      <c r="AE17" s="1">
        <v>95</v>
      </c>
      <c r="AF17" s="1">
        <v>92</v>
      </c>
      <c r="AG17" s="1">
        <v>93</v>
      </c>
      <c r="AH17" s="1">
        <f t="shared" si="0"/>
        <v>1142</v>
      </c>
      <c r="AI17" s="1">
        <v>46</v>
      </c>
      <c r="AL17" s="1">
        <f t="shared" si="1"/>
        <v>2296</v>
      </c>
    </row>
    <row r="18" spans="1:38" x14ac:dyDescent="0.2">
      <c r="A18" s="1">
        <v>12</v>
      </c>
      <c r="B18" s="5">
        <v>217</v>
      </c>
      <c r="C18" s="6" t="s">
        <v>126</v>
      </c>
      <c r="D18" s="6" t="s">
        <v>127</v>
      </c>
      <c r="E18" s="5"/>
      <c r="F18" s="1">
        <v>94</v>
      </c>
      <c r="G18" s="1">
        <v>90</v>
      </c>
      <c r="H18" s="1">
        <v>97</v>
      </c>
      <c r="I18" s="1">
        <v>97</v>
      </c>
      <c r="J18" s="1">
        <v>100</v>
      </c>
      <c r="K18" s="1">
        <v>98</v>
      </c>
      <c r="L18" s="1">
        <v>97</v>
      </c>
      <c r="M18" s="1">
        <v>98</v>
      </c>
      <c r="N18" s="1">
        <v>96</v>
      </c>
      <c r="O18" s="1">
        <v>99</v>
      </c>
      <c r="P18" s="1">
        <v>99</v>
      </c>
      <c r="Q18" s="1">
        <v>96</v>
      </c>
      <c r="R18" s="1">
        <v>1161</v>
      </c>
      <c r="S18" s="1">
        <v>56</v>
      </c>
      <c r="T18" s="14">
        <v>420.3</v>
      </c>
      <c r="U18" s="1">
        <v>4</v>
      </c>
      <c r="V18" s="1">
        <v>99</v>
      </c>
      <c r="W18" s="1">
        <v>93</v>
      </c>
      <c r="X18" s="1">
        <v>88</v>
      </c>
      <c r="Y18" s="1">
        <v>92</v>
      </c>
      <c r="Z18" s="1">
        <v>96</v>
      </c>
      <c r="AA18" s="1">
        <v>93</v>
      </c>
      <c r="AB18" s="1">
        <v>100</v>
      </c>
      <c r="AC18" s="1">
        <v>98</v>
      </c>
      <c r="AD18" s="1">
        <v>90</v>
      </c>
      <c r="AE18" s="1">
        <v>91</v>
      </c>
      <c r="AF18" s="1">
        <v>95</v>
      </c>
      <c r="AG18" s="1">
        <v>92</v>
      </c>
      <c r="AH18" s="1">
        <f t="shared" si="0"/>
        <v>1127</v>
      </c>
      <c r="AI18" s="1">
        <v>36</v>
      </c>
      <c r="AL18" s="1">
        <f t="shared" si="1"/>
        <v>2292</v>
      </c>
    </row>
    <row r="19" spans="1:38" x14ac:dyDescent="0.2">
      <c r="A19" s="1">
        <v>13</v>
      </c>
      <c r="B19" s="5">
        <v>199</v>
      </c>
      <c r="C19" s="6" t="s">
        <v>95</v>
      </c>
      <c r="D19" s="6" t="s">
        <v>96</v>
      </c>
      <c r="E19" s="5" t="s">
        <v>16</v>
      </c>
      <c r="F19" s="1">
        <v>97</v>
      </c>
      <c r="G19" s="1">
        <v>95</v>
      </c>
      <c r="H19" s="1">
        <v>98</v>
      </c>
      <c r="I19" s="1">
        <v>95</v>
      </c>
      <c r="J19" s="1">
        <v>96</v>
      </c>
      <c r="K19" s="1">
        <v>98</v>
      </c>
      <c r="L19" s="1">
        <v>98</v>
      </c>
      <c r="M19" s="1">
        <v>98</v>
      </c>
      <c r="N19" s="1">
        <v>94</v>
      </c>
      <c r="O19" s="1">
        <v>93</v>
      </c>
      <c r="P19" s="1">
        <v>96</v>
      </c>
      <c r="Q19" s="1">
        <v>97</v>
      </c>
      <c r="R19" s="1">
        <v>1155</v>
      </c>
      <c r="S19" s="1">
        <v>53</v>
      </c>
      <c r="T19" s="14"/>
      <c r="V19" s="1">
        <v>94</v>
      </c>
      <c r="W19" s="1">
        <v>96</v>
      </c>
      <c r="X19" s="1">
        <v>95</v>
      </c>
      <c r="Y19" s="1">
        <v>92</v>
      </c>
      <c r="Z19" s="1">
        <v>95</v>
      </c>
      <c r="AA19" s="1">
        <v>98</v>
      </c>
      <c r="AB19" s="1">
        <v>93</v>
      </c>
      <c r="AC19" s="1">
        <v>92</v>
      </c>
      <c r="AD19" s="1">
        <v>96</v>
      </c>
      <c r="AE19" s="1">
        <v>91</v>
      </c>
      <c r="AF19" s="1">
        <v>97</v>
      </c>
      <c r="AG19" s="1">
        <v>97</v>
      </c>
      <c r="AH19" s="1">
        <f t="shared" si="0"/>
        <v>1136</v>
      </c>
      <c r="AI19" s="1">
        <v>37</v>
      </c>
      <c r="AL19" s="1">
        <f t="shared" si="1"/>
        <v>2291</v>
      </c>
    </row>
    <row r="20" spans="1:38" x14ac:dyDescent="0.2">
      <c r="A20" s="1">
        <v>14</v>
      </c>
      <c r="B20" s="5">
        <v>197</v>
      </c>
      <c r="C20" s="6" t="s">
        <v>91</v>
      </c>
      <c r="D20" s="6" t="s">
        <v>92</v>
      </c>
      <c r="E20" s="5" t="s">
        <v>16</v>
      </c>
      <c r="F20" s="1">
        <v>96</v>
      </c>
      <c r="G20" s="1">
        <v>94</v>
      </c>
      <c r="H20" s="1">
        <v>94</v>
      </c>
      <c r="I20" s="1">
        <v>91</v>
      </c>
      <c r="J20" s="1">
        <v>98</v>
      </c>
      <c r="K20" s="1">
        <v>97</v>
      </c>
      <c r="L20" s="1">
        <v>96</v>
      </c>
      <c r="M20" s="1">
        <v>98</v>
      </c>
      <c r="N20" s="1">
        <v>93</v>
      </c>
      <c r="O20" s="1">
        <v>96</v>
      </c>
      <c r="P20" s="1">
        <v>94</v>
      </c>
      <c r="Q20" s="1">
        <v>95</v>
      </c>
      <c r="R20" s="1">
        <v>1142</v>
      </c>
      <c r="S20" s="1">
        <v>36</v>
      </c>
      <c r="V20" s="1">
        <v>94</v>
      </c>
      <c r="W20" s="1">
        <v>90</v>
      </c>
      <c r="X20" s="1">
        <v>96</v>
      </c>
      <c r="Y20" s="1">
        <v>98</v>
      </c>
      <c r="Z20" s="1">
        <v>98</v>
      </c>
      <c r="AA20" s="1">
        <v>99</v>
      </c>
      <c r="AB20" s="1">
        <v>97</v>
      </c>
      <c r="AC20" s="1">
        <v>96</v>
      </c>
      <c r="AD20" s="1">
        <v>94</v>
      </c>
      <c r="AE20" s="1">
        <v>97</v>
      </c>
      <c r="AF20" s="1">
        <v>95</v>
      </c>
      <c r="AG20" s="1">
        <v>91</v>
      </c>
      <c r="AH20" s="1">
        <f t="shared" si="0"/>
        <v>1145</v>
      </c>
      <c r="AI20" s="1">
        <v>40</v>
      </c>
      <c r="AJ20" s="14">
        <v>389.2</v>
      </c>
      <c r="AK20" s="1">
        <v>2</v>
      </c>
      <c r="AL20" s="1">
        <f t="shared" si="1"/>
        <v>2289</v>
      </c>
    </row>
    <row r="21" spans="1:38" x14ac:dyDescent="0.2">
      <c r="A21" s="1">
        <v>15</v>
      </c>
      <c r="B21" s="5">
        <v>213</v>
      </c>
      <c r="C21" s="6" t="s">
        <v>120</v>
      </c>
      <c r="D21" s="6" t="s">
        <v>121</v>
      </c>
      <c r="E21" s="5"/>
      <c r="F21" s="1">
        <v>96</v>
      </c>
      <c r="G21" s="1">
        <v>96</v>
      </c>
      <c r="H21" s="1">
        <v>97</v>
      </c>
      <c r="I21" s="1">
        <v>93</v>
      </c>
      <c r="J21" s="1">
        <v>97</v>
      </c>
      <c r="K21" s="1">
        <v>96</v>
      </c>
      <c r="L21" s="1">
        <v>100</v>
      </c>
      <c r="M21" s="1">
        <v>98</v>
      </c>
      <c r="N21" s="1">
        <v>96</v>
      </c>
      <c r="O21" s="1">
        <v>95</v>
      </c>
      <c r="P21" s="1">
        <v>96</v>
      </c>
      <c r="Q21" s="1">
        <v>93</v>
      </c>
      <c r="R21" s="1">
        <v>1153</v>
      </c>
      <c r="S21" s="1">
        <v>49</v>
      </c>
      <c r="T21" s="14"/>
      <c r="V21" s="1">
        <v>94</v>
      </c>
      <c r="W21" s="1">
        <v>87</v>
      </c>
      <c r="X21" s="1">
        <v>95</v>
      </c>
      <c r="Y21" s="1">
        <v>89</v>
      </c>
      <c r="Z21" s="1">
        <v>95</v>
      </c>
      <c r="AA21" s="1">
        <v>98</v>
      </c>
      <c r="AB21" s="1">
        <v>94</v>
      </c>
      <c r="AC21" s="1">
        <v>98</v>
      </c>
      <c r="AD21" s="1">
        <v>95</v>
      </c>
      <c r="AE21" s="1">
        <v>95</v>
      </c>
      <c r="AF21" s="1">
        <v>92</v>
      </c>
      <c r="AG21" s="1">
        <v>95</v>
      </c>
      <c r="AH21" s="1">
        <f t="shared" si="0"/>
        <v>1127</v>
      </c>
      <c r="AI21" s="1">
        <v>28</v>
      </c>
      <c r="AL21" s="1">
        <f t="shared" si="1"/>
        <v>2280</v>
      </c>
    </row>
    <row r="22" spans="1:38" x14ac:dyDescent="0.2">
      <c r="A22" s="1">
        <v>16</v>
      </c>
      <c r="B22" s="5">
        <v>224</v>
      </c>
      <c r="C22" s="6" t="s">
        <v>135</v>
      </c>
      <c r="D22" s="6" t="s">
        <v>222</v>
      </c>
      <c r="E22" s="5"/>
      <c r="F22" s="1">
        <v>95</v>
      </c>
      <c r="G22" s="1">
        <v>96</v>
      </c>
      <c r="H22" s="1">
        <v>98</v>
      </c>
      <c r="I22" s="1">
        <v>98</v>
      </c>
      <c r="J22" s="1">
        <v>98</v>
      </c>
      <c r="K22" s="1">
        <v>99</v>
      </c>
      <c r="L22" s="1">
        <v>99</v>
      </c>
      <c r="M22" s="1">
        <v>99</v>
      </c>
      <c r="N22" s="1">
        <v>93</v>
      </c>
      <c r="O22" s="1">
        <v>97</v>
      </c>
      <c r="P22" s="1">
        <v>95</v>
      </c>
      <c r="Q22" s="1">
        <v>94</v>
      </c>
      <c r="R22" s="1">
        <v>1161</v>
      </c>
      <c r="S22" s="1">
        <v>49</v>
      </c>
      <c r="T22" s="14">
        <v>397.8</v>
      </c>
      <c r="U22" s="1">
        <v>2</v>
      </c>
      <c r="V22" s="1">
        <v>91</v>
      </c>
      <c r="W22" s="1">
        <v>92</v>
      </c>
      <c r="X22" s="1">
        <v>93</v>
      </c>
      <c r="Y22" s="1">
        <v>92</v>
      </c>
      <c r="Z22" s="1">
        <v>95</v>
      </c>
      <c r="AA22" s="1">
        <v>97</v>
      </c>
      <c r="AB22" s="1">
        <v>93</v>
      </c>
      <c r="AC22" s="1">
        <v>93</v>
      </c>
      <c r="AD22" s="1">
        <v>94</v>
      </c>
      <c r="AE22" s="1">
        <v>93</v>
      </c>
      <c r="AF22" s="1">
        <v>91</v>
      </c>
      <c r="AG22" s="1">
        <v>92</v>
      </c>
      <c r="AH22" s="1">
        <f t="shared" si="0"/>
        <v>1116</v>
      </c>
      <c r="AI22" s="1">
        <v>26</v>
      </c>
      <c r="AL22" s="1">
        <f t="shared" si="1"/>
        <v>2279</v>
      </c>
    </row>
    <row r="23" spans="1:38" x14ac:dyDescent="0.2">
      <c r="A23" s="1">
        <v>17</v>
      </c>
      <c r="B23" s="5">
        <v>200</v>
      </c>
      <c r="C23" s="6" t="s">
        <v>97</v>
      </c>
      <c r="D23" s="6" t="s">
        <v>98</v>
      </c>
      <c r="E23" s="5"/>
      <c r="F23" s="1">
        <v>95</v>
      </c>
      <c r="G23" s="1">
        <v>96</v>
      </c>
      <c r="H23" s="1">
        <v>96</v>
      </c>
      <c r="I23" s="1">
        <v>95</v>
      </c>
      <c r="J23" s="1">
        <v>100</v>
      </c>
      <c r="K23" s="1">
        <v>98</v>
      </c>
      <c r="L23" s="1">
        <v>100</v>
      </c>
      <c r="M23" s="1">
        <v>98</v>
      </c>
      <c r="N23" s="1">
        <v>93</v>
      </c>
      <c r="O23" s="1">
        <v>90</v>
      </c>
      <c r="P23" s="1">
        <v>93</v>
      </c>
      <c r="Q23" s="1">
        <v>90</v>
      </c>
      <c r="R23" s="1">
        <v>1144</v>
      </c>
      <c r="S23" s="1">
        <v>46</v>
      </c>
      <c r="V23" s="1">
        <v>94</v>
      </c>
      <c r="W23" s="1">
        <v>94</v>
      </c>
      <c r="X23" s="1">
        <v>96</v>
      </c>
      <c r="Y23" s="1">
        <v>93</v>
      </c>
      <c r="Z23" s="1">
        <v>96</v>
      </c>
      <c r="AA23" s="1">
        <v>95</v>
      </c>
      <c r="AB23" s="1">
        <v>96</v>
      </c>
      <c r="AC23" s="1">
        <v>99</v>
      </c>
      <c r="AD23" s="1">
        <v>92</v>
      </c>
      <c r="AE23" s="1">
        <v>95</v>
      </c>
      <c r="AF23" s="1">
        <v>92</v>
      </c>
      <c r="AG23" s="1">
        <v>91</v>
      </c>
      <c r="AH23" s="1">
        <f t="shared" si="0"/>
        <v>1133</v>
      </c>
      <c r="AI23" s="1">
        <v>28</v>
      </c>
      <c r="AL23" s="1">
        <f t="shared" si="1"/>
        <v>2277</v>
      </c>
    </row>
    <row r="24" spans="1:38" x14ac:dyDescent="0.2">
      <c r="A24" s="1">
        <v>18</v>
      </c>
      <c r="B24" s="5">
        <v>190</v>
      </c>
      <c r="C24" s="6" t="s">
        <v>78</v>
      </c>
      <c r="D24" s="6" t="s">
        <v>79</v>
      </c>
      <c r="E24" s="5"/>
      <c r="F24" s="1">
        <v>95</v>
      </c>
      <c r="G24" s="1">
        <v>100</v>
      </c>
      <c r="H24" s="1">
        <v>94</v>
      </c>
      <c r="I24" s="1">
        <v>95</v>
      </c>
      <c r="J24" s="1">
        <v>95</v>
      </c>
      <c r="K24" s="1">
        <v>96</v>
      </c>
      <c r="L24" s="1">
        <v>99</v>
      </c>
      <c r="M24" s="1">
        <v>96</v>
      </c>
      <c r="N24" s="1">
        <v>93</v>
      </c>
      <c r="O24" s="1">
        <v>98</v>
      </c>
      <c r="P24" s="1">
        <v>95</v>
      </c>
      <c r="Q24" s="1">
        <v>96</v>
      </c>
      <c r="R24" s="1">
        <v>1152</v>
      </c>
      <c r="S24" s="1">
        <v>34</v>
      </c>
      <c r="V24" s="1">
        <v>97</v>
      </c>
      <c r="W24" s="1">
        <v>88</v>
      </c>
      <c r="X24" s="1">
        <v>93</v>
      </c>
      <c r="Y24" s="1">
        <v>90</v>
      </c>
      <c r="Z24" s="1">
        <v>96</v>
      </c>
      <c r="AA24" s="1">
        <v>96</v>
      </c>
      <c r="AB24" s="1">
        <v>96</v>
      </c>
      <c r="AC24" s="1">
        <v>97</v>
      </c>
      <c r="AD24" s="1">
        <v>93</v>
      </c>
      <c r="AE24" s="1">
        <v>94</v>
      </c>
      <c r="AF24" s="1">
        <v>92</v>
      </c>
      <c r="AG24" s="1">
        <v>90</v>
      </c>
      <c r="AH24" s="1">
        <f t="shared" si="0"/>
        <v>1122</v>
      </c>
      <c r="AI24" s="1">
        <v>29</v>
      </c>
      <c r="AL24" s="1">
        <f t="shared" si="1"/>
        <v>2274</v>
      </c>
    </row>
    <row r="25" spans="1:38" x14ac:dyDescent="0.2">
      <c r="A25" s="1">
        <v>19</v>
      </c>
      <c r="B25" s="5">
        <v>225</v>
      </c>
      <c r="C25" s="6" t="s">
        <v>223</v>
      </c>
      <c r="D25" s="6" t="s">
        <v>224</v>
      </c>
      <c r="E25" s="5"/>
      <c r="F25" s="1">
        <v>95</v>
      </c>
      <c r="G25" s="1">
        <v>94</v>
      </c>
      <c r="H25" s="1">
        <v>96</v>
      </c>
      <c r="I25" s="1">
        <v>94</v>
      </c>
      <c r="J25" s="1">
        <v>97</v>
      </c>
      <c r="K25" s="1">
        <v>99</v>
      </c>
      <c r="L25" s="1">
        <v>97</v>
      </c>
      <c r="M25" s="1">
        <v>98</v>
      </c>
      <c r="N25" s="1">
        <v>94</v>
      </c>
      <c r="O25" s="1">
        <v>97</v>
      </c>
      <c r="P25" s="1">
        <v>96</v>
      </c>
      <c r="Q25" s="1">
        <v>96</v>
      </c>
      <c r="R25" s="1">
        <v>1153</v>
      </c>
      <c r="S25" s="1">
        <v>44</v>
      </c>
      <c r="V25" s="1">
        <v>91</v>
      </c>
      <c r="W25" s="1">
        <v>94</v>
      </c>
      <c r="X25" s="1">
        <v>91</v>
      </c>
      <c r="Y25" s="1">
        <v>93</v>
      </c>
      <c r="Z25" s="1">
        <v>94</v>
      </c>
      <c r="AA25" s="1">
        <v>96</v>
      </c>
      <c r="AB25" s="1">
        <v>98</v>
      </c>
      <c r="AC25" s="1">
        <v>92</v>
      </c>
      <c r="AD25" s="1">
        <v>93</v>
      </c>
      <c r="AE25" s="1">
        <v>95</v>
      </c>
      <c r="AF25" s="1">
        <v>89</v>
      </c>
      <c r="AG25" s="1">
        <v>92</v>
      </c>
      <c r="AH25" s="1">
        <f t="shared" si="0"/>
        <v>1118</v>
      </c>
      <c r="AI25" s="1">
        <v>34</v>
      </c>
      <c r="AL25" s="1">
        <f t="shared" si="1"/>
        <v>2271</v>
      </c>
    </row>
    <row r="26" spans="1:38" x14ac:dyDescent="0.2">
      <c r="A26" s="1">
        <v>20</v>
      </c>
      <c r="B26" s="5">
        <v>207</v>
      </c>
      <c r="C26" s="6" t="s">
        <v>110</v>
      </c>
      <c r="D26" s="6" t="s">
        <v>111</v>
      </c>
      <c r="E26" s="5" t="s">
        <v>16</v>
      </c>
      <c r="F26" s="1">
        <v>93</v>
      </c>
      <c r="G26" s="1">
        <v>93</v>
      </c>
      <c r="H26" s="1">
        <v>91</v>
      </c>
      <c r="I26" s="1">
        <v>93</v>
      </c>
      <c r="J26" s="1">
        <v>99</v>
      </c>
      <c r="K26" s="1">
        <v>98</v>
      </c>
      <c r="L26" s="1">
        <v>97</v>
      </c>
      <c r="M26" s="1">
        <v>99</v>
      </c>
      <c r="N26" s="1">
        <v>91</v>
      </c>
      <c r="O26" s="1">
        <v>92</v>
      </c>
      <c r="P26" s="1">
        <v>94</v>
      </c>
      <c r="Q26" s="1">
        <v>93</v>
      </c>
      <c r="R26" s="1">
        <v>1133</v>
      </c>
      <c r="S26" s="1">
        <v>33</v>
      </c>
      <c r="V26" s="1">
        <v>97</v>
      </c>
      <c r="W26" s="1">
        <v>92</v>
      </c>
      <c r="X26" s="1">
        <v>90</v>
      </c>
      <c r="Y26" s="1">
        <v>95</v>
      </c>
      <c r="Z26" s="1">
        <v>98</v>
      </c>
      <c r="AA26" s="1">
        <v>99</v>
      </c>
      <c r="AB26" s="1">
        <v>98</v>
      </c>
      <c r="AC26" s="1">
        <v>99</v>
      </c>
      <c r="AD26" s="1">
        <v>91</v>
      </c>
      <c r="AE26" s="1">
        <v>93</v>
      </c>
      <c r="AF26" s="1">
        <v>93</v>
      </c>
      <c r="AG26" s="1">
        <v>92</v>
      </c>
      <c r="AH26" s="1">
        <f t="shared" si="0"/>
        <v>1137</v>
      </c>
      <c r="AI26" s="1">
        <v>39</v>
      </c>
      <c r="AL26" s="1">
        <f t="shared" si="1"/>
        <v>2270</v>
      </c>
    </row>
    <row r="27" spans="1:38" x14ac:dyDescent="0.2">
      <c r="A27" s="1">
        <v>21</v>
      </c>
      <c r="B27" s="5">
        <v>209</v>
      </c>
      <c r="C27" s="6" t="s">
        <v>114</v>
      </c>
      <c r="D27" s="6" t="s">
        <v>115</v>
      </c>
      <c r="E27" s="5" t="s">
        <v>16</v>
      </c>
      <c r="F27" s="1">
        <v>94</v>
      </c>
      <c r="G27" s="1">
        <v>96</v>
      </c>
      <c r="H27" s="1">
        <v>93</v>
      </c>
      <c r="I27" s="1">
        <v>90</v>
      </c>
      <c r="J27" s="1">
        <v>97</v>
      </c>
      <c r="K27" s="1">
        <v>99</v>
      </c>
      <c r="L27" s="1">
        <v>99</v>
      </c>
      <c r="M27" s="1">
        <v>97</v>
      </c>
      <c r="N27" s="1">
        <v>93</v>
      </c>
      <c r="O27" s="1">
        <v>95</v>
      </c>
      <c r="P27" s="1">
        <v>96</v>
      </c>
      <c r="Q27" s="1">
        <v>95</v>
      </c>
      <c r="R27" s="1">
        <v>1144</v>
      </c>
      <c r="S27" s="1">
        <v>46</v>
      </c>
      <c r="V27" s="1">
        <v>93</v>
      </c>
      <c r="W27" s="1">
        <v>92</v>
      </c>
      <c r="X27" s="1">
        <v>91</v>
      </c>
      <c r="Y27" s="1">
        <v>91</v>
      </c>
      <c r="Z27" s="1">
        <v>92</v>
      </c>
      <c r="AA27" s="1">
        <v>95</v>
      </c>
      <c r="AB27" s="1">
        <v>96</v>
      </c>
      <c r="AC27" s="1">
        <v>93</v>
      </c>
      <c r="AD27" s="1">
        <v>95</v>
      </c>
      <c r="AE27" s="1">
        <v>91</v>
      </c>
      <c r="AF27" s="1">
        <v>89</v>
      </c>
      <c r="AG27" s="1">
        <v>94</v>
      </c>
      <c r="AH27" s="1">
        <f t="shared" si="0"/>
        <v>1112</v>
      </c>
      <c r="AI27" s="1">
        <v>24</v>
      </c>
      <c r="AL27" s="1">
        <f t="shared" si="1"/>
        <v>2256</v>
      </c>
    </row>
    <row r="28" spans="1:38" x14ac:dyDescent="0.2">
      <c r="A28" s="1">
        <v>22</v>
      </c>
      <c r="B28" s="5">
        <v>202</v>
      </c>
      <c r="C28" s="6" t="s">
        <v>101</v>
      </c>
      <c r="D28" s="6" t="s">
        <v>102</v>
      </c>
      <c r="E28" s="5" t="s">
        <v>16</v>
      </c>
      <c r="F28" s="1">
        <v>96</v>
      </c>
      <c r="G28" s="1">
        <v>95</v>
      </c>
      <c r="H28" s="1">
        <v>96</v>
      </c>
      <c r="I28" s="1">
        <v>94</v>
      </c>
      <c r="J28" s="1">
        <v>97</v>
      </c>
      <c r="K28" s="1">
        <v>91</v>
      </c>
      <c r="L28" s="1">
        <v>95</v>
      </c>
      <c r="M28" s="1">
        <v>95</v>
      </c>
      <c r="N28" s="1">
        <v>95</v>
      </c>
      <c r="O28" s="1">
        <v>93</v>
      </c>
      <c r="P28" s="1">
        <v>96</v>
      </c>
      <c r="Q28" s="1">
        <v>96</v>
      </c>
      <c r="R28" s="1">
        <v>1139</v>
      </c>
      <c r="S28" s="1">
        <v>38</v>
      </c>
      <c r="V28" s="1">
        <v>90</v>
      </c>
      <c r="W28" s="1">
        <v>94</v>
      </c>
      <c r="X28" s="1">
        <v>96</v>
      </c>
      <c r="Y28" s="1">
        <v>91</v>
      </c>
      <c r="Z28" s="1">
        <v>96</v>
      </c>
      <c r="AA28" s="1">
        <v>94</v>
      </c>
      <c r="AB28" s="1">
        <v>93</v>
      </c>
      <c r="AC28" s="1">
        <v>95</v>
      </c>
      <c r="AD28" s="1">
        <v>91</v>
      </c>
      <c r="AE28" s="1">
        <v>90</v>
      </c>
      <c r="AF28" s="1">
        <v>93</v>
      </c>
      <c r="AG28" s="1">
        <v>92</v>
      </c>
      <c r="AH28" s="1">
        <f t="shared" si="0"/>
        <v>1115</v>
      </c>
      <c r="AI28" s="1">
        <v>30</v>
      </c>
      <c r="AL28" s="1">
        <f t="shared" si="1"/>
        <v>2254</v>
      </c>
    </row>
    <row r="29" spans="1:38" x14ac:dyDescent="0.2">
      <c r="A29" s="1">
        <v>23</v>
      </c>
      <c r="B29" s="5">
        <v>203</v>
      </c>
      <c r="C29" s="6" t="s">
        <v>103</v>
      </c>
      <c r="D29" s="6" t="s">
        <v>104</v>
      </c>
      <c r="E29" s="5" t="s">
        <v>16</v>
      </c>
      <c r="F29" s="1">
        <v>94</v>
      </c>
      <c r="G29" s="1">
        <v>85</v>
      </c>
      <c r="H29" s="1">
        <v>94</v>
      </c>
      <c r="I29" s="1">
        <v>93</v>
      </c>
      <c r="J29" s="1">
        <v>99</v>
      </c>
      <c r="K29" s="1">
        <v>98</v>
      </c>
      <c r="L29" s="1">
        <v>95</v>
      </c>
      <c r="M29" s="1">
        <v>95</v>
      </c>
      <c r="N29" s="1">
        <v>96</v>
      </c>
      <c r="O29" s="1">
        <v>95</v>
      </c>
      <c r="P29" s="1">
        <v>96</v>
      </c>
      <c r="Q29" s="1">
        <v>95</v>
      </c>
      <c r="R29" s="1">
        <v>1135</v>
      </c>
      <c r="S29" s="1">
        <v>40</v>
      </c>
      <c r="V29" s="1">
        <v>91</v>
      </c>
      <c r="W29" s="1">
        <v>91</v>
      </c>
      <c r="X29" s="1">
        <v>93</v>
      </c>
      <c r="Y29" s="1">
        <v>94</v>
      </c>
      <c r="Z29" s="1">
        <v>96</v>
      </c>
      <c r="AA29" s="1">
        <v>94</v>
      </c>
      <c r="AB29" s="1">
        <v>95</v>
      </c>
      <c r="AC29" s="1">
        <v>94</v>
      </c>
      <c r="AD29" s="1">
        <v>91</v>
      </c>
      <c r="AE29" s="1">
        <v>91</v>
      </c>
      <c r="AF29" s="1">
        <v>93</v>
      </c>
      <c r="AG29" s="1">
        <v>94</v>
      </c>
      <c r="AH29" s="1">
        <f t="shared" ref="AH29:AH39" si="2">SUM(V29:AG29)</f>
        <v>1117</v>
      </c>
      <c r="AI29" s="1">
        <v>21</v>
      </c>
      <c r="AL29" s="1">
        <f t="shared" ref="AL29:AL38" si="3">AK29+AH29+U29+R29</f>
        <v>2252</v>
      </c>
    </row>
    <row r="30" spans="1:38" x14ac:dyDescent="0.2">
      <c r="A30" s="1">
        <v>24</v>
      </c>
      <c r="B30" s="5">
        <v>211</v>
      </c>
      <c r="C30" s="6" t="s">
        <v>116</v>
      </c>
      <c r="D30" s="6" t="s">
        <v>117</v>
      </c>
      <c r="E30" s="5" t="s">
        <v>16</v>
      </c>
      <c r="F30" s="1">
        <v>90</v>
      </c>
      <c r="G30" s="1">
        <v>94</v>
      </c>
      <c r="H30" s="1">
        <v>90</v>
      </c>
      <c r="I30" s="1">
        <v>91</v>
      </c>
      <c r="J30" s="1">
        <v>97</v>
      </c>
      <c r="K30" s="1">
        <v>97</v>
      </c>
      <c r="L30" s="1">
        <v>100</v>
      </c>
      <c r="M30" s="1">
        <v>97</v>
      </c>
      <c r="N30" s="1">
        <v>92</v>
      </c>
      <c r="O30" s="1">
        <v>95</v>
      </c>
      <c r="P30" s="1">
        <v>92</v>
      </c>
      <c r="Q30" s="1">
        <v>94</v>
      </c>
      <c r="R30" s="1">
        <v>1129</v>
      </c>
      <c r="S30" s="1">
        <v>36</v>
      </c>
      <c r="V30" s="1">
        <v>92</v>
      </c>
      <c r="W30" s="1">
        <v>91</v>
      </c>
      <c r="X30" s="1">
        <v>89</v>
      </c>
      <c r="Y30" s="1">
        <v>87</v>
      </c>
      <c r="Z30" s="1">
        <v>96</v>
      </c>
      <c r="AA30" s="1">
        <v>95</v>
      </c>
      <c r="AB30" s="1">
        <v>96</v>
      </c>
      <c r="AC30" s="1">
        <v>100</v>
      </c>
      <c r="AD30" s="1">
        <v>90</v>
      </c>
      <c r="AE30" s="1">
        <v>90</v>
      </c>
      <c r="AF30" s="1">
        <v>90</v>
      </c>
      <c r="AG30" s="1">
        <v>96</v>
      </c>
      <c r="AH30" s="1">
        <f t="shared" si="2"/>
        <v>1112</v>
      </c>
      <c r="AI30" s="1">
        <v>29</v>
      </c>
      <c r="AL30" s="1">
        <f t="shared" si="3"/>
        <v>2241</v>
      </c>
    </row>
    <row r="31" spans="1:38" x14ac:dyDescent="0.2">
      <c r="A31" s="1">
        <v>25</v>
      </c>
      <c r="B31" s="5">
        <v>192</v>
      </c>
      <c r="C31" s="6" t="s">
        <v>81</v>
      </c>
      <c r="D31" s="6" t="s">
        <v>82</v>
      </c>
      <c r="E31" s="5" t="s">
        <v>16</v>
      </c>
      <c r="F31" s="1">
        <v>89</v>
      </c>
      <c r="G31" s="1">
        <v>91</v>
      </c>
      <c r="H31" s="1">
        <v>96</v>
      </c>
      <c r="I31" s="1">
        <v>92</v>
      </c>
      <c r="J31" s="1">
        <v>96</v>
      </c>
      <c r="K31" s="1">
        <v>95</v>
      </c>
      <c r="L31" s="1">
        <v>98</v>
      </c>
      <c r="M31" s="1">
        <v>96</v>
      </c>
      <c r="N31" s="1">
        <v>91</v>
      </c>
      <c r="O31" s="1">
        <v>92</v>
      </c>
      <c r="P31" s="1">
        <v>89</v>
      </c>
      <c r="Q31" s="1">
        <v>97</v>
      </c>
      <c r="R31" s="1">
        <v>1122</v>
      </c>
      <c r="S31" s="1">
        <v>31</v>
      </c>
      <c r="V31" s="1">
        <v>88</v>
      </c>
      <c r="W31" s="1">
        <v>85</v>
      </c>
      <c r="X31" s="1">
        <v>91</v>
      </c>
      <c r="Y31" s="1">
        <v>91</v>
      </c>
      <c r="Z31" s="1">
        <v>96</v>
      </c>
      <c r="AA31" s="1">
        <v>94</v>
      </c>
      <c r="AB31" s="1">
        <v>96</v>
      </c>
      <c r="AC31" s="1">
        <v>93</v>
      </c>
      <c r="AD31" s="1">
        <v>87</v>
      </c>
      <c r="AE31" s="1">
        <v>88</v>
      </c>
      <c r="AF31" s="1">
        <v>89</v>
      </c>
      <c r="AG31" s="1">
        <v>91</v>
      </c>
      <c r="AH31" s="1">
        <f t="shared" si="2"/>
        <v>1089</v>
      </c>
      <c r="AI31" s="1">
        <v>25</v>
      </c>
      <c r="AL31" s="1">
        <f t="shared" si="3"/>
        <v>2211</v>
      </c>
    </row>
    <row r="32" spans="1:38" x14ac:dyDescent="0.2">
      <c r="A32" s="1">
        <v>26</v>
      </c>
      <c r="B32" s="5">
        <v>191</v>
      </c>
      <c r="C32" s="6" t="s">
        <v>80</v>
      </c>
      <c r="D32" s="6" t="s">
        <v>79</v>
      </c>
      <c r="E32" s="5" t="s">
        <v>16</v>
      </c>
      <c r="F32" s="1">
        <v>98</v>
      </c>
      <c r="G32" s="1">
        <v>89</v>
      </c>
      <c r="H32" s="1">
        <v>93</v>
      </c>
      <c r="I32" s="1">
        <v>94</v>
      </c>
      <c r="J32" s="1">
        <v>97</v>
      </c>
      <c r="K32" s="1">
        <v>98</v>
      </c>
      <c r="L32" s="1">
        <v>96</v>
      </c>
      <c r="M32" s="1">
        <v>97</v>
      </c>
      <c r="N32" s="1">
        <v>85</v>
      </c>
      <c r="O32" s="1">
        <v>87</v>
      </c>
      <c r="P32" s="1">
        <v>88</v>
      </c>
      <c r="Q32" s="1">
        <v>94</v>
      </c>
      <c r="R32" s="1">
        <v>1116</v>
      </c>
      <c r="S32" s="1">
        <v>30</v>
      </c>
      <c r="V32" s="1">
        <v>90</v>
      </c>
      <c r="W32" s="1">
        <v>93</v>
      </c>
      <c r="X32" s="1">
        <v>93</v>
      </c>
      <c r="Y32" s="1">
        <v>92</v>
      </c>
      <c r="Z32" s="1">
        <v>97</v>
      </c>
      <c r="AA32" s="1">
        <v>93</v>
      </c>
      <c r="AB32" s="1">
        <v>96</v>
      </c>
      <c r="AC32" s="1">
        <v>93</v>
      </c>
      <c r="AD32" s="1">
        <v>84</v>
      </c>
      <c r="AE32" s="1">
        <v>94</v>
      </c>
      <c r="AF32" s="1">
        <v>87</v>
      </c>
      <c r="AG32" s="1">
        <v>80</v>
      </c>
      <c r="AH32" s="1">
        <f t="shared" si="2"/>
        <v>1092</v>
      </c>
      <c r="AI32" s="1">
        <v>27</v>
      </c>
      <c r="AL32" s="1">
        <f t="shared" si="3"/>
        <v>2208</v>
      </c>
    </row>
    <row r="33" spans="1:38" x14ac:dyDescent="0.2">
      <c r="A33" s="1">
        <v>27</v>
      </c>
      <c r="B33" s="5">
        <v>198</v>
      </c>
      <c r="C33" s="6" t="s">
        <v>93</v>
      </c>
      <c r="D33" s="6" t="s">
        <v>94</v>
      </c>
      <c r="E33" s="5"/>
      <c r="F33" s="1">
        <v>95</v>
      </c>
      <c r="G33" s="1">
        <v>92</v>
      </c>
      <c r="H33" s="1">
        <v>98</v>
      </c>
      <c r="I33" s="1">
        <v>95</v>
      </c>
      <c r="J33" s="1">
        <v>97</v>
      </c>
      <c r="K33" s="1">
        <v>93</v>
      </c>
      <c r="L33" s="1">
        <v>93</v>
      </c>
      <c r="M33" s="1">
        <v>95</v>
      </c>
      <c r="N33" s="1">
        <v>90</v>
      </c>
      <c r="O33" s="1">
        <v>87</v>
      </c>
      <c r="P33" s="1">
        <v>85</v>
      </c>
      <c r="Q33" s="1">
        <v>91</v>
      </c>
      <c r="R33" s="1">
        <v>1111</v>
      </c>
      <c r="S33" s="1">
        <v>22</v>
      </c>
      <c r="V33" s="1">
        <v>92</v>
      </c>
      <c r="W33" s="1">
        <v>86</v>
      </c>
      <c r="X33" s="1">
        <v>90</v>
      </c>
      <c r="Y33" s="1">
        <v>91</v>
      </c>
      <c r="Z33" s="1">
        <v>93</v>
      </c>
      <c r="AA33" s="1">
        <v>98</v>
      </c>
      <c r="AB33" s="1">
        <v>91</v>
      </c>
      <c r="AC33" s="1">
        <v>93</v>
      </c>
      <c r="AD33" s="1">
        <v>89</v>
      </c>
      <c r="AE33" s="1">
        <v>84</v>
      </c>
      <c r="AF33" s="1">
        <v>88</v>
      </c>
      <c r="AG33" s="1">
        <v>89</v>
      </c>
      <c r="AH33" s="1">
        <f t="shared" si="2"/>
        <v>1084</v>
      </c>
      <c r="AI33" s="1">
        <v>22</v>
      </c>
      <c r="AL33" s="1">
        <f t="shared" si="3"/>
        <v>2195</v>
      </c>
    </row>
    <row r="34" spans="1:38" x14ac:dyDescent="0.2">
      <c r="A34" s="1">
        <v>28</v>
      </c>
      <c r="B34" s="5">
        <v>196</v>
      </c>
      <c r="C34" s="6" t="s">
        <v>89</v>
      </c>
      <c r="D34" s="6" t="s">
        <v>90</v>
      </c>
      <c r="E34" s="5" t="s">
        <v>16</v>
      </c>
      <c r="F34" s="1">
        <v>87</v>
      </c>
      <c r="G34" s="1">
        <v>93</v>
      </c>
      <c r="H34" s="1">
        <v>88</v>
      </c>
      <c r="I34" s="1">
        <v>85</v>
      </c>
      <c r="J34" s="1">
        <v>98</v>
      </c>
      <c r="K34" s="1">
        <v>97</v>
      </c>
      <c r="L34" s="1">
        <v>96</v>
      </c>
      <c r="M34" s="1">
        <v>95</v>
      </c>
      <c r="N34" s="1">
        <v>92</v>
      </c>
      <c r="O34" s="1">
        <v>90</v>
      </c>
      <c r="P34" s="1">
        <v>89</v>
      </c>
      <c r="Q34" s="1">
        <v>88</v>
      </c>
      <c r="R34" s="1">
        <v>1098</v>
      </c>
      <c r="S34" s="1">
        <v>25</v>
      </c>
      <c r="V34" s="1">
        <v>87</v>
      </c>
      <c r="W34" s="1">
        <v>87</v>
      </c>
      <c r="X34" s="1">
        <v>93</v>
      </c>
      <c r="Y34" s="1">
        <v>90</v>
      </c>
      <c r="Z34" s="1">
        <v>95</v>
      </c>
      <c r="AA34" s="1">
        <v>97</v>
      </c>
      <c r="AB34" s="1">
        <v>95</v>
      </c>
      <c r="AC34" s="1">
        <v>89</v>
      </c>
      <c r="AD34" s="1">
        <v>84</v>
      </c>
      <c r="AE34" s="1">
        <v>91</v>
      </c>
      <c r="AF34" s="1">
        <v>92</v>
      </c>
      <c r="AG34" s="1">
        <v>80</v>
      </c>
      <c r="AH34" s="1">
        <f t="shared" si="2"/>
        <v>1080</v>
      </c>
      <c r="AI34" s="1">
        <v>23</v>
      </c>
      <c r="AL34" s="1">
        <f t="shared" si="3"/>
        <v>2178</v>
      </c>
    </row>
    <row r="35" spans="1:38" x14ac:dyDescent="0.2">
      <c r="A35" s="1">
        <v>29</v>
      </c>
      <c r="B35" s="5">
        <v>223</v>
      </c>
      <c r="C35" s="6" t="s">
        <v>220</v>
      </c>
      <c r="D35" s="6" t="s">
        <v>221</v>
      </c>
      <c r="E35" s="5"/>
      <c r="F35" s="1">
        <v>90</v>
      </c>
      <c r="G35" s="1">
        <v>88</v>
      </c>
      <c r="H35" s="1">
        <v>87</v>
      </c>
      <c r="I35" s="1">
        <v>90</v>
      </c>
      <c r="J35" s="1">
        <v>93</v>
      </c>
      <c r="K35" s="1">
        <v>95</v>
      </c>
      <c r="L35" s="1">
        <v>96</v>
      </c>
      <c r="M35" s="1">
        <v>99</v>
      </c>
      <c r="N35" s="1">
        <v>90</v>
      </c>
      <c r="O35" s="1">
        <v>88</v>
      </c>
      <c r="P35" s="1">
        <v>87</v>
      </c>
      <c r="Q35" s="1">
        <v>82</v>
      </c>
      <c r="R35" s="1">
        <v>1085</v>
      </c>
      <c r="S35" s="1">
        <v>23</v>
      </c>
      <c r="V35" s="1">
        <v>88</v>
      </c>
      <c r="W35" s="1">
        <v>90</v>
      </c>
      <c r="X35" s="1">
        <v>91</v>
      </c>
      <c r="Y35" s="1">
        <v>83</v>
      </c>
      <c r="Z35" s="1">
        <v>91</v>
      </c>
      <c r="AA35" s="1">
        <v>90</v>
      </c>
      <c r="AB35" s="1">
        <v>89</v>
      </c>
      <c r="AC35" s="1">
        <v>96</v>
      </c>
      <c r="AD35" s="1">
        <v>88</v>
      </c>
      <c r="AE35" s="1">
        <v>91</v>
      </c>
      <c r="AF35" s="1">
        <v>81</v>
      </c>
      <c r="AG35" s="1">
        <v>75</v>
      </c>
      <c r="AH35" s="1">
        <f t="shared" si="2"/>
        <v>1053</v>
      </c>
      <c r="AI35" s="1">
        <v>18</v>
      </c>
      <c r="AL35" s="1">
        <f t="shared" si="3"/>
        <v>2138</v>
      </c>
    </row>
    <row r="36" spans="1:38" x14ac:dyDescent="0.2">
      <c r="A36" s="1">
        <v>30</v>
      </c>
      <c r="B36" s="5">
        <v>194</v>
      </c>
      <c r="C36" s="6" t="s">
        <v>85</v>
      </c>
      <c r="D36" s="6" t="s">
        <v>86</v>
      </c>
      <c r="E36" s="5" t="s">
        <v>16</v>
      </c>
      <c r="F36" s="1">
        <v>96</v>
      </c>
      <c r="G36" s="1">
        <v>89</v>
      </c>
      <c r="H36" s="1">
        <v>89</v>
      </c>
      <c r="I36" s="1">
        <v>90</v>
      </c>
      <c r="J36" s="1">
        <v>95</v>
      </c>
      <c r="K36" s="1">
        <v>97</v>
      </c>
      <c r="L36" s="1">
        <v>96</v>
      </c>
      <c r="M36" s="1">
        <v>94</v>
      </c>
      <c r="N36" s="1">
        <v>84</v>
      </c>
      <c r="O36" s="1">
        <v>78</v>
      </c>
      <c r="P36" s="1">
        <v>79</v>
      </c>
      <c r="Q36" s="1">
        <v>89</v>
      </c>
      <c r="R36" s="1">
        <v>1076</v>
      </c>
      <c r="S36" s="1">
        <v>22</v>
      </c>
      <c r="V36" s="1">
        <v>84</v>
      </c>
      <c r="W36" s="1">
        <v>86</v>
      </c>
      <c r="X36" s="1">
        <v>74</v>
      </c>
      <c r="Y36" s="1">
        <v>84</v>
      </c>
      <c r="Z36" s="1">
        <v>94</v>
      </c>
      <c r="AA36" s="1">
        <v>93</v>
      </c>
      <c r="AB36" s="1">
        <v>95</v>
      </c>
      <c r="AC36" s="1">
        <v>92</v>
      </c>
      <c r="AD36" s="1">
        <v>78</v>
      </c>
      <c r="AE36" s="1">
        <v>67</v>
      </c>
      <c r="AF36" s="1">
        <v>76</v>
      </c>
      <c r="AG36" s="1">
        <v>85</v>
      </c>
      <c r="AH36" s="1">
        <f t="shared" si="2"/>
        <v>1008</v>
      </c>
      <c r="AI36" s="1">
        <v>10</v>
      </c>
      <c r="AL36" s="1">
        <f t="shared" si="3"/>
        <v>2084</v>
      </c>
    </row>
    <row r="37" spans="1:38" x14ac:dyDescent="0.2">
      <c r="A37" s="1">
        <v>31</v>
      </c>
      <c r="B37" s="5">
        <v>205</v>
      </c>
      <c r="C37" s="6" t="s">
        <v>106</v>
      </c>
      <c r="D37" s="6" t="s">
        <v>107</v>
      </c>
      <c r="E37" s="5" t="s">
        <v>16</v>
      </c>
      <c r="F37" s="1">
        <v>89</v>
      </c>
      <c r="G37" s="1">
        <v>89</v>
      </c>
      <c r="H37" s="1">
        <v>88</v>
      </c>
      <c r="I37" s="1">
        <v>87</v>
      </c>
      <c r="J37" s="1">
        <v>89</v>
      </c>
      <c r="K37" s="1">
        <v>84</v>
      </c>
      <c r="L37" s="1">
        <v>87</v>
      </c>
      <c r="M37" s="1">
        <v>91</v>
      </c>
      <c r="N37" s="1">
        <v>84</v>
      </c>
      <c r="O37" s="1">
        <v>89</v>
      </c>
      <c r="P37" s="1">
        <v>82</v>
      </c>
      <c r="Q37" s="1">
        <v>84</v>
      </c>
      <c r="R37" s="1">
        <v>1043</v>
      </c>
      <c r="S37" s="1">
        <v>9</v>
      </c>
      <c r="V37" s="1">
        <v>81</v>
      </c>
      <c r="W37" s="1">
        <v>88</v>
      </c>
      <c r="X37" s="1">
        <v>86</v>
      </c>
      <c r="Y37" s="1">
        <v>80</v>
      </c>
      <c r="Z37" s="1">
        <v>88</v>
      </c>
      <c r="AA37" s="1">
        <v>87</v>
      </c>
      <c r="AB37" s="1">
        <v>94</v>
      </c>
      <c r="AC37" s="1">
        <v>94</v>
      </c>
      <c r="AD37" s="1">
        <v>85</v>
      </c>
      <c r="AE37" s="1">
        <v>84</v>
      </c>
      <c r="AF37" s="1">
        <v>79</v>
      </c>
      <c r="AG37" s="1">
        <v>87</v>
      </c>
      <c r="AH37" s="1">
        <f t="shared" si="2"/>
        <v>1033</v>
      </c>
      <c r="AI37" s="1">
        <v>14</v>
      </c>
      <c r="AL37" s="1">
        <f t="shared" si="3"/>
        <v>2076</v>
      </c>
    </row>
    <row r="38" spans="1:38" x14ac:dyDescent="0.2">
      <c r="A38" s="1">
        <v>32</v>
      </c>
      <c r="B38" s="5">
        <v>193</v>
      </c>
      <c r="C38" s="6" t="s">
        <v>83</v>
      </c>
      <c r="D38" s="6" t="s">
        <v>84</v>
      </c>
      <c r="E38" s="5" t="s">
        <v>16</v>
      </c>
      <c r="F38" s="1">
        <v>80</v>
      </c>
      <c r="G38" s="1">
        <v>91</v>
      </c>
      <c r="H38" s="1">
        <v>93</v>
      </c>
      <c r="I38" s="1">
        <v>88</v>
      </c>
      <c r="J38" s="1">
        <v>93</v>
      </c>
      <c r="K38" s="1">
        <v>92</v>
      </c>
      <c r="L38" s="1">
        <v>94</v>
      </c>
      <c r="M38" s="1">
        <v>92</v>
      </c>
      <c r="N38" s="1">
        <v>87</v>
      </c>
      <c r="O38" s="1">
        <v>86</v>
      </c>
      <c r="P38" s="1">
        <v>81</v>
      </c>
      <c r="Q38" s="1">
        <v>81</v>
      </c>
      <c r="R38" s="1">
        <v>1058</v>
      </c>
      <c r="S38" s="1">
        <v>15</v>
      </c>
      <c r="V38" s="1">
        <v>78</v>
      </c>
      <c r="W38" s="1">
        <v>77</v>
      </c>
      <c r="X38" s="1">
        <v>84</v>
      </c>
      <c r="Y38" s="1">
        <v>81</v>
      </c>
      <c r="Z38" s="1">
        <v>92</v>
      </c>
      <c r="AA38" s="1">
        <v>94</v>
      </c>
      <c r="AB38" s="1">
        <v>96</v>
      </c>
      <c r="AC38" s="1">
        <v>92</v>
      </c>
      <c r="AD38" s="1">
        <v>83</v>
      </c>
      <c r="AE38" s="1">
        <v>82</v>
      </c>
      <c r="AF38" s="1">
        <v>79</v>
      </c>
      <c r="AG38" s="1">
        <v>78</v>
      </c>
      <c r="AH38" s="1">
        <f t="shared" si="2"/>
        <v>1016</v>
      </c>
      <c r="AI38" s="1">
        <v>11</v>
      </c>
      <c r="AL38" s="1">
        <f t="shared" si="3"/>
        <v>2074</v>
      </c>
    </row>
    <row r="39" spans="1:38" x14ac:dyDescent="0.2">
      <c r="A39" s="1">
        <v>33</v>
      </c>
      <c r="B39" s="5">
        <v>195</v>
      </c>
      <c r="C39" s="6" t="s">
        <v>87</v>
      </c>
      <c r="D39" s="6" t="s">
        <v>88</v>
      </c>
      <c r="E39" s="5" t="s">
        <v>16</v>
      </c>
      <c r="R39" s="1" t="s">
        <v>272</v>
      </c>
      <c r="V39" s="1">
        <v>92</v>
      </c>
      <c r="W39" s="1">
        <v>91</v>
      </c>
      <c r="X39" s="1">
        <v>95</v>
      </c>
      <c r="Y39" s="1">
        <v>94</v>
      </c>
      <c r="Z39" s="1">
        <v>99</v>
      </c>
      <c r="AA39" s="1">
        <v>98</v>
      </c>
      <c r="AB39" s="1">
        <v>96</v>
      </c>
      <c r="AC39" s="1">
        <v>95</v>
      </c>
      <c r="AD39" s="1">
        <v>92</v>
      </c>
      <c r="AE39" s="1">
        <v>95</v>
      </c>
      <c r="AF39" s="1">
        <v>92</v>
      </c>
      <c r="AG39" s="1">
        <v>94</v>
      </c>
      <c r="AH39" s="1">
        <f t="shared" si="2"/>
        <v>1133</v>
      </c>
      <c r="AI39" s="1">
        <v>42</v>
      </c>
      <c r="AL39" s="1">
        <v>1133</v>
      </c>
    </row>
  </sheetData>
  <sortState ref="B7:AL28">
    <sortCondition descending="1" ref="AL28"/>
  </sortState>
  <printOptions horizontalCentered="1"/>
  <pageMargins left="0.7" right="0.7" top="0.75" bottom="0.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6"/>
  <sheetViews>
    <sheetView tabSelected="1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3" style="1" bestFit="1" customWidth="1"/>
    <col min="4" max="4" width="17.6640625" style="1" bestFit="1" customWidth="1"/>
    <col min="5" max="5" width="5.6640625" style="1" bestFit="1" customWidth="1"/>
    <col min="6" max="6" width="10.5" style="1" hidden="1" customWidth="1"/>
    <col min="7" max="17" width="2.5" style="1" hidden="1" customWidth="1"/>
    <col min="18" max="18" width="6.83203125" style="1" bestFit="1" customWidth="1"/>
    <col min="19" max="19" width="3.83203125" style="1" hidden="1" customWidth="1"/>
    <col min="20" max="20" width="7" style="1" hidden="1" customWidth="1"/>
    <col min="21" max="21" width="5.5" style="1" bestFit="1" customWidth="1"/>
    <col min="22" max="22" width="3.83203125" style="1" hidden="1" customWidth="1"/>
    <col min="23" max="24" width="5.1640625" style="1" hidden="1" customWidth="1"/>
    <col min="25" max="25" width="3.83203125" style="1" hidden="1" customWidth="1"/>
    <col min="26" max="29" width="5.1640625" style="1" hidden="1" customWidth="1"/>
    <col min="30" max="33" width="3.83203125" style="1" hidden="1" customWidth="1"/>
    <col min="34" max="34" width="6.83203125" style="1" bestFit="1" customWidth="1"/>
    <col min="35" max="35" width="3.83203125" style="1" bestFit="1" customWidth="1"/>
    <col min="36" max="36" width="8.33203125" style="1" hidden="1" customWidth="1"/>
    <col min="37" max="37" width="5.5" style="1" bestFit="1" customWidth="1"/>
    <col min="38" max="38" width="6.6640625" style="1" bestFit="1" customWidth="1"/>
    <col min="39" max="16384" width="9.1640625" style="1"/>
  </cols>
  <sheetData>
    <row r="1" spans="1:38" s="8" customFormat="1" ht="18" x14ac:dyDescent="0.2">
      <c r="A1" s="7" t="s">
        <v>281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"/>
      <c r="U1" s="7"/>
      <c r="V1" s="9"/>
      <c r="W1" s="9"/>
      <c r="X1" s="9"/>
      <c r="Y1" s="9"/>
      <c r="Z1" s="9"/>
      <c r="AA1" s="9"/>
      <c r="AB1" s="9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8" customFormat="1" ht="18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s="8" customFormat="1" ht="18" x14ac:dyDescent="0.2">
      <c r="A3" s="7" t="s">
        <v>282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7"/>
      <c r="U3" s="7"/>
      <c r="V3" s="9"/>
      <c r="W3" s="9"/>
      <c r="X3" s="9"/>
      <c r="Y3" s="9"/>
      <c r="Z3" s="9"/>
      <c r="AA3" s="9"/>
      <c r="AB3" s="9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8" customFormat="1" ht="18" x14ac:dyDescent="0.2">
      <c r="A4" s="7" t="s">
        <v>137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8" customFormat="1" ht="18" x14ac:dyDescent="0.2"/>
    <row r="6" spans="1:38" s="2" customFormat="1" x14ac:dyDescent="0.2">
      <c r="A6" s="2" t="s">
        <v>253</v>
      </c>
      <c r="B6" s="3" t="s">
        <v>2</v>
      </c>
      <c r="C6" s="4" t="s">
        <v>3</v>
      </c>
      <c r="D6" s="4" t="s">
        <v>4</v>
      </c>
      <c r="E6" s="3" t="s">
        <v>5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 t="s">
        <v>255</v>
      </c>
      <c r="S6" s="2" t="s">
        <v>280</v>
      </c>
      <c r="T6" s="2" t="s">
        <v>285</v>
      </c>
      <c r="U6" s="2" t="s">
        <v>256</v>
      </c>
      <c r="V6" s="2">
        <v>1</v>
      </c>
      <c r="W6" s="2">
        <v>2</v>
      </c>
      <c r="X6" s="2">
        <v>3</v>
      </c>
      <c r="Y6" s="2">
        <v>4</v>
      </c>
      <c r="Z6" s="2">
        <v>1</v>
      </c>
      <c r="AA6" s="2">
        <v>2</v>
      </c>
      <c r="AB6" s="2">
        <v>3</v>
      </c>
      <c r="AC6" s="2">
        <v>4</v>
      </c>
      <c r="AD6" s="2">
        <v>1</v>
      </c>
      <c r="AE6" s="2">
        <v>2</v>
      </c>
      <c r="AF6" s="2">
        <v>3</v>
      </c>
      <c r="AG6" s="2">
        <v>4</v>
      </c>
      <c r="AH6" s="2" t="s">
        <v>257</v>
      </c>
      <c r="AI6" s="2" t="s">
        <v>284</v>
      </c>
      <c r="AJ6" s="2" t="s">
        <v>285</v>
      </c>
      <c r="AK6" s="2" t="s">
        <v>258</v>
      </c>
      <c r="AL6" s="2" t="s">
        <v>259</v>
      </c>
    </row>
    <row r="7" spans="1:38" x14ac:dyDescent="0.2">
      <c r="A7" s="1">
        <v>1</v>
      </c>
      <c r="B7" s="5">
        <v>170</v>
      </c>
      <c r="C7" s="6" t="s">
        <v>140</v>
      </c>
      <c r="D7" s="6" t="s">
        <v>216</v>
      </c>
      <c r="E7" s="5"/>
      <c r="F7" s="1">
        <v>99</v>
      </c>
      <c r="G7" s="1">
        <v>99</v>
      </c>
      <c r="H7" s="1">
        <v>98</v>
      </c>
      <c r="I7" s="1">
        <v>99</v>
      </c>
      <c r="J7" s="1">
        <v>100</v>
      </c>
      <c r="K7" s="1">
        <v>100</v>
      </c>
      <c r="L7" s="1">
        <v>98</v>
      </c>
      <c r="M7" s="1">
        <v>99</v>
      </c>
      <c r="N7" s="1">
        <v>94</v>
      </c>
      <c r="O7" s="1">
        <v>96</v>
      </c>
      <c r="P7" s="1">
        <v>95</v>
      </c>
      <c r="Q7" s="1">
        <v>96</v>
      </c>
      <c r="R7" s="1">
        <v>1173</v>
      </c>
      <c r="S7" s="1">
        <v>65</v>
      </c>
      <c r="T7" s="14">
        <v>418.4</v>
      </c>
      <c r="U7" s="1">
        <v>4</v>
      </c>
      <c r="V7" s="1">
        <v>98</v>
      </c>
      <c r="W7" s="1">
        <v>100</v>
      </c>
      <c r="X7" s="1">
        <v>96</v>
      </c>
      <c r="Y7" s="1">
        <v>99</v>
      </c>
      <c r="Z7" s="1">
        <v>98</v>
      </c>
      <c r="AA7" s="1">
        <v>100</v>
      </c>
      <c r="AB7" s="1">
        <v>100</v>
      </c>
      <c r="AC7" s="1">
        <v>100</v>
      </c>
      <c r="AD7" s="1">
        <v>95</v>
      </c>
      <c r="AE7" s="1">
        <v>95</v>
      </c>
      <c r="AF7" s="1">
        <v>97</v>
      </c>
      <c r="AG7" s="1">
        <v>94</v>
      </c>
      <c r="AH7" s="1">
        <v>1172</v>
      </c>
      <c r="AI7" s="1">
        <v>57</v>
      </c>
      <c r="AJ7" s="1">
        <v>452.1</v>
      </c>
      <c r="AK7" s="1">
        <v>8</v>
      </c>
      <c r="AL7" s="1">
        <f t="shared" ref="AL7:AL35" si="0">AK7+AH7+U7+R7</f>
        <v>2357</v>
      </c>
    </row>
    <row r="8" spans="1:38" x14ac:dyDescent="0.2">
      <c r="A8" s="1">
        <v>2</v>
      </c>
      <c r="B8" s="5">
        <v>152</v>
      </c>
      <c r="C8" s="6" t="s">
        <v>55</v>
      </c>
      <c r="D8" s="6" t="s">
        <v>56</v>
      </c>
      <c r="E8" s="5"/>
      <c r="F8" s="1">
        <v>98</v>
      </c>
      <c r="G8" s="1">
        <v>98</v>
      </c>
      <c r="H8" s="1">
        <v>97</v>
      </c>
      <c r="I8" s="1">
        <v>98</v>
      </c>
      <c r="J8" s="1">
        <v>98</v>
      </c>
      <c r="K8" s="1">
        <v>99</v>
      </c>
      <c r="L8" s="1">
        <v>99</v>
      </c>
      <c r="M8" s="1">
        <v>98</v>
      </c>
      <c r="N8" s="1">
        <v>95</v>
      </c>
      <c r="O8" s="1">
        <v>97</v>
      </c>
      <c r="P8" s="1">
        <v>95</v>
      </c>
      <c r="Q8" s="1">
        <v>96</v>
      </c>
      <c r="R8" s="1">
        <v>1168</v>
      </c>
      <c r="S8" s="1">
        <v>56</v>
      </c>
      <c r="T8" s="14">
        <v>443.9</v>
      </c>
      <c r="U8" s="1">
        <v>6</v>
      </c>
      <c r="V8" s="1">
        <v>98</v>
      </c>
      <c r="W8" s="1">
        <v>96</v>
      </c>
      <c r="X8" s="1">
        <v>99</v>
      </c>
      <c r="Y8" s="1">
        <v>96</v>
      </c>
      <c r="Z8" s="1">
        <v>99</v>
      </c>
      <c r="AA8" s="1">
        <v>99</v>
      </c>
      <c r="AB8" s="1">
        <v>100</v>
      </c>
      <c r="AC8" s="1">
        <v>99</v>
      </c>
      <c r="AD8" s="1">
        <v>98</v>
      </c>
      <c r="AE8" s="1">
        <v>99</v>
      </c>
      <c r="AF8" s="1">
        <v>95</v>
      </c>
      <c r="AG8" s="1">
        <v>96</v>
      </c>
      <c r="AH8" s="1">
        <v>1174</v>
      </c>
      <c r="AI8" s="1">
        <v>65</v>
      </c>
      <c r="AJ8" s="1">
        <v>403.6</v>
      </c>
      <c r="AK8" s="1">
        <v>3</v>
      </c>
      <c r="AL8" s="1">
        <f t="shared" si="0"/>
        <v>2351</v>
      </c>
    </row>
    <row r="9" spans="1:38" x14ac:dyDescent="0.2">
      <c r="A9" s="1">
        <v>3</v>
      </c>
      <c r="B9" s="5">
        <v>107</v>
      </c>
      <c r="C9" s="6" t="s">
        <v>152</v>
      </c>
      <c r="D9" s="6" t="s">
        <v>153</v>
      </c>
      <c r="E9" s="5"/>
      <c r="F9" s="1">
        <v>98</v>
      </c>
      <c r="G9" s="1">
        <v>100</v>
      </c>
      <c r="H9" s="1">
        <v>98</v>
      </c>
      <c r="I9" s="1">
        <v>96</v>
      </c>
      <c r="J9" s="1">
        <v>98</v>
      </c>
      <c r="K9" s="1">
        <v>99</v>
      </c>
      <c r="L9" s="1">
        <v>100</v>
      </c>
      <c r="M9" s="1">
        <v>100</v>
      </c>
      <c r="N9" s="1">
        <v>95</v>
      </c>
      <c r="O9" s="1">
        <v>92</v>
      </c>
      <c r="P9" s="1">
        <v>91</v>
      </c>
      <c r="Q9" s="1">
        <v>97</v>
      </c>
      <c r="R9" s="1">
        <v>1164</v>
      </c>
      <c r="S9" s="1">
        <v>55</v>
      </c>
      <c r="T9" s="14">
        <v>458.1</v>
      </c>
      <c r="U9" s="1">
        <v>8</v>
      </c>
      <c r="V9" s="1">
        <v>97</v>
      </c>
      <c r="W9" s="1">
        <v>98</v>
      </c>
      <c r="X9" s="1">
        <v>97</v>
      </c>
      <c r="Y9" s="1">
        <v>98</v>
      </c>
      <c r="Z9" s="1">
        <v>98</v>
      </c>
      <c r="AA9" s="1">
        <v>100</v>
      </c>
      <c r="AB9" s="1">
        <v>100</v>
      </c>
      <c r="AC9" s="1">
        <v>100</v>
      </c>
      <c r="AD9" s="1">
        <v>96</v>
      </c>
      <c r="AE9" s="1">
        <v>94</v>
      </c>
      <c r="AF9" s="1">
        <v>96</v>
      </c>
      <c r="AG9" s="1">
        <v>95</v>
      </c>
      <c r="AH9" s="1">
        <v>1169</v>
      </c>
      <c r="AI9" s="1">
        <v>63</v>
      </c>
      <c r="AJ9" s="1">
        <v>440.5</v>
      </c>
      <c r="AK9" s="1">
        <v>6</v>
      </c>
      <c r="AL9" s="1">
        <f t="shared" si="0"/>
        <v>2347</v>
      </c>
    </row>
    <row r="10" spans="1:38" x14ac:dyDescent="0.2">
      <c r="A10" s="1">
        <v>4</v>
      </c>
      <c r="B10" s="5">
        <v>149</v>
      </c>
      <c r="C10" s="6" t="s">
        <v>49</v>
      </c>
      <c r="D10" s="6" t="s">
        <v>50</v>
      </c>
      <c r="E10" s="5" t="s">
        <v>16</v>
      </c>
      <c r="F10" s="1">
        <v>99</v>
      </c>
      <c r="G10" s="1">
        <v>97</v>
      </c>
      <c r="H10" s="1">
        <v>95</v>
      </c>
      <c r="I10" s="1">
        <v>97</v>
      </c>
      <c r="J10" s="1">
        <v>98</v>
      </c>
      <c r="K10" s="1">
        <v>96</v>
      </c>
      <c r="L10" s="1">
        <v>95</v>
      </c>
      <c r="M10" s="1">
        <v>100</v>
      </c>
      <c r="N10" s="1">
        <v>98</v>
      </c>
      <c r="O10" s="1">
        <v>96</v>
      </c>
      <c r="P10" s="1">
        <v>98</v>
      </c>
      <c r="Q10" s="1">
        <v>94</v>
      </c>
      <c r="R10" s="1">
        <v>1163</v>
      </c>
      <c r="S10" s="1">
        <v>52</v>
      </c>
      <c r="T10" s="14">
        <v>407.9</v>
      </c>
      <c r="U10" s="1">
        <v>3</v>
      </c>
      <c r="V10" s="1">
        <v>99</v>
      </c>
      <c r="W10" s="1">
        <v>95</v>
      </c>
      <c r="X10" s="1">
        <v>97</v>
      </c>
      <c r="Y10" s="1">
        <v>99</v>
      </c>
      <c r="Z10" s="1">
        <v>97</v>
      </c>
      <c r="AA10" s="1">
        <v>98</v>
      </c>
      <c r="AB10" s="1">
        <v>98</v>
      </c>
      <c r="AC10" s="1">
        <v>99</v>
      </c>
      <c r="AD10" s="1">
        <v>99</v>
      </c>
      <c r="AE10" s="1">
        <v>98</v>
      </c>
      <c r="AF10" s="1">
        <v>97</v>
      </c>
      <c r="AG10" s="1">
        <v>97</v>
      </c>
      <c r="AH10" s="1">
        <v>1173</v>
      </c>
      <c r="AI10" s="1">
        <v>47</v>
      </c>
      <c r="AJ10" s="1">
        <v>384.1</v>
      </c>
      <c r="AK10" s="1">
        <v>1</v>
      </c>
      <c r="AL10" s="1">
        <f t="shared" si="0"/>
        <v>2340</v>
      </c>
    </row>
    <row r="11" spans="1:38" x14ac:dyDescent="0.2">
      <c r="A11" s="1">
        <v>5</v>
      </c>
      <c r="B11" s="5">
        <v>134</v>
      </c>
      <c r="C11" s="6" t="s">
        <v>20</v>
      </c>
      <c r="D11" s="6" t="s">
        <v>21</v>
      </c>
      <c r="E11" s="5"/>
      <c r="F11" s="1">
        <v>98</v>
      </c>
      <c r="G11" s="1">
        <v>97</v>
      </c>
      <c r="H11" s="1">
        <v>96</v>
      </c>
      <c r="I11" s="1">
        <v>99</v>
      </c>
      <c r="J11" s="1">
        <v>100</v>
      </c>
      <c r="K11" s="1">
        <v>99</v>
      </c>
      <c r="L11" s="1">
        <v>99</v>
      </c>
      <c r="M11" s="1">
        <v>100</v>
      </c>
      <c r="N11" s="1">
        <v>96</v>
      </c>
      <c r="O11" s="1">
        <v>95</v>
      </c>
      <c r="P11" s="1">
        <v>91</v>
      </c>
      <c r="Q11" s="1">
        <v>94</v>
      </c>
      <c r="R11" s="1">
        <v>1164</v>
      </c>
      <c r="S11" s="1">
        <v>53</v>
      </c>
      <c r="T11" s="14">
        <v>432.3</v>
      </c>
      <c r="U11" s="1">
        <v>5</v>
      </c>
      <c r="V11" s="1">
        <v>98</v>
      </c>
      <c r="W11" s="1">
        <v>96</v>
      </c>
      <c r="X11" s="1">
        <v>96</v>
      </c>
      <c r="Y11" s="1">
        <v>99</v>
      </c>
      <c r="Z11" s="1">
        <v>98</v>
      </c>
      <c r="AA11" s="1">
        <v>97</v>
      </c>
      <c r="AB11" s="1">
        <v>97</v>
      </c>
      <c r="AC11" s="1">
        <v>97</v>
      </c>
      <c r="AD11" s="1">
        <v>98</v>
      </c>
      <c r="AE11" s="1">
        <v>97</v>
      </c>
      <c r="AF11" s="1">
        <v>95</v>
      </c>
      <c r="AG11" s="1">
        <v>96</v>
      </c>
      <c r="AH11" s="1">
        <v>1164</v>
      </c>
      <c r="AI11" s="1">
        <v>50</v>
      </c>
      <c r="AJ11" s="1">
        <v>389.3</v>
      </c>
      <c r="AK11" s="1">
        <v>2</v>
      </c>
      <c r="AL11" s="1">
        <f t="shared" si="0"/>
        <v>2335</v>
      </c>
    </row>
    <row r="12" spans="1:38" x14ac:dyDescent="0.2">
      <c r="A12" s="1">
        <v>6</v>
      </c>
      <c r="B12" s="5">
        <v>153</v>
      </c>
      <c r="C12" s="6" t="s">
        <v>57</v>
      </c>
      <c r="D12" s="6" t="s">
        <v>58</v>
      </c>
      <c r="E12" s="5"/>
      <c r="F12" s="1">
        <v>97</v>
      </c>
      <c r="G12" s="1">
        <v>98</v>
      </c>
      <c r="H12" s="1">
        <v>98</v>
      </c>
      <c r="I12" s="1">
        <v>96</v>
      </c>
      <c r="J12" s="1">
        <v>99</v>
      </c>
      <c r="K12" s="1">
        <v>98</v>
      </c>
      <c r="L12" s="1">
        <v>100</v>
      </c>
      <c r="M12" s="1">
        <v>97</v>
      </c>
      <c r="N12" s="1">
        <v>90</v>
      </c>
      <c r="O12" s="1">
        <v>96</v>
      </c>
      <c r="P12" s="1">
        <v>94</v>
      </c>
      <c r="Q12" s="1">
        <v>94</v>
      </c>
      <c r="R12" s="1">
        <v>1157</v>
      </c>
      <c r="S12" s="1">
        <v>49</v>
      </c>
      <c r="T12" s="14">
        <v>398.5</v>
      </c>
      <c r="U12" s="1">
        <v>2</v>
      </c>
      <c r="V12" s="1">
        <v>97</v>
      </c>
      <c r="W12" s="1">
        <v>97</v>
      </c>
      <c r="X12" s="1">
        <v>97</v>
      </c>
      <c r="Y12" s="1">
        <v>98</v>
      </c>
      <c r="Z12" s="1">
        <v>100</v>
      </c>
      <c r="AA12" s="1">
        <v>99</v>
      </c>
      <c r="AB12" s="1">
        <v>100</v>
      </c>
      <c r="AC12" s="1">
        <v>100</v>
      </c>
      <c r="AD12" s="1">
        <v>95</v>
      </c>
      <c r="AE12" s="1">
        <v>95</v>
      </c>
      <c r="AF12" s="1">
        <v>96</v>
      </c>
      <c r="AG12" s="1">
        <v>92</v>
      </c>
      <c r="AH12" s="1">
        <v>1166</v>
      </c>
      <c r="AI12" s="1">
        <v>46</v>
      </c>
      <c r="AJ12" s="1">
        <v>450.1</v>
      </c>
      <c r="AK12" s="1">
        <v>7</v>
      </c>
      <c r="AL12" s="1">
        <f t="shared" si="0"/>
        <v>2332</v>
      </c>
    </row>
    <row r="13" spans="1:38" x14ac:dyDescent="0.2">
      <c r="A13" s="1">
        <v>7</v>
      </c>
      <c r="B13" s="5">
        <v>137</v>
      </c>
      <c r="C13" s="6" t="s">
        <v>26</v>
      </c>
      <c r="D13" s="6" t="s">
        <v>27</v>
      </c>
      <c r="E13" s="5" t="s">
        <v>16</v>
      </c>
      <c r="F13" s="1">
        <v>97</v>
      </c>
      <c r="G13" s="1">
        <v>98</v>
      </c>
      <c r="H13" s="1">
        <v>95</v>
      </c>
      <c r="I13" s="1">
        <v>98</v>
      </c>
      <c r="J13" s="1">
        <v>97</v>
      </c>
      <c r="K13" s="1">
        <v>99</v>
      </c>
      <c r="L13" s="1">
        <v>98</v>
      </c>
      <c r="M13" s="1">
        <v>100</v>
      </c>
      <c r="N13" s="1">
        <v>92</v>
      </c>
      <c r="O13" s="1">
        <v>95</v>
      </c>
      <c r="P13" s="1">
        <v>92</v>
      </c>
      <c r="Q13" s="1">
        <v>95</v>
      </c>
      <c r="R13" s="1">
        <v>1156</v>
      </c>
      <c r="S13" s="1">
        <v>43</v>
      </c>
      <c r="T13" s="14"/>
      <c r="V13" s="1">
        <v>99</v>
      </c>
      <c r="W13" s="1">
        <v>97</v>
      </c>
      <c r="X13" s="1">
        <v>97</v>
      </c>
      <c r="Y13" s="1">
        <v>97</v>
      </c>
      <c r="Z13" s="1">
        <v>98</v>
      </c>
      <c r="AA13" s="1">
        <v>100</v>
      </c>
      <c r="AB13" s="1">
        <v>95</v>
      </c>
      <c r="AC13" s="1">
        <v>100</v>
      </c>
      <c r="AD13" s="1">
        <v>94</v>
      </c>
      <c r="AE13" s="1">
        <v>98</v>
      </c>
      <c r="AF13" s="1">
        <v>94</v>
      </c>
      <c r="AG13" s="1">
        <v>94</v>
      </c>
      <c r="AH13" s="1">
        <v>1163</v>
      </c>
      <c r="AI13" s="1">
        <v>52</v>
      </c>
      <c r="AJ13" s="1">
        <v>429.4</v>
      </c>
      <c r="AK13" s="1">
        <v>5</v>
      </c>
      <c r="AL13" s="1">
        <f t="shared" si="0"/>
        <v>2324</v>
      </c>
    </row>
    <row r="14" spans="1:38" x14ac:dyDescent="0.2">
      <c r="A14" s="1">
        <v>8</v>
      </c>
      <c r="B14" s="5">
        <v>141</v>
      </c>
      <c r="C14" s="6" t="s">
        <v>34</v>
      </c>
      <c r="D14" s="6" t="s">
        <v>35</v>
      </c>
      <c r="E14" s="5"/>
      <c r="F14" s="1">
        <v>95</v>
      </c>
      <c r="G14" s="1">
        <v>96</v>
      </c>
      <c r="H14" s="1">
        <v>99</v>
      </c>
      <c r="I14" s="1">
        <v>98</v>
      </c>
      <c r="J14" s="1">
        <v>95</v>
      </c>
      <c r="K14" s="1">
        <v>96</v>
      </c>
      <c r="L14" s="1">
        <v>97</v>
      </c>
      <c r="M14" s="1">
        <v>100</v>
      </c>
      <c r="N14" s="1">
        <v>94</v>
      </c>
      <c r="O14" s="1">
        <v>98</v>
      </c>
      <c r="P14" s="1">
        <v>97</v>
      </c>
      <c r="Q14" s="1">
        <v>99</v>
      </c>
      <c r="R14" s="1">
        <v>1164</v>
      </c>
      <c r="S14" s="1">
        <v>48</v>
      </c>
      <c r="T14" s="14">
        <v>454.1</v>
      </c>
      <c r="U14" s="1">
        <v>7</v>
      </c>
      <c r="V14" s="1">
        <v>93</v>
      </c>
      <c r="W14" s="1">
        <v>93</v>
      </c>
      <c r="X14" s="1">
        <v>93</v>
      </c>
      <c r="Y14" s="1">
        <v>99</v>
      </c>
      <c r="Z14" s="1">
        <v>97</v>
      </c>
      <c r="AA14" s="1">
        <v>99</v>
      </c>
      <c r="AB14" s="1">
        <v>99</v>
      </c>
      <c r="AC14" s="1">
        <v>98</v>
      </c>
      <c r="AD14" s="1">
        <v>95</v>
      </c>
      <c r="AE14" s="1">
        <v>94</v>
      </c>
      <c r="AF14" s="1">
        <v>94</v>
      </c>
      <c r="AG14" s="1">
        <v>94</v>
      </c>
      <c r="AH14" s="1">
        <v>1148</v>
      </c>
      <c r="AI14" s="1">
        <v>35</v>
      </c>
      <c r="AL14" s="1">
        <f t="shared" si="0"/>
        <v>2319</v>
      </c>
    </row>
    <row r="15" spans="1:38" x14ac:dyDescent="0.2">
      <c r="A15" s="1">
        <v>9</v>
      </c>
      <c r="B15" s="5">
        <v>144</v>
      </c>
      <c r="C15" s="6" t="s">
        <v>38</v>
      </c>
      <c r="D15" s="6" t="s">
        <v>40</v>
      </c>
      <c r="E15" s="5"/>
      <c r="F15" s="1">
        <v>98</v>
      </c>
      <c r="G15" s="1">
        <v>97</v>
      </c>
      <c r="H15" s="1">
        <v>100</v>
      </c>
      <c r="I15" s="1">
        <v>96</v>
      </c>
      <c r="J15" s="1">
        <v>96</v>
      </c>
      <c r="K15" s="1">
        <v>100</v>
      </c>
      <c r="L15" s="1">
        <v>98</v>
      </c>
      <c r="M15" s="1">
        <v>100</v>
      </c>
      <c r="N15" s="1">
        <v>94</v>
      </c>
      <c r="O15" s="1">
        <v>95</v>
      </c>
      <c r="P15" s="1">
        <v>96</v>
      </c>
      <c r="Q15" s="1">
        <v>96</v>
      </c>
      <c r="R15" s="1">
        <v>1166</v>
      </c>
      <c r="S15" s="1">
        <v>56</v>
      </c>
      <c r="T15" s="14">
        <v>394.3</v>
      </c>
      <c r="U15" s="1">
        <v>1</v>
      </c>
      <c r="V15" s="1">
        <v>97</v>
      </c>
      <c r="W15" s="1">
        <v>97</v>
      </c>
      <c r="X15" s="1">
        <v>99</v>
      </c>
      <c r="Y15" s="1">
        <v>98</v>
      </c>
      <c r="Z15" s="1">
        <v>97</v>
      </c>
      <c r="AA15" s="1">
        <v>90</v>
      </c>
      <c r="AB15" s="1">
        <v>97</v>
      </c>
      <c r="AC15" s="1">
        <v>99</v>
      </c>
      <c r="AD15" s="1">
        <v>94</v>
      </c>
      <c r="AE15" s="1">
        <v>94</v>
      </c>
      <c r="AF15" s="1">
        <v>92</v>
      </c>
      <c r="AG15" s="1">
        <v>94</v>
      </c>
      <c r="AH15" s="1">
        <v>1148</v>
      </c>
      <c r="AI15" s="1">
        <v>53</v>
      </c>
      <c r="AL15" s="1">
        <f t="shared" si="0"/>
        <v>2315</v>
      </c>
    </row>
    <row r="16" spans="1:38" x14ac:dyDescent="0.2">
      <c r="A16" s="1">
        <v>10</v>
      </c>
      <c r="B16" s="5">
        <v>171</v>
      </c>
      <c r="C16" s="6" t="s">
        <v>217</v>
      </c>
      <c r="D16" s="6" t="s">
        <v>218</v>
      </c>
      <c r="E16" s="5" t="s">
        <v>219</v>
      </c>
      <c r="F16" s="1">
        <v>99</v>
      </c>
      <c r="G16" s="1">
        <v>98</v>
      </c>
      <c r="H16" s="1">
        <v>96</v>
      </c>
      <c r="I16" s="1">
        <v>98</v>
      </c>
      <c r="J16" s="1">
        <v>98</v>
      </c>
      <c r="K16" s="1">
        <v>96</v>
      </c>
      <c r="L16" s="1">
        <v>99</v>
      </c>
      <c r="M16" s="1">
        <v>99</v>
      </c>
      <c r="N16" s="1">
        <v>94</v>
      </c>
      <c r="O16" s="1">
        <v>92</v>
      </c>
      <c r="P16" s="1">
        <v>92</v>
      </c>
      <c r="Q16" s="1">
        <v>93</v>
      </c>
      <c r="R16" s="1">
        <v>1154</v>
      </c>
      <c r="S16" s="1">
        <v>49</v>
      </c>
      <c r="T16" s="14"/>
      <c r="V16" s="1">
        <v>98</v>
      </c>
      <c r="W16" s="1">
        <v>100</v>
      </c>
      <c r="X16" s="1">
        <v>96</v>
      </c>
      <c r="Y16" s="1">
        <v>98</v>
      </c>
      <c r="Z16" s="1">
        <v>99</v>
      </c>
      <c r="AA16" s="1">
        <v>99</v>
      </c>
      <c r="AB16" s="1">
        <v>99</v>
      </c>
      <c r="AC16" s="1">
        <v>99</v>
      </c>
      <c r="AD16" s="1">
        <v>93</v>
      </c>
      <c r="AE16" s="1">
        <v>93</v>
      </c>
      <c r="AF16" s="1">
        <v>93</v>
      </c>
      <c r="AG16" s="1">
        <v>90</v>
      </c>
      <c r="AH16" s="1">
        <v>1157</v>
      </c>
      <c r="AI16" s="1">
        <v>55</v>
      </c>
      <c r="AL16" s="1">
        <f t="shared" si="0"/>
        <v>2311</v>
      </c>
    </row>
    <row r="17" spans="1:38" x14ac:dyDescent="0.2">
      <c r="A17" s="1">
        <v>11</v>
      </c>
      <c r="B17" s="5">
        <v>164</v>
      </c>
      <c r="C17" s="6" t="s">
        <v>211</v>
      </c>
      <c r="D17" s="6" t="s">
        <v>212</v>
      </c>
      <c r="E17" s="5"/>
      <c r="F17" s="1">
        <v>95</v>
      </c>
      <c r="G17" s="1">
        <v>96</v>
      </c>
      <c r="H17" s="1">
        <v>97</v>
      </c>
      <c r="I17" s="1">
        <v>97</v>
      </c>
      <c r="J17" s="1">
        <v>97</v>
      </c>
      <c r="K17" s="1">
        <v>96</v>
      </c>
      <c r="L17" s="1">
        <v>98</v>
      </c>
      <c r="M17" s="1">
        <v>99</v>
      </c>
      <c r="N17" s="1">
        <v>94</v>
      </c>
      <c r="O17" s="1">
        <v>94</v>
      </c>
      <c r="P17" s="1">
        <v>94</v>
      </c>
      <c r="Q17" s="1">
        <v>94</v>
      </c>
      <c r="R17" s="1">
        <v>1151</v>
      </c>
      <c r="S17" s="1">
        <v>51</v>
      </c>
      <c r="T17" s="14"/>
      <c r="V17" s="1">
        <v>99</v>
      </c>
      <c r="W17" s="1">
        <v>99</v>
      </c>
      <c r="X17" s="1">
        <v>100</v>
      </c>
      <c r="Y17" s="1">
        <v>98</v>
      </c>
      <c r="Z17" s="1">
        <v>99</v>
      </c>
      <c r="AA17" s="1">
        <v>95</v>
      </c>
      <c r="AB17" s="1">
        <v>95</v>
      </c>
      <c r="AC17" s="1">
        <v>98</v>
      </c>
      <c r="AD17" s="1">
        <v>93</v>
      </c>
      <c r="AE17" s="1">
        <v>97</v>
      </c>
      <c r="AF17" s="1">
        <v>91</v>
      </c>
      <c r="AG17" s="1">
        <v>92</v>
      </c>
      <c r="AH17" s="1">
        <v>1156</v>
      </c>
      <c r="AI17" s="1">
        <v>54</v>
      </c>
      <c r="AL17" s="1">
        <f t="shared" si="0"/>
        <v>2307</v>
      </c>
    </row>
    <row r="18" spans="1:38" x14ac:dyDescent="0.2">
      <c r="A18" s="1">
        <v>12</v>
      </c>
      <c r="B18" s="5">
        <v>135</v>
      </c>
      <c r="C18" s="6" t="s">
        <v>22</v>
      </c>
      <c r="D18" s="6" t="s">
        <v>23</v>
      </c>
      <c r="E18" s="5"/>
      <c r="F18" s="1">
        <v>96</v>
      </c>
      <c r="G18" s="1">
        <v>95</v>
      </c>
      <c r="H18" s="1">
        <v>95</v>
      </c>
      <c r="I18" s="1">
        <v>97</v>
      </c>
      <c r="J18" s="1">
        <v>99</v>
      </c>
      <c r="K18" s="1">
        <v>97</v>
      </c>
      <c r="L18" s="1">
        <v>99</v>
      </c>
      <c r="M18" s="1">
        <v>98</v>
      </c>
      <c r="N18" s="1">
        <v>93</v>
      </c>
      <c r="O18" s="1">
        <v>94</v>
      </c>
      <c r="P18" s="1">
        <v>92</v>
      </c>
      <c r="Q18" s="1">
        <v>93</v>
      </c>
      <c r="R18" s="1">
        <v>1148</v>
      </c>
      <c r="S18" s="1">
        <v>47</v>
      </c>
      <c r="V18" s="1">
        <v>97</v>
      </c>
      <c r="W18" s="1">
        <v>94</v>
      </c>
      <c r="X18" s="1">
        <v>97</v>
      </c>
      <c r="Y18" s="1">
        <v>95</v>
      </c>
      <c r="Z18" s="1">
        <v>100</v>
      </c>
      <c r="AA18" s="1">
        <v>100</v>
      </c>
      <c r="AB18" s="1">
        <v>99</v>
      </c>
      <c r="AC18" s="1">
        <v>100</v>
      </c>
      <c r="AD18" s="1">
        <v>96</v>
      </c>
      <c r="AE18" s="1">
        <v>91</v>
      </c>
      <c r="AF18" s="1">
        <v>92</v>
      </c>
      <c r="AG18" s="1">
        <v>95</v>
      </c>
      <c r="AH18" s="1">
        <v>1156</v>
      </c>
      <c r="AI18" s="1">
        <v>53</v>
      </c>
      <c r="AL18" s="1">
        <f t="shared" si="0"/>
        <v>2304</v>
      </c>
    </row>
    <row r="19" spans="1:38" x14ac:dyDescent="0.2">
      <c r="A19" s="1">
        <v>13</v>
      </c>
      <c r="B19" s="5">
        <v>150</v>
      </c>
      <c r="C19" s="6" t="s">
        <v>51</v>
      </c>
      <c r="D19" s="6" t="s">
        <v>52</v>
      </c>
      <c r="E19" s="5" t="s">
        <v>16</v>
      </c>
      <c r="F19" s="1">
        <v>92</v>
      </c>
      <c r="G19" s="1">
        <v>92</v>
      </c>
      <c r="H19" s="1">
        <v>91</v>
      </c>
      <c r="I19" s="1">
        <v>95</v>
      </c>
      <c r="J19" s="1">
        <v>99</v>
      </c>
      <c r="K19" s="1">
        <v>99</v>
      </c>
      <c r="L19" s="1">
        <v>98</v>
      </c>
      <c r="M19" s="1">
        <v>99</v>
      </c>
      <c r="N19" s="1">
        <v>94</v>
      </c>
      <c r="O19" s="1">
        <v>97</v>
      </c>
      <c r="P19" s="1">
        <v>96</v>
      </c>
      <c r="Q19" s="1">
        <v>97</v>
      </c>
      <c r="R19" s="1">
        <v>1149</v>
      </c>
      <c r="S19" s="1">
        <v>39</v>
      </c>
      <c r="V19" s="1">
        <v>95</v>
      </c>
      <c r="W19" s="1">
        <v>96</v>
      </c>
      <c r="X19" s="1">
        <v>93</v>
      </c>
      <c r="Y19" s="1">
        <v>95</v>
      </c>
      <c r="Z19" s="1">
        <v>97</v>
      </c>
      <c r="AA19" s="1">
        <v>97</v>
      </c>
      <c r="AB19" s="1">
        <v>99</v>
      </c>
      <c r="AC19" s="1">
        <v>98</v>
      </c>
      <c r="AD19" s="1">
        <v>95</v>
      </c>
      <c r="AE19" s="1">
        <v>94</v>
      </c>
      <c r="AF19" s="1">
        <v>98</v>
      </c>
      <c r="AG19" s="1">
        <v>97</v>
      </c>
      <c r="AH19" s="1">
        <v>1154</v>
      </c>
      <c r="AI19" s="1">
        <v>53</v>
      </c>
      <c r="AL19" s="1">
        <f t="shared" si="0"/>
        <v>2303</v>
      </c>
    </row>
    <row r="20" spans="1:38" x14ac:dyDescent="0.2">
      <c r="A20" s="1">
        <v>14</v>
      </c>
      <c r="B20" s="5">
        <v>136</v>
      </c>
      <c r="C20" s="6" t="s">
        <v>24</v>
      </c>
      <c r="D20" s="6" t="s">
        <v>25</v>
      </c>
      <c r="E20" s="5"/>
      <c r="F20" s="1">
        <v>97</v>
      </c>
      <c r="G20" s="1">
        <v>97</v>
      </c>
      <c r="H20" s="1">
        <v>96</v>
      </c>
      <c r="I20" s="1">
        <v>95</v>
      </c>
      <c r="J20" s="1">
        <v>98</v>
      </c>
      <c r="K20" s="1">
        <v>96</v>
      </c>
      <c r="L20" s="1">
        <v>98</v>
      </c>
      <c r="M20" s="1">
        <v>99</v>
      </c>
      <c r="N20" s="1">
        <v>93</v>
      </c>
      <c r="O20" s="1">
        <v>91</v>
      </c>
      <c r="P20" s="1">
        <v>93</v>
      </c>
      <c r="Q20" s="1">
        <v>96</v>
      </c>
      <c r="R20" s="1">
        <v>1149</v>
      </c>
      <c r="S20" s="1">
        <v>46</v>
      </c>
      <c r="V20" s="1">
        <v>98</v>
      </c>
      <c r="W20" s="1">
        <v>97</v>
      </c>
      <c r="X20" s="1">
        <v>97</v>
      </c>
      <c r="Y20" s="1">
        <v>96</v>
      </c>
      <c r="Z20" s="1">
        <v>97</v>
      </c>
      <c r="AA20" s="1">
        <v>100</v>
      </c>
      <c r="AB20" s="1">
        <v>98</v>
      </c>
      <c r="AC20" s="1">
        <v>99</v>
      </c>
      <c r="AD20" s="1">
        <v>91</v>
      </c>
      <c r="AE20" s="1">
        <v>97</v>
      </c>
      <c r="AF20" s="1">
        <v>92</v>
      </c>
      <c r="AG20" s="1">
        <v>91</v>
      </c>
      <c r="AH20" s="1">
        <v>1153</v>
      </c>
      <c r="AI20" s="1">
        <v>42</v>
      </c>
      <c r="AL20" s="1">
        <f t="shared" si="0"/>
        <v>2302</v>
      </c>
    </row>
    <row r="21" spans="1:38" x14ac:dyDescent="0.2">
      <c r="A21" s="1">
        <v>15</v>
      </c>
      <c r="B21" s="5">
        <v>165</v>
      </c>
      <c r="C21" s="6" t="s">
        <v>49</v>
      </c>
      <c r="D21" s="6" t="s">
        <v>213</v>
      </c>
      <c r="E21" s="5"/>
      <c r="F21" s="1">
        <v>93</v>
      </c>
      <c r="G21" s="1">
        <v>94</v>
      </c>
      <c r="H21" s="1">
        <v>96</v>
      </c>
      <c r="I21" s="1">
        <v>93</v>
      </c>
      <c r="J21" s="1">
        <v>99</v>
      </c>
      <c r="K21" s="1">
        <v>99</v>
      </c>
      <c r="L21" s="1">
        <v>98</v>
      </c>
      <c r="M21" s="1">
        <v>97</v>
      </c>
      <c r="N21" s="1">
        <v>92</v>
      </c>
      <c r="O21" s="1">
        <v>94</v>
      </c>
      <c r="P21" s="1">
        <v>94</v>
      </c>
      <c r="Q21" s="1">
        <v>91</v>
      </c>
      <c r="R21" s="1">
        <v>1140</v>
      </c>
      <c r="S21" s="1">
        <v>39</v>
      </c>
      <c r="V21" s="1">
        <v>99</v>
      </c>
      <c r="W21" s="1">
        <v>95</v>
      </c>
      <c r="X21" s="1">
        <v>97</v>
      </c>
      <c r="Y21" s="1">
        <v>95</v>
      </c>
      <c r="Z21" s="1">
        <v>100</v>
      </c>
      <c r="AA21" s="1">
        <v>98</v>
      </c>
      <c r="AB21" s="1">
        <v>97</v>
      </c>
      <c r="AC21" s="1">
        <v>99</v>
      </c>
      <c r="AD21" s="1">
        <v>94</v>
      </c>
      <c r="AE21" s="1">
        <v>94</v>
      </c>
      <c r="AF21" s="1">
        <v>94</v>
      </c>
      <c r="AG21" s="1">
        <v>95</v>
      </c>
      <c r="AH21" s="1">
        <v>1157</v>
      </c>
      <c r="AI21" s="1">
        <v>51</v>
      </c>
      <c r="AJ21" s="1">
        <v>416.6</v>
      </c>
      <c r="AK21" s="1">
        <v>4</v>
      </c>
      <c r="AL21" s="1">
        <f t="shared" si="0"/>
        <v>2301</v>
      </c>
    </row>
    <row r="22" spans="1:38" x14ac:dyDescent="0.2">
      <c r="A22" s="1">
        <v>16</v>
      </c>
      <c r="B22" s="5">
        <v>142</v>
      </c>
      <c r="C22" s="6" t="s">
        <v>36</v>
      </c>
      <c r="D22" s="6" t="s">
        <v>37</v>
      </c>
      <c r="E22" s="5"/>
      <c r="F22" s="1">
        <v>93</v>
      </c>
      <c r="G22" s="1">
        <v>94</v>
      </c>
      <c r="H22" s="1">
        <v>98</v>
      </c>
      <c r="I22" s="1">
        <v>96</v>
      </c>
      <c r="J22" s="1">
        <v>99</v>
      </c>
      <c r="K22" s="1">
        <v>98</v>
      </c>
      <c r="L22" s="1">
        <v>96</v>
      </c>
      <c r="M22" s="1">
        <v>96</v>
      </c>
      <c r="N22" s="1">
        <v>95</v>
      </c>
      <c r="O22" s="1">
        <v>94</v>
      </c>
      <c r="P22" s="1">
        <v>94</v>
      </c>
      <c r="Q22" s="1">
        <v>91</v>
      </c>
      <c r="R22" s="1">
        <v>1144</v>
      </c>
      <c r="S22" s="1">
        <v>39</v>
      </c>
      <c r="V22" s="1">
        <v>97</v>
      </c>
      <c r="W22" s="1">
        <v>97</v>
      </c>
      <c r="X22" s="1">
        <v>96</v>
      </c>
      <c r="Y22" s="1">
        <v>95</v>
      </c>
      <c r="Z22" s="1">
        <v>99</v>
      </c>
      <c r="AA22" s="1">
        <v>98</v>
      </c>
      <c r="AB22" s="1">
        <v>97</v>
      </c>
      <c r="AC22" s="1">
        <v>99</v>
      </c>
      <c r="AD22" s="1">
        <v>98</v>
      </c>
      <c r="AE22" s="1">
        <v>91</v>
      </c>
      <c r="AF22" s="1">
        <v>93</v>
      </c>
      <c r="AG22" s="1">
        <v>95</v>
      </c>
      <c r="AH22" s="1">
        <v>1155</v>
      </c>
      <c r="AI22" s="1">
        <v>41</v>
      </c>
      <c r="AL22" s="1">
        <f t="shared" si="0"/>
        <v>2299</v>
      </c>
    </row>
    <row r="23" spans="1:38" x14ac:dyDescent="0.2">
      <c r="A23" s="1">
        <v>17</v>
      </c>
      <c r="B23" s="5">
        <v>169</v>
      </c>
      <c r="C23" s="6" t="s">
        <v>214</v>
      </c>
      <c r="D23" s="6" t="s">
        <v>215</v>
      </c>
      <c r="E23" s="5"/>
      <c r="F23" s="1">
        <v>94</v>
      </c>
      <c r="G23" s="1">
        <v>97</v>
      </c>
      <c r="H23" s="1">
        <v>98</v>
      </c>
      <c r="I23" s="1">
        <v>98</v>
      </c>
      <c r="J23" s="1">
        <v>97</v>
      </c>
      <c r="K23" s="1">
        <v>98</v>
      </c>
      <c r="L23" s="1">
        <v>99</v>
      </c>
      <c r="M23" s="1">
        <v>99</v>
      </c>
      <c r="N23" s="1">
        <v>94</v>
      </c>
      <c r="O23" s="1">
        <v>92</v>
      </c>
      <c r="P23" s="1">
        <v>93</v>
      </c>
      <c r="Q23" s="1">
        <v>90</v>
      </c>
      <c r="R23" s="1">
        <v>1149</v>
      </c>
      <c r="S23" s="1">
        <v>48</v>
      </c>
      <c r="T23" s="14"/>
      <c r="V23" s="1">
        <v>96</v>
      </c>
      <c r="W23" s="1">
        <v>99</v>
      </c>
      <c r="X23" s="1">
        <v>98</v>
      </c>
      <c r="Y23" s="1">
        <v>96</v>
      </c>
      <c r="Z23" s="1">
        <v>100</v>
      </c>
      <c r="AA23" s="1">
        <v>99</v>
      </c>
      <c r="AB23" s="1">
        <v>100</v>
      </c>
      <c r="AC23" s="1">
        <v>98</v>
      </c>
      <c r="AD23" s="1">
        <v>91</v>
      </c>
      <c r="AE23" s="1">
        <v>93</v>
      </c>
      <c r="AF23" s="1">
        <v>87</v>
      </c>
      <c r="AG23" s="1">
        <v>87</v>
      </c>
      <c r="AH23" s="1">
        <v>1144</v>
      </c>
      <c r="AI23" s="1">
        <v>52</v>
      </c>
      <c r="AL23" s="1">
        <f t="shared" si="0"/>
        <v>2293</v>
      </c>
    </row>
    <row r="24" spans="1:38" x14ac:dyDescent="0.2">
      <c r="A24" s="1">
        <v>18</v>
      </c>
      <c r="B24" s="5">
        <v>131</v>
      </c>
      <c r="C24" s="6" t="s">
        <v>14</v>
      </c>
      <c r="D24" s="6" t="s">
        <v>15</v>
      </c>
      <c r="E24" s="5" t="s">
        <v>16</v>
      </c>
      <c r="F24" s="1">
        <v>97</v>
      </c>
      <c r="G24" s="1">
        <v>95</v>
      </c>
      <c r="H24" s="1">
        <v>94</v>
      </c>
      <c r="I24" s="1">
        <v>94</v>
      </c>
      <c r="J24" s="1">
        <v>97</v>
      </c>
      <c r="K24" s="1">
        <v>96</v>
      </c>
      <c r="L24" s="1">
        <v>96</v>
      </c>
      <c r="M24" s="1">
        <v>96</v>
      </c>
      <c r="N24" s="1">
        <v>95</v>
      </c>
      <c r="O24" s="1">
        <v>97</v>
      </c>
      <c r="P24" s="1">
        <v>88</v>
      </c>
      <c r="Q24" s="1">
        <v>95</v>
      </c>
      <c r="R24" s="1">
        <v>1140</v>
      </c>
      <c r="S24" s="1">
        <v>28</v>
      </c>
      <c r="V24" s="1">
        <v>95</v>
      </c>
      <c r="W24" s="1">
        <v>100</v>
      </c>
      <c r="X24" s="1">
        <v>97</v>
      </c>
      <c r="Y24" s="1">
        <v>97</v>
      </c>
      <c r="Z24" s="1">
        <v>96</v>
      </c>
      <c r="AA24" s="1">
        <v>93</v>
      </c>
      <c r="AB24" s="1">
        <v>98</v>
      </c>
      <c r="AC24" s="1">
        <v>98</v>
      </c>
      <c r="AD24" s="1">
        <v>93</v>
      </c>
      <c r="AE24" s="1">
        <v>95</v>
      </c>
      <c r="AF24" s="1">
        <v>95</v>
      </c>
      <c r="AG24" s="1">
        <v>93</v>
      </c>
      <c r="AH24" s="1">
        <v>1150</v>
      </c>
      <c r="AI24" s="1">
        <v>37</v>
      </c>
      <c r="AL24" s="1">
        <f t="shared" si="0"/>
        <v>2290</v>
      </c>
    </row>
    <row r="25" spans="1:38" x14ac:dyDescent="0.2">
      <c r="A25" s="1">
        <v>19</v>
      </c>
      <c r="B25" s="5">
        <v>147</v>
      </c>
      <c r="C25" s="6" t="s">
        <v>45</v>
      </c>
      <c r="D25" s="6" t="s">
        <v>46</v>
      </c>
      <c r="E25" s="5" t="s">
        <v>16</v>
      </c>
      <c r="F25" s="1">
        <v>94</v>
      </c>
      <c r="G25" s="1">
        <v>96</v>
      </c>
      <c r="H25" s="1">
        <v>96</v>
      </c>
      <c r="I25" s="1">
        <v>95</v>
      </c>
      <c r="J25" s="1">
        <v>95</v>
      </c>
      <c r="K25" s="1">
        <v>94</v>
      </c>
      <c r="L25" s="1">
        <v>99</v>
      </c>
      <c r="M25" s="1">
        <v>100</v>
      </c>
      <c r="N25" s="1">
        <v>90</v>
      </c>
      <c r="O25" s="1">
        <v>98</v>
      </c>
      <c r="P25" s="1">
        <v>92</v>
      </c>
      <c r="Q25" s="1">
        <v>91</v>
      </c>
      <c r="R25" s="1">
        <v>1140</v>
      </c>
      <c r="S25" s="1">
        <v>45</v>
      </c>
      <c r="V25" s="1">
        <v>96</v>
      </c>
      <c r="W25" s="1">
        <v>94</v>
      </c>
      <c r="X25" s="1">
        <v>96</v>
      </c>
      <c r="Y25" s="1">
        <v>94</v>
      </c>
      <c r="Z25" s="1">
        <v>98</v>
      </c>
      <c r="AA25" s="1">
        <v>99</v>
      </c>
      <c r="AB25" s="1">
        <v>97</v>
      </c>
      <c r="AC25" s="1">
        <v>98</v>
      </c>
      <c r="AD25" s="1">
        <v>88</v>
      </c>
      <c r="AE25" s="1">
        <v>92</v>
      </c>
      <c r="AF25" s="1">
        <v>95</v>
      </c>
      <c r="AG25" s="1">
        <v>91</v>
      </c>
      <c r="AH25" s="1">
        <v>1138</v>
      </c>
      <c r="AI25" s="1">
        <v>38</v>
      </c>
      <c r="AL25" s="1">
        <f t="shared" si="0"/>
        <v>2278</v>
      </c>
    </row>
    <row r="26" spans="1:38" x14ac:dyDescent="0.2">
      <c r="A26" s="1">
        <v>20</v>
      </c>
      <c r="B26" s="5">
        <v>163</v>
      </c>
      <c r="C26" s="6" t="s">
        <v>181</v>
      </c>
      <c r="D26" s="6" t="s">
        <v>210</v>
      </c>
      <c r="E26" s="5"/>
      <c r="F26" s="1">
        <v>94</v>
      </c>
      <c r="G26" s="1">
        <v>90</v>
      </c>
      <c r="H26" s="1">
        <v>96</v>
      </c>
      <c r="I26" s="1">
        <v>98</v>
      </c>
      <c r="J26" s="1">
        <v>96</v>
      </c>
      <c r="K26" s="1">
        <v>97</v>
      </c>
      <c r="L26" s="1">
        <v>100</v>
      </c>
      <c r="M26" s="1">
        <v>99</v>
      </c>
      <c r="N26" s="1">
        <v>92</v>
      </c>
      <c r="O26" s="1">
        <v>91</v>
      </c>
      <c r="P26" s="1">
        <v>87</v>
      </c>
      <c r="Q26" s="1">
        <v>94</v>
      </c>
      <c r="R26" s="1">
        <v>1134</v>
      </c>
      <c r="S26" s="1">
        <v>34</v>
      </c>
      <c r="V26" s="1">
        <v>94</v>
      </c>
      <c r="W26" s="1">
        <v>94</v>
      </c>
      <c r="X26" s="1">
        <v>95</v>
      </c>
      <c r="Y26" s="1">
        <v>94</v>
      </c>
      <c r="Z26" s="1">
        <v>99</v>
      </c>
      <c r="AA26" s="1">
        <v>97</v>
      </c>
      <c r="AB26" s="1">
        <v>98</v>
      </c>
      <c r="AC26" s="1">
        <v>98</v>
      </c>
      <c r="AD26" s="1">
        <v>92</v>
      </c>
      <c r="AE26" s="1">
        <v>92</v>
      </c>
      <c r="AF26" s="1">
        <v>93</v>
      </c>
      <c r="AG26" s="1">
        <v>92</v>
      </c>
      <c r="AH26" s="1">
        <v>1138</v>
      </c>
      <c r="AI26" s="1">
        <v>41</v>
      </c>
      <c r="AL26" s="1">
        <f t="shared" si="0"/>
        <v>2272</v>
      </c>
    </row>
    <row r="27" spans="1:38" x14ac:dyDescent="0.2">
      <c r="A27" s="1">
        <v>21</v>
      </c>
      <c r="B27" s="5">
        <v>146</v>
      </c>
      <c r="C27" s="6" t="s">
        <v>43</v>
      </c>
      <c r="D27" s="6" t="s">
        <v>44</v>
      </c>
      <c r="E27" s="5" t="s">
        <v>16</v>
      </c>
      <c r="F27" s="1">
        <v>91</v>
      </c>
      <c r="G27" s="1">
        <v>94</v>
      </c>
      <c r="H27" s="1">
        <v>97</v>
      </c>
      <c r="I27" s="1">
        <v>96</v>
      </c>
      <c r="J27" s="1">
        <v>96</v>
      </c>
      <c r="K27" s="1">
        <v>98</v>
      </c>
      <c r="L27" s="1">
        <v>97</v>
      </c>
      <c r="M27" s="1">
        <v>99</v>
      </c>
      <c r="N27" s="1">
        <v>89</v>
      </c>
      <c r="O27" s="1">
        <v>94</v>
      </c>
      <c r="P27" s="1">
        <v>91</v>
      </c>
      <c r="Q27" s="1">
        <v>95</v>
      </c>
      <c r="R27" s="1">
        <v>1137</v>
      </c>
      <c r="S27" s="1">
        <v>48</v>
      </c>
      <c r="V27" s="1">
        <v>97</v>
      </c>
      <c r="W27" s="1">
        <v>91</v>
      </c>
      <c r="X27" s="1">
        <v>93</v>
      </c>
      <c r="Y27" s="1">
        <v>97</v>
      </c>
      <c r="Z27" s="1">
        <v>98</v>
      </c>
      <c r="AA27" s="1">
        <v>100</v>
      </c>
      <c r="AB27" s="1">
        <v>98</v>
      </c>
      <c r="AC27" s="1">
        <v>99</v>
      </c>
      <c r="AD27" s="1">
        <v>90</v>
      </c>
      <c r="AE27" s="1">
        <v>92</v>
      </c>
      <c r="AF27" s="1">
        <v>89</v>
      </c>
      <c r="AG27" s="1">
        <v>89</v>
      </c>
      <c r="AH27" s="1">
        <v>1133</v>
      </c>
      <c r="AI27" s="1">
        <v>40</v>
      </c>
      <c r="AL27" s="1">
        <f t="shared" si="0"/>
        <v>2270</v>
      </c>
    </row>
    <row r="28" spans="1:38" x14ac:dyDescent="0.2">
      <c r="A28" s="1">
        <v>22</v>
      </c>
      <c r="B28" s="5">
        <v>139</v>
      </c>
      <c r="C28" s="6" t="s">
        <v>30</v>
      </c>
      <c r="D28" s="6" t="s">
        <v>31</v>
      </c>
      <c r="E28" s="5" t="s">
        <v>16</v>
      </c>
      <c r="F28" s="1">
        <v>95</v>
      </c>
      <c r="G28" s="1">
        <v>96</v>
      </c>
      <c r="H28" s="1">
        <v>97</v>
      </c>
      <c r="I28" s="1">
        <v>95</v>
      </c>
      <c r="J28" s="1">
        <v>98</v>
      </c>
      <c r="K28" s="1">
        <v>98</v>
      </c>
      <c r="L28" s="1">
        <v>95</v>
      </c>
      <c r="M28" s="1">
        <v>98</v>
      </c>
      <c r="N28" s="1">
        <v>89</v>
      </c>
      <c r="O28" s="1">
        <v>96</v>
      </c>
      <c r="P28" s="1">
        <v>88</v>
      </c>
      <c r="Q28" s="1">
        <v>91</v>
      </c>
      <c r="R28" s="1">
        <v>1136</v>
      </c>
      <c r="S28" s="1">
        <v>43</v>
      </c>
      <c r="V28" s="1">
        <v>94</v>
      </c>
      <c r="W28" s="1">
        <v>94</v>
      </c>
      <c r="X28" s="1">
        <v>93</v>
      </c>
      <c r="Y28" s="1">
        <v>95</v>
      </c>
      <c r="Z28" s="1">
        <v>97</v>
      </c>
      <c r="AA28" s="1">
        <v>100</v>
      </c>
      <c r="AB28" s="1">
        <v>97</v>
      </c>
      <c r="AC28" s="1">
        <v>96</v>
      </c>
      <c r="AD28" s="1">
        <v>90</v>
      </c>
      <c r="AE28" s="1">
        <v>95</v>
      </c>
      <c r="AF28" s="1">
        <v>92</v>
      </c>
      <c r="AG28" s="1">
        <v>84</v>
      </c>
      <c r="AH28" s="1">
        <v>1127</v>
      </c>
      <c r="AI28" s="1">
        <v>42</v>
      </c>
      <c r="AL28" s="1">
        <f t="shared" si="0"/>
        <v>2263</v>
      </c>
    </row>
    <row r="29" spans="1:38" x14ac:dyDescent="0.2">
      <c r="A29" s="1">
        <v>23</v>
      </c>
      <c r="B29" s="5">
        <v>143</v>
      </c>
      <c r="C29" s="6" t="s">
        <v>38</v>
      </c>
      <c r="D29" s="6" t="s">
        <v>39</v>
      </c>
      <c r="E29" s="5" t="s">
        <v>16</v>
      </c>
      <c r="F29" s="1">
        <v>92</v>
      </c>
      <c r="G29" s="1">
        <v>93</v>
      </c>
      <c r="H29" s="1">
        <v>93</v>
      </c>
      <c r="I29" s="1">
        <v>96</v>
      </c>
      <c r="J29" s="1">
        <v>97</v>
      </c>
      <c r="K29" s="1">
        <v>97</v>
      </c>
      <c r="L29" s="1">
        <v>96</v>
      </c>
      <c r="M29" s="1">
        <v>91</v>
      </c>
      <c r="N29" s="1">
        <v>92</v>
      </c>
      <c r="O29" s="1">
        <v>92</v>
      </c>
      <c r="P29" s="1">
        <v>93</v>
      </c>
      <c r="Q29" s="1">
        <v>92</v>
      </c>
      <c r="R29" s="1">
        <v>1124</v>
      </c>
      <c r="S29" s="1">
        <v>22</v>
      </c>
      <c r="V29" s="1">
        <v>93</v>
      </c>
      <c r="W29" s="1">
        <v>92</v>
      </c>
      <c r="X29" s="1">
        <v>93</v>
      </c>
      <c r="Y29" s="1">
        <v>94</v>
      </c>
      <c r="Z29" s="1">
        <v>98</v>
      </c>
      <c r="AA29" s="1">
        <v>98</v>
      </c>
      <c r="AB29" s="1">
        <v>96</v>
      </c>
      <c r="AC29" s="1">
        <v>97</v>
      </c>
      <c r="AD29" s="1">
        <v>92</v>
      </c>
      <c r="AE29" s="1">
        <v>97</v>
      </c>
      <c r="AF29" s="1">
        <v>94</v>
      </c>
      <c r="AG29" s="1">
        <v>89</v>
      </c>
      <c r="AH29" s="1">
        <v>1133</v>
      </c>
      <c r="AI29" s="1">
        <v>32</v>
      </c>
      <c r="AL29" s="1">
        <f t="shared" si="0"/>
        <v>2257</v>
      </c>
    </row>
    <row r="30" spans="1:38" x14ac:dyDescent="0.2">
      <c r="A30" s="1">
        <v>24</v>
      </c>
      <c r="B30" s="5">
        <v>151</v>
      </c>
      <c r="C30" s="6" t="s">
        <v>53</v>
      </c>
      <c r="D30" s="6" t="s">
        <v>54</v>
      </c>
      <c r="E30" s="5" t="s">
        <v>16</v>
      </c>
      <c r="F30" s="1">
        <v>96</v>
      </c>
      <c r="G30" s="1">
        <v>95</v>
      </c>
      <c r="H30" s="1">
        <v>92</v>
      </c>
      <c r="I30" s="1">
        <v>88</v>
      </c>
      <c r="J30" s="1">
        <v>98</v>
      </c>
      <c r="K30" s="1">
        <v>97</v>
      </c>
      <c r="L30" s="1">
        <v>96</v>
      </c>
      <c r="M30" s="1">
        <v>100</v>
      </c>
      <c r="N30" s="1">
        <v>81</v>
      </c>
      <c r="O30" s="1">
        <v>92</v>
      </c>
      <c r="P30" s="1">
        <v>85</v>
      </c>
      <c r="Q30" s="1">
        <v>93</v>
      </c>
      <c r="R30" s="1">
        <v>1113</v>
      </c>
      <c r="S30" s="1">
        <v>30</v>
      </c>
      <c r="V30" s="1">
        <v>96</v>
      </c>
      <c r="W30" s="1">
        <v>92</v>
      </c>
      <c r="X30" s="1">
        <v>93</v>
      </c>
      <c r="Y30" s="1">
        <v>90</v>
      </c>
      <c r="Z30" s="1">
        <v>99</v>
      </c>
      <c r="AA30" s="1">
        <v>98</v>
      </c>
      <c r="AB30" s="1">
        <v>97</v>
      </c>
      <c r="AC30" s="1">
        <v>99</v>
      </c>
      <c r="AD30" s="1">
        <v>93</v>
      </c>
      <c r="AE30" s="1">
        <v>95</v>
      </c>
      <c r="AF30" s="1">
        <v>89</v>
      </c>
      <c r="AG30" s="1">
        <v>92</v>
      </c>
      <c r="AH30" s="1">
        <v>1133</v>
      </c>
      <c r="AI30" s="1">
        <v>42</v>
      </c>
      <c r="AL30" s="1">
        <f t="shared" si="0"/>
        <v>2246</v>
      </c>
    </row>
    <row r="31" spans="1:38" x14ac:dyDescent="0.2">
      <c r="A31" s="1">
        <v>25</v>
      </c>
      <c r="B31" s="5">
        <v>133</v>
      </c>
      <c r="C31" s="6" t="s">
        <v>17</v>
      </c>
      <c r="D31" s="6" t="s">
        <v>19</v>
      </c>
      <c r="E31" s="5"/>
      <c r="F31" s="1">
        <v>92</v>
      </c>
      <c r="G31" s="1">
        <v>93</v>
      </c>
      <c r="H31" s="1">
        <v>91</v>
      </c>
      <c r="I31" s="1">
        <v>91</v>
      </c>
      <c r="J31" s="1">
        <v>99</v>
      </c>
      <c r="K31" s="1">
        <v>97</v>
      </c>
      <c r="L31" s="1">
        <v>94</v>
      </c>
      <c r="M31" s="1">
        <v>98</v>
      </c>
      <c r="N31" s="1">
        <v>91</v>
      </c>
      <c r="O31" s="1">
        <v>91</v>
      </c>
      <c r="P31" s="1">
        <v>89</v>
      </c>
      <c r="Q31" s="1">
        <v>90</v>
      </c>
      <c r="R31" s="1">
        <v>1116</v>
      </c>
      <c r="S31" s="1">
        <v>27</v>
      </c>
      <c r="V31" s="1">
        <v>96</v>
      </c>
      <c r="W31" s="1">
        <v>91</v>
      </c>
      <c r="X31" s="1">
        <v>94</v>
      </c>
      <c r="Y31" s="1">
        <v>93</v>
      </c>
      <c r="Z31" s="1">
        <v>98</v>
      </c>
      <c r="AA31" s="1">
        <v>96</v>
      </c>
      <c r="AB31" s="1">
        <v>96</v>
      </c>
      <c r="AC31" s="1">
        <v>99</v>
      </c>
      <c r="AD31" s="1">
        <v>88</v>
      </c>
      <c r="AE31" s="1">
        <v>90</v>
      </c>
      <c r="AF31" s="1">
        <v>91</v>
      </c>
      <c r="AG31" s="1">
        <v>90</v>
      </c>
      <c r="AH31" s="1">
        <v>1122</v>
      </c>
      <c r="AI31" s="1">
        <v>33</v>
      </c>
      <c r="AL31" s="1">
        <f t="shared" si="0"/>
        <v>2238</v>
      </c>
    </row>
    <row r="32" spans="1:38" x14ac:dyDescent="0.2">
      <c r="A32" s="1">
        <v>26</v>
      </c>
      <c r="B32" s="5">
        <v>140</v>
      </c>
      <c r="C32" s="6" t="s">
        <v>32</v>
      </c>
      <c r="D32" s="6" t="s">
        <v>33</v>
      </c>
      <c r="E32" s="5" t="s">
        <v>16</v>
      </c>
      <c r="F32" s="1">
        <v>92</v>
      </c>
      <c r="G32" s="1">
        <v>95</v>
      </c>
      <c r="H32" s="1">
        <v>94</v>
      </c>
      <c r="I32" s="1">
        <v>98</v>
      </c>
      <c r="J32" s="1">
        <v>96</v>
      </c>
      <c r="K32" s="1">
        <v>98</v>
      </c>
      <c r="L32" s="1">
        <v>97</v>
      </c>
      <c r="M32" s="1">
        <v>97</v>
      </c>
      <c r="N32" s="1">
        <v>85</v>
      </c>
      <c r="O32" s="1">
        <v>92</v>
      </c>
      <c r="P32" s="1">
        <v>89</v>
      </c>
      <c r="Q32" s="1">
        <v>88</v>
      </c>
      <c r="R32" s="1">
        <v>1121</v>
      </c>
      <c r="S32" s="1">
        <v>30</v>
      </c>
      <c r="V32" s="1">
        <v>93</v>
      </c>
      <c r="W32" s="1">
        <v>91</v>
      </c>
      <c r="X32" s="1">
        <v>90</v>
      </c>
      <c r="Y32" s="1">
        <v>91</v>
      </c>
      <c r="Z32" s="1">
        <v>94</v>
      </c>
      <c r="AA32" s="1">
        <v>98</v>
      </c>
      <c r="AB32" s="1">
        <v>98</v>
      </c>
      <c r="AC32" s="1">
        <v>98</v>
      </c>
      <c r="AD32" s="1">
        <v>90</v>
      </c>
      <c r="AE32" s="1">
        <v>90</v>
      </c>
      <c r="AF32" s="1">
        <v>88</v>
      </c>
      <c r="AG32" s="1">
        <v>83</v>
      </c>
      <c r="AH32" s="1">
        <v>1104</v>
      </c>
      <c r="AI32" s="1">
        <v>27</v>
      </c>
      <c r="AL32" s="1">
        <f t="shared" si="0"/>
        <v>2225</v>
      </c>
    </row>
    <row r="33" spans="1:38" x14ac:dyDescent="0.2">
      <c r="A33" s="1">
        <v>27</v>
      </c>
      <c r="B33" s="5">
        <v>154</v>
      </c>
      <c r="C33" s="6" t="s">
        <v>59</v>
      </c>
      <c r="D33" s="6" t="s">
        <v>60</v>
      </c>
      <c r="E33" s="5"/>
      <c r="F33" s="1">
        <v>87</v>
      </c>
      <c r="G33" s="1">
        <v>89</v>
      </c>
      <c r="H33" s="1">
        <v>90</v>
      </c>
      <c r="I33" s="1">
        <v>92</v>
      </c>
      <c r="J33" s="1">
        <v>97</v>
      </c>
      <c r="K33" s="1">
        <v>95</v>
      </c>
      <c r="L33" s="1">
        <v>97</v>
      </c>
      <c r="M33" s="1">
        <v>98</v>
      </c>
      <c r="N33" s="1">
        <v>84</v>
      </c>
      <c r="O33" s="1">
        <v>83</v>
      </c>
      <c r="P33" s="1">
        <v>89</v>
      </c>
      <c r="Q33" s="1">
        <v>94</v>
      </c>
      <c r="R33" s="1">
        <v>1095</v>
      </c>
      <c r="S33" s="1">
        <v>28</v>
      </c>
      <c r="V33" s="1">
        <v>82</v>
      </c>
      <c r="W33" s="1">
        <v>86</v>
      </c>
      <c r="X33" s="1">
        <v>87</v>
      </c>
      <c r="Y33" s="1">
        <v>89</v>
      </c>
      <c r="Z33" s="1">
        <v>99</v>
      </c>
      <c r="AA33" s="1">
        <v>99</v>
      </c>
      <c r="AB33" s="1">
        <v>95</v>
      </c>
      <c r="AC33" s="1">
        <v>97</v>
      </c>
      <c r="AD33" s="1">
        <v>81</v>
      </c>
      <c r="AE33" s="1">
        <v>88</v>
      </c>
      <c r="AF33" s="1">
        <v>87</v>
      </c>
      <c r="AG33" s="1">
        <v>88</v>
      </c>
      <c r="AH33" s="1">
        <v>1078</v>
      </c>
      <c r="AI33" s="1">
        <v>21</v>
      </c>
      <c r="AL33" s="1">
        <f t="shared" si="0"/>
        <v>2173</v>
      </c>
    </row>
    <row r="34" spans="1:38" x14ac:dyDescent="0.2">
      <c r="A34" s="1">
        <v>28</v>
      </c>
      <c r="B34" s="5">
        <v>148</v>
      </c>
      <c r="C34" s="6" t="s">
        <v>47</v>
      </c>
      <c r="D34" s="6" t="s">
        <v>48</v>
      </c>
      <c r="E34" s="5" t="s">
        <v>16</v>
      </c>
      <c r="F34" s="1">
        <v>90</v>
      </c>
      <c r="G34" s="1">
        <v>90</v>
      </c>
      <c r="H34" s="1">
        <v>90</v>
      </c>
      <c r="I34" s="1">
        <v>75</v>
      </c>
      <c r="J34" s="1">
        <v>93</v>
      </c>
      <c r="K34" s="1">
        <v>90</v>
      </c>
      <c r="L34" s="1">
        <v>93</v>
      </c>
      <c r="M34" s="1">
        <v>95</v>
      </c>
      <c r="N34" s="1">
        <v>89</v>
      </c>
      <c r="O34" s="1">
        <v>83</v>
      </c>
      <c r="P34" s="1">
        <v>81</v>
      </c>
      <c r="Q34" s="1">
        <v>83</v>
      </c>
      <c r="R34" s="1">
        <v>1052</v>
      </c>
      <c r="S34" s="1">
        <v>7</v>
      </c>
      <c r="V34" s="1">
        <v>88</v>
      </c>
      <c r="W34" s="1">
        <v>88</v>
      </c>
      <c r="X34" s="1">
        <v>89</v>
      </c>
      <c r="Y34" s="1">
        <v>89</v>
      </c>
      <c r="Z34" s="1">
        <v>89</v>
      </c>
      <c r="AA34" s="1">
        <v>92</v>
      </c>
      <c r="AB34" s="1">
        <v>90</v>
      </c>
      <c r="AC34" s="1">
        <v>90</v>
      </c>
      <c r="AD34" s="1">
        <v>83</v>
      </c>
      <c r="AE34" s="1">
        <v>87</v>
      </c>
      <c r="AF34" s="1">
        <v>83</v>
      </c>
      <c r="AG34" s="1">
        <v>86</v>
      </c>
      <c r="AH34" s="1">
        <v>1054</v>
      </c>
      <c r="AI34" s="1">
        <v>19</v>
      </c>
      <c r="AL34" s="1">
        <f t="shared" si="0"/>
        <v>2106</v>
      </c>
    </row>
    <row r="35" spans="1:38" x14ac:dyDescent="0.2">
      <c r="A35" s="1">
        <v>29</v>
      </c>
      <c r="B35" s="5">
        <v>138</v>
      </c>
      <c r="C35" s="6" t="s">
        <v>26</v>
      </c>
      <c r="D35" s="6" t="s">
        <v>28</v>
      </c>
      <c r="E35" s="5" t="s">
        <v>29</v>
      </c>
      <c r="F35" s="1">
        <v>93</v>
      </c>
      <c r="G35" s="1">
        <v>92</v>
      </c>
      <c r="H35" s="1">
        <v>94</v>
      </c>
      <c r="I35" s="1">
        <v>93</v>
      </c>
      <c r="J35" s="1">
        <v>95</v>
      </c>
      <c r="K35" s="1">
        <v>95</v>
      </c>
      <c r="L35" s="1">
        <v>96</v>
      </c>
      <c r="M35" s="1">
        <v>96</v>
      </c>
      <c r="N35" s="1">
        <v>78</v>
      </c>
      <c r="O35" s="1">
        <v>76</v>
      </c>
      <c r="P35" s="1">
        <v>79</v>
      </c>
      <c r="Q35" s="1">
        <v>84</v>
      </c>
      <c r="R35" s="1">
        <v>1071</v>
      </c>
      <c r="S35" s="1">
        <v>28</v>
      </c>
      <c r="V35" s="1">
        <v>89</v>
      </c>
      <c r="W35" s="1">
        <v>88</v>
      </c>
      <c r="X35" s="1">
        <v>84</v>
      </c>
      <c r="Y35" s="1">
        <v>91</v>
      </c>
      <c r="Z35" s="1">
        <v>95</v>
      </c>
      <c r="AA35" s="1">
        <v>92</v>
      </c>
      <c r="AB35" s="1">
        <v>95</v>
      </c>
      <c r="AC35" s="1">
        <v>94</v>
      </c>
      <c r="AD35" s="1">
        <v>80</v>
      </c>
      <c r="AE35" s="1">
        <v>73</v>
      </c>
      <c r="AF35" s="1">
        <v>72</v>
      </c>
      <c r="AG35" s="1">
        <v>78</v>
      </c>
      <c r="AH35" s="1">
        <v>1031</v>
      </c>
      <c r="AI35" s="1">
        <v>18</v>
      </c>
      <c r="AL35" s="1">
        <f t="shared" si="0"/>
        <v>2102</v>
      </c>
    </row>
    <row r="36" spans="1:38" x14ac:dyDescent="0.2">
      <c r="B36" s="5"/>
      <c r="C36" s="6"/>
      <c r="D36" s="6"/>
      <c r="E36" s="5"/>
      <c r="F36" s="5"/>
      <c r="AH36" s="14"/>
    </row>
  </sheetData>
  <sortState ref="B7:AL35">
    <sortCondition descending="1" ref="AL35"/>
  </sortState>
  <printOptions horizontalCentered="1"/>
  <pageMargins left="0.2" right="0.2" top="0.75" bottom="0.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5"/>
  <sheetViews>
    <sheetView workbookViewId="0"/>
  </sheetViews>
  <sheetFormatPr baseColWidth="10" defaultColWidth="8.83203125" defaultRowHeight="15" x14ac:dyDescent="0.2"/>
  <cols>
    <col min="1" max="1" width="8.33203125" bestFit="1" customWidth="1"/>
    <col min="2" max="2" width="5.1640625" bestFit="1" customWidth="1"/>
    <col min="3" max="3" width="10.6640625" bestFit="1" customWidth="1"/>
    <col min="4" max="4" width="17.33203125" bestFit="1" customWidth="1"/>
    <col min="5" max="5" width="5.6640625" bestFit="1" customWidth="1"/>
    <col min="6" max="11" width="7" style="16" hidden="1" customWidth="1"/>
    <col min="12" max="17" width="2.5" style="16" hidden="1" customWidth="1"/>
    <col min="18" max="18" width="7" style="16" bestFit="1" customWidth="1"/>
    <col min="19" max="19" width="3.83203125" style="16" bestFit="1" customWidth="1"/>
    <col min="20" max="25" width="7" style="16" hidden="1" customWidth="1"/>
    <col min="26" max="31" width="3.83203125" style="16" hidden="1" customWidth="1"/>
    <col min="32" max="32" width="7" style="16" bestFit="1" customWidth="1"/>
    <col min="33" max="33" width="3.83203125" style="16" bestFit="1" customWidth="1"/>
    <col min="34" max="34" width="8.33203125" style="16" bestFit="1" customWidth="1"/>
    <col min="35" max="35" width="3.83203125" style="16" bestFit="1" customWidth="1"/>
  </cols>
  <sheetData>
    <row r="1" spans="1:35" s="8" customFormat="1" ht="18" x14ac:dyDescent="0.2">
      <c r="A1" s="7" t="s">
        <v>0</v>
      </c>
      <c r="B1" s="7"/>
      <c r="C1" s="7"/>
      <c r="D1" s="7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5" s="8" customFormat="1" ht="18" x14ac:dyDescent="0.2">
      <c r="A2" s="7" t="s">
        <v>1</v>
      </c>
      <c r="B2" s="7"/>
      <c r="C2" s="7"/>
      <c r="D2" s="7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5" s="8" customFormat="1" ht="18" x14ac:dyDescent="0.2">
      <c r="A3" s="7"/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5" s="8" customFormat="1" ht="18" x14ac:dyDescent="0.2">
      <c r="A4" s="7" t="s">
        <v>271</v>
      </c>
      <c r="B4" s="7"/>
      <c r="C4" s="7"/>
      <c r="D4" s="7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5" s="2" customFormat="1" ht="16" x14ac:dyDescent="0.2">
      <c r="A5" s="2" t="s">
        <v>253</v>
      </c>
      <c r="B5" s="3" t="s">
        <v>2</v>
      </c>
      <c r="C5" s="4" t="s">
        <v>3</v>
      </c>
      <c r="D5" s="4" t="s">
        <v>4</v>
      </c>
      <c r="E5" s="3" t="s">
        <v>5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/>
      <c r="M5" s="15"/>
      <c r="N5" s="15"/>
      <c r="O5" s="15"/>
      <c r="P5" s="15"/>
      <c r="Q5" s="15"/>
      <c r="R5" s="12" t="s">
        <v>255</v>
      </c>
      <c r="S5" s="12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5">
        <v>6</v>
      </c>
      <c r="Z5" s="15"/>
      <c r="AA5" s="15"/>
      <c r="AB5" s="15"/>
      <c r="AC5" s="15"/>
      <c r="AD5" s="15"/>
      <c r="AE5" s="15"/>
      <c r="AF5" s="12" t="s">
        <v>257</v>
      </c>
      <c r="AG5" s="12"/>
      <c r="AH5" s="12" t="s">
        <v>259</v>
      </c>
      <c r="AI5" s="12"/>
    </row>
    <row r="6" spans="1:35" s="1" customFormat="1" ht="16" x14ac:dyDescent="0.2">
      <c r="A6" s="1">
        <v>1</v>
      </c>
      <c r="B6" s="5">
        <v>187</v>
      </c>
      <c r="C6" s="6" t="s">
        <v>72</v>
      </c>
      <c r="D6" s="6" t="s">
        <v>73</v>
      </c>
      <c r="E6" s="5" t="s">
        <v>8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 t="s">
        <v>272</v>
      </c>
      <c r="S6" s="14"/>
      <c r="T6" s="14">
        <v>100.3</v>
      </c>
      <c r="U6" s="14">
        <v>102.4</v>
      </c>
      <c r="V6" s="14">
        <v>99</v>
      </c>
      <c r="W6" s="14">
        <v>101.2</v>
      </c>
      <c r="X6" s="14">
        <v>101.2</v>
      </c>
      <c r="Y6" s="14">
        <v>103.7</v>
      </c>
      <c r="Z6" s="14"/>
      <c r="AA6" s="14"/>
      <c r="AB6" s="14"/>
      <c r="AC6" s="14"/>
      <c r="AD6" s="14"/>
      <c r="AE6" s="14"/>
      <c r="AF6" s="14">
        <v>607.79999999999995</v>
      </c>
      <c r="AG6" s="14"/>
      <c r="AH6" s="14">
        <v>607.79999999999995</v>
      </c>
      <c r="AI6" s="14"/>
    </row>
    <row r="7" spans="1:35" s="20" customFormat="1" ht="18" x14ac:dyDescent="0.2">
      <c r="B7" s="21"/>
      <c r="C7" s="22"/>
      <c r="D7" s="22"/>
      <c r="E7" s="21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20" customFormat="1" ht="18" x14ac:dyDescent="0.2">
      <c r="B8" s="21"/>
      <c r="C8" s="22"/>
      <c r="D8" s="22"/>
      <c r="E8" s="21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8" customFormat="1" ht="18" x14ac:dyDescent="0.2">
      <c r="A9" s="7" t="s">
        <v>270</v>
      </c>
      <c r="B9" s="7"/>
      <c r="C9" s="7"/>
      <c r="D9" s="7"/>
      <c r="E9" s="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</row>
    <row r="10" spans="1:35" s="2" customFormat="1" ht="16" x14ac:dyDescent="0.2">
      <c r="A10" s="2" t="s">
        <v>253</v>
      </c>
      <c r="B10" s="3" t="s">
        <v>2</v>
      </c>
      <c r="C10" s="4" t="s">
        <v>3</v>
      </c>
      <c r="D10" s="4" t="s">
        <v>4</v>
      </c>
      <c r="E10" s="3" t="s">
        <v>5</v>
      </c>
      <c r="F10" s="15">
        <v>1</v>
      </c>
      <c r="G10" s="15">
        <v>2</v>
      </c>
      <c r="H10" s="15">
        <v>3</v>
      </c>
      <c r="I10" s="15">
        <v>4</v>
      </c>
      <c r="J10" s="15">
        <v>5</v>
      </c>
      <c r="K10" s="15">
        <v>6</v>
      </c>
      <c r="L10" s="15"/>
      <c r="M10" s="15"/>
      <c r="N10" s="15"/>
      <c r="O10" s="15"/>
      <c r="P10" s="15"/>
      <c r="Q10" s="15"/>
      <c r="R10" s="12" t="s">
        <v>255</v>
      </c>
      <c r="S10" s="12"/>
      <c r="T10" s="15">
        <v>1</v>
      </c>
      <c r="U10" s="15">
        <v>2</v>
      </c>
      <c r="V10" s="15">
        <v>3</v>
      </c>
      <c r="W10" s="15">
        <v>4</v>
      </c>
      <c r="X10" s="15">
        <v>5</v>
      </c>
      <c r="Y10" s="15">
        <v>6</v>
      </c>
      <c r="Z10" s="15"/>
      <c r="AA10" s="15"/>
      <c r="AB10" s="15"/>
      <c r="AC10" s="15"/>
      <c r="AD10" s="15"/>
      <c r="AE10" s="15"/>
      <c r="AF10" s="12" t="s">
        <v>257</v>
      </c>
      <c r="AG10" s="12"/>
      <c r="AH10" s="12" t="s">
        <v>259</v>
      </c>
      <c r="AI10" s="12"/>
    </row>
    <row r="11" spans="1:35" s="1" customFormat="1" ht="16" x14ac:dyDescent="0.2">
      <c r="A11" s="1">
        <v>1</v>
      </c>
      <c r="B11" s="5">
        <v>128</v>
      </c>
      <c r="C11" s="6" t="s">
        <v>6</v>
      </c>
      <c r="D11" s="6" t="s">
        <v>7</v>
      </c>
      <c r="E11" s="5" t="s">
        <v>8</v>
      </c>
      <c r="F11" s="14">
        <v>103.8</v>
      </c>
      <c r="G11" s="14">
        <v>105.4</v>
      </c>
      <c r="H11" s="14">
        <v>103.7</v>
      </c>
      <c r="I11" s="14">
        <v>104.7</v>
      </c>
      <c r="J11" s="14">
        <v>104.4</v>
      </c>
      <c r="K11" s="14">
        <v>104.9</v>
      </c>
      <c r="L11" s="14"/>
      <c r="M11" s="14"/>
      <c r="N11" s="14"/>
      <c r="O11" s="14"/>
      <c r="P11" s="14"/>
      <c r="Q11" s="14"/>
      <c r="R11" s="14">
        <f>SUM(F11:K11)</f>
        <v>626.9</v>
      </c>
      <c r="S11" s="14"/>
      <c r="T11" s="14">
        <v>103.8</v>
      </c>
      <c r="U11" s="14">
        <v>102.3</v>
      </c>
      <c r="V11" s="14">
        <v>104</v>
      </c>
      <c r="W11" s="14">
        <v>104.2</v>
      </c>
      <c r="X11" s="14">
        <v>105.1</v>
      </c>
      <c r="Y11" s="14">
        <v>104.5</v>
      </c>
      <c r="Z11" s="14"/>
      <c r="AA11" s="14"/>
      <c r="AB11" s="14"/>
      <c r="AC11" s="14"/>
      <c r="AD11" s="14"/>
      <c r="AE11" s="14"/>
      <c r="AF11" s="14">
        <v>623.9</v>
      </c>
      <c r="AG11" s="14"/>
      <c r="AH11" s="14">
        <f>AF11+R11</f>
        <v>1250.8</v>
      </c>
      <c r="AI11" s="14"/>
    </row>
    <row r="12" spans="1:35" s="1" customFormat="1" ht="16" x14ac:dyDescent="0.2">
      <c r="A12" s="1">
        <v>2</v>
      </c>
      <c r="B12" s="5">
        <v>132</v>
      </c>
      <c r="C12" s="6" t="s">
        <v>17</v>
      </c>
      <c r="D12" s="6" t="s">
        <v>18</v>
      </c>
      <c r="E12" s="5" t="s">
        <v>8</v>
      </c>
      <c r="F12" s="14">
        <v>102.8</v>
      </c>
      <c r="G12" s="14">
        <v>105.7</v>
      </c>
      <c r="H12" s="14">
        <v>102.9</v>
      </c>
      <c r="I12" s="14">
        <v>104.2</v>
      </c>
      <c r="J12" s="14">
        <v>103.7</v>
      </c>
      <c r="K12" s="14">
        <v>105.3</v>
      </c>
      <c r="L12" s="14"/>
      <c r="M12" s="14"/>
      <c r="N12" s="14"/>
      <c r="O12" s="14"/>
      <c r="P12" s="14"/>
      <c r="Q12" s="14"/>
      <c r="R12" s="14">
        <f>SUM(F12:K12)</f>
        <v>624.59999999999991</v>
      </c>
      <c r="S12" s="14"/>
      <c r="T12" s="14">
        <v>102.7</v>
      </c>
      <c r="U12" s="14">
        <v>105</v>
      </c>
      <c r="V12" s="14">
        <v>103.7</v>
      </c>
      <c r="W12" s="14">
        <v>103.9</v>
      </c>
      <c r="X12" s="14">
        <v>103.6</v>
      </c>
      <c r="Y12" s="14">
        <v>102.6</v>
      </c>
      <c r="Z12" s="14"/>
      <c r="AA12" s="14"/>
      <c r="AB12" s="14"/>
      <c r="AC12" s="14"/>
      <c r="AD12" s="14"/>
      <c r="AE12" s="14"/>
      <c r="AF12" s="14">
        <v>621.5</v>
      </c>
      <c r="AG12" s="14"/>
      <c r="AH12" s="14">
        <f>AF12+R12</f>
        <v>1246.0999999999999</v>
      </c>
      <c r="AI12" s="14"/>
    </row>
    <row r="13" spans="1:35" s="1" customFormat="1" ht="16" x14ac:dyDescent="0.2">
      <c r="A13" s="1">
        <v>3</v>
      </c>
      <c r="B13" s="5">
        <v>129</v>
      </c>
      <c r="C13" s="6" t="s">
        <v>9</v>
      </c>
      <c r="D13" s="6" t="s">
        <v>10</v>
      </c>
      <c r="E13" s="5" t="s">
        <v>8</v>
      </c>
      <c r="F13" s="14">
        <v>104.8</v>
      </c>
      <c r="G13" s="14">
        <v>104.2</v>
      </c>
      <c r="H13" s="14">
        <v>102.2</v>
      </c>
      <c r="I13" s="14">
        <v>102.7</v>
      </c>
      <c r="J13" s="14">
        <v>104</v>
      </c>
      <c r="K13" s="14">
        <v>101.8</v>
      </c>
      <c r="L13" s="14"/>
      <c r="M13" s="14"/>
      <c r="N13" s="14"/>
      <c r="O13" s="14"/>
      <c r="P13" s="14"/>
      <c r="Q13" s="14"/>
      <c r="R13" s="14">
        <f>SUM(F13:K13)</f>
        <v>619.69999999999993</v>
      </c>
      <c r="S13" s="14"/>
      <c r="T13" s="14">
        <v>102.4</v>
      </c>
      <c r="U13" s="14">
        <v>103.2</v>
      </c>
      <c r="V13" s="14">
        <v>104</v>
      </c>
      <c r="W13" s="14">
        <v>104.8</v>
      </c>
      <c r="X13" s="14">
        <v>104.2</v>
      </c>
      <c r="Y13" s="14">
        <v>103.9</v>
      </c>
      <c r="Z13" s="14"/>
      <c r="AA13" s="14"/>
      <c r="AB13" s="14"/>
      <c r="AC13" s="14"/>
      <c r="AD13" s="14"/>
      <c r="AE13" s="14"/>
      <c r="AF13" s="14">
        <v>622.5</v>
      </c>
      <c r="AG13" s="14"/>
      <c r="AH13" s="14">
        <f>AF13+R13</f>
        <v>1242.1999999999998</v>
      </c>
      <c r="AI13" s="14"/>
    </row>
    <row r="14" spans="1:35" s="1" customFormat="1" ht="16" x14ac:dyDescent="0.2">
      <c r="A14" s="1">
        <v>4</v>
      </c>
      <c r="B14" s="5">
        <v>156</v>
      </c>
      <c r="C14" s="6" t="s">
        <v>63</v>
      </c>
      <c r="D14" s="6" t="s">
        <v>64</v>
      </c>
      <c r="E14" s="5" t="s">
        <v>8</v>
      </c>
      <c r="F14" s="14">
        <v>99.5</v>
      </c>
      <c r="G14" s="14">
        <v>101.2</v>
      </c>
      <c r="H14" s="14">
        <v>101.6</v>
      </c>
      <c r="I14" s="14">
        <v>102.2</v>
      </c>
      <c r="J14" s="14">
        <v>101.4</v>
      </c>
      <c r="K14" s="14">
        <v>102.7</v>
      </c>
      <c r="L14" s="14"/>
      <c r="M14" s="14"/>
      <c r="N14" s="14"/>
      <c r="O14" s="14"/>
      <c r="P14" s="14"/>
      <c r="Q14" s="14"/>
      <c r="R14" s="14">
        <f>SUM(F14:K14)</f>
        <v>608.6</v>
      </c>
      <c r="S14" s="14"/>
      <c r="T14" s="14">
        <v>103</v>
      </c>
      <c r="U14" s="14">
        <v>103.2</v>
      </c>
      <c r="V14" s="14">
        <v>101.3</v>
      </c>
      <c r="W14" s="14">
        <v>104.5</v>
      </c>
      <c r="X14" s="14">
        <v>103.3</v>
      </c>
      <c r="Y14" s="14">
        <v>101.8</v>
      </c>
      <c r="Z14" s="14"/>
      <c r="AA14" s="14"/>
      <c r="AB14" s="14"/>
      <c r="AC14" s="14"/>
      <c r="AD14" s="14"/>
      <c r="AE14" s="14"/>
      <c r="AF14" s="14">
        <v>617.1</v>
      </c>
      <c r="AG14" s="14"/>
      <c r="AH14" s="14">
        <f>AF14+R14</f>
        <v>1225.7</v>
      </c>
      <c r="AI14" s="14"/>
    </row>
    <row r="15" spans="1:35" s="1" customFormat="1" ht="16" x14ac:dyDescent="0.2">
      <c r="A15" s="1">
        <v>5</v>
      </c>
      <c r="B15" s="5">
        <v>187</v>
      </c>
      <c r="C15" s="6" t="s">
        <v>72</v>
      </c>
      <c r="D15" s="6" t="s">
        <v>73</v>
      </c>
      <c r="E15" s="5" t="s">
        <v>8</v>
      </c>
      <c r="F15" s="14">
        <v>104.5</v>
      </c>
      <c r="G15" s="14">
        <v>104</v>
      </c>
      <c r="H15" s="14">
        <v>104.7</v>
      </c>
      <c r="I15" s="14">
        <v>105.9</v>
      </c>
      <c r="J15" s="14">
        <v>104.7</v>
      </c>
      <c r="K15" s="14">
        <v>106.2</v>
      </c>
      <c r="L15" s="14"/>
      <c r="M15" s="14"/>
      <c r="N15" s="14"/>
      <c r="O15" s="14"/>
      <c r="P15" s="14"/>
      <c r="Q15" s="14"/>
      <c r="R15" s="14">
        <v>630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 t="s">
        <v>272</v>
      </c>
      <c r="AG15" s="14"/>
      <c r="AH15" s="14">
        <v>630</v>
      </c>
      <c r="AI15" s="14"/>
    </row>
    <row r="16" spans="1:35" s="20" customFormat="1" ht="18" x14ac:dyDescent="0.2">
      <c r="B16" s="21"/>
      <c r="C16" s="22"/>
      <c r="D16" s="22"/>
      <c r="E16" s="21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s="20" customFormat="1" ht="18" x14ac:dyDescent="0.2">
      <c r="B17" s="21"/>
      <c r="C17" s="22"/>
      <c r="D17" s="22"/>
      <c r="E17" s="2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s="8" customFormat="1" ht="18" x14ac:dyDescent="0.2">
      <c r="A18" s="7" t="s">
        <v>269</v>
      </c>
      <c r="B18" s="7"/>
      <c r="C18" s="7"/>
      <c r="D18" s="7"/>
      <c r="E18" s="7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s="2" customFormat="1" ht="16" x14ac:dyDescent="0.2">
      <c r="A19" s="2" t="s">
        <v>253</v>
      </c>
      <c r="B19" s="3" t="s">
        <v>2</v>
      </c>
      <c r="C19" s="4" t="s">
        <v>3</v>
      </c>
      <c r="D19" s="4" t="s">
        <v>4</v>
      </c>
      <c r="E19" s="3" t="s">
        <v>5</v>
      </c>
      <c r="F19" s="15">
        <v>1</v>
      </c>
      <c r="G19" s="15">
        <v>2</v>
      </c>
      <c r="H19" s="15">
        <v>3</v>
      </c>
      <c r="I19" s="15">
        <v>4</v>
      </c>
      <c r="J19" s="15">
        <v>5</v>
      </c>
      <c r="K19" s="15">
        <v>6</v>
      </c>
      <c r="L19" s="15"/>
      <c r="M19" s="15"/>
      <c r="N19" s="15"/>
      <c r="O19" s="15"/>
      <c r="P19" s="15"/>
      <c r="Q19" s="15"/>
      <c r="R19" s="12" t="s">
        <v>255</v>
      </c>
      <c r="S19" s="12"/>
      <c r="T19" s="15">
        <v>1</v>
      </c>
      <c r="U19" s="15">
        <v>2</v>
      </c>
      <c r="V19" s="15">
        <v>3</v>
      </c>
      <c r="W19" s="15">
        <v>4</v>
      </c>
      <c r="X19" s="15">
        <v>5</v>
      </c>
      <c r="Y19" s="15">
        <v>6</v>
      </c>
      <c r="Z19" s="15"/>
      <c r="AA19" s="15"/>
      <c r="AB19" s="15"/>
      <c r="AC19" s="15"/>
      <c r="AD19" s="15"/>
      <c r="AE19" s="15"/>
      <c r="AF19" s="12" t="s">
        <v>257</v>
      </c>
      <c r="AG19" s="12"/>
      <c r="AH19" s="12" t="s">
        <v>259</v>
      </c>
      <c r="AI19" s="12"/>
    </row>
    <row r="20" spans="1:35" s="1" customFormat="1" ht="16" x14ac:dyDescent="0.2">
      <c r="A20" s="1">
        <v>1</v>
      </c>
      <c r="B20" s="5">
        <v>188</v>
      </c>
      <c r="C20" s="6" t="s">
        <v>74</v>
      </c>
      <c r="D20" s="6" t="s">
        <v>75</v>
      </c>
      <c r="E20" s="5" t="s">
        <v>13</v>
      </c>
      <c r="F20" s="14">
        <v>106</v>
      </c>
      <c r="G20" s="14">
        <v>105.2</v>
      </c>
      <c r="H20" s="14">
        <v>100.6</v>
      </c>
      <c r="I20" s="14">
        <v>102.9</v>
      </c>
      <c r="J20" s="14">
        <v>104.7</v>
      </c>
      <c r="K20" s="14">
        <v>103.9</v>
      </c>
      <c r="L20" s="14"/>
      <c r="M20" s="14"/>
      <c r="N20" s="14"/>
      <c r="O20" s="14"/>
      <c r="P20" s="14"/>
      <c r="Q20" s="14"/>
      <c r="R20" s="14">
        <v>623.29999999999995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 t="s">
        <v>272</v>
      </c>
      <c r="AG20" s="14"/>
      <c r="AH20" s="14">
        <v>623.29999999999995</v>
      </c>
      <c r="AI20" s="14"/>
    </row>
    <row r="21" spans="1:35" s="20" customFormat="1" ht="18" x14ac:dyDescent="0.2">
      <c r="B21" s="21"/>
      <c r="C21" s="22"/>
      <c r="D21" s="22"/>
      <c r="E21" s="2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s="20" customFormat="1" ht="18" x14ac:dyDescent="0.2">
      <c r="B22" s="21"/>
      <c r="C22" s="22"/>
      <c r="D22" s="22"/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s="8" customFormat="1" ht="18" x14ac:dyDescent="0.2">
      <c r="A23" s="7" t="s">
        <v>268</v>
      </c>
      <c r="B23" s="7"/>
      <c r="C23" s="7"/>
      <c r="D23" s="7"/>
      <c r="E23" s="7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</row>
    <row r="24" spans="1:35" s="2" customFormat="1" ht="16" x14ac:dyDescent="0.2">
      <c r="A24" s="2" t="s">
        <v>253</v>
      </c>
      <c r="B24" s="3" t="s">
        <v>2</v>
      </c>
      <c r="C24" s="4" t="s">
        <v>3</v>
      </c>
      <c r="D24" s="4" t="s">
        <v>4</v>
      </c>
      <c r="E24" s="3" t="s">
        <v>5</v>
      </c>
      <c r="F24" s="15">
        <v>1</v>
      </c>
      <c r="G24" s="15">
        <v>2</v>
      </c>
      <c r="H24" s="15">
        <v>3</v>
      </c>
      <c r="I24" s="15">
        <v>4</v>
      </c>
      <c r="J24" s="15">
        <v>5</v>
      </c>
      <c r="K24" s="15">
        <v>6</v>
      </c>
      <c r="L24" s="15"/>
      <c r="M24" s="15"/>
      <c r="N24" s="15"/>
      <c r="O24" s="15"/>
      <c r="P24" s="15"/>
      <c r="Q24" s="15"/>
      <c r="R24" s="12" t="s">
        <v>255</v>
      </c>
      <c r="S24" s="12"/>
      <c r="T24" s="15">
        <v>1</v>
      </c>
      <c r="U24" s="15">
        <v>2</v>
      </c>
      <c r="V24" s="15">
        <v>3</v>
      </c>
      <c r="W24" s="15">
        <v>4</v>
      </c>
      <c r="X24" s="15">
        <v>5</v>
      </c>
      <c r="Y24" s="15">
        <v>6</v>
      </c>
      <c r="Z24" s="15"/>
      <c r="AA24" s="15"/>
      <c r="AB24" s="15"/>
      <c r="AC24" s="15"/>
      <c r="AD24" s="15"/>
      <c r="AE24" s="15"/>
      <c r="AF24" s="12" t="s">
        <v>257</v>
      </c>
      <c r="AG24" s="12"/>
      <c r="AH24" s="12" t="s">
        <v>259</v>
      </c>
      <c r="AI24" s="12"/>
    </row>
    <row r="25" spans="1:35" s="1" customFormat="1" ht="16" x14ac:dyDescent="0.2">
      <c r="A25" s="1">
        <v>1</v>
      </c>
      <c r="B25" s="5">
        <v>130</v>
      </c>
      <c r="C25" s="6" t="s">
        <v>11</v>
      </c>
      <c r="D25" s="6" t="s">
        <v>12</v>
      </c>
      <c r="E25" s="5" t="s">
        <v>13</v>
      </c>
      <c r="F25" s="14">
        <v>104.5</v>
      </c>
      <c r="G25" s="14">
        <v>103.8</v>
      </c>
      <c r="H25" s="14">
        <v>105.5</v>
      </c>
      <c r="I25" s="14">
        <v>104.8</v>
      </c>
      <c r="J25" s="14">
        <v>104.7</v>
      </c>
      <c r="K25" s="14">
        <v>105.5</v>
      </c>
      <c r="L25" s="14"/>
      <c r="M25" s="14"/>
      <c r="N25" s="14"/>
      <c r="O25" s="14"/>
      <c r="P25" s="14"/>
      <c r="Q25" s="14"/>
      <c r="R25" s="14">
        <f>SUM(F25:K25)</f>
        <v>628.80000000000007</v>
      </c>
      <c r="S25" s="14"/>
      <c r="T25" s="14">
        <v>105.3</v>
      </c>
      <c r="U25" s="14">
        <v>105</v>
      </c>
      <c r="V25" s="14">
        <v>103.7</v>
      </c>
      <c r="W25" s="14">
        <v>103.5</v>
      </c>
      <c r="X25" s="14">
        <v>105.1</v>
      </c>
      <c r="Y25" s="14">
        <v>105.9</v>
      </c>
      <c r="Z25" s="14"/>
      <c r="AA25" s="14"/>
      <c r="AB25" s="14"/>
      <c r="AC25" s="14"/>
      <c r="AD25" s="14"/>
      <c r="AE25" s="14"/>
      <c r="AF25" s="14">
        <v>628.5</v>
      </c>
      <c r="AG25" s="14"/>
      <c r="AH25" s="14">
        <f>AF25+R25</f>
        <v>1257.3000000000002</v>
      </c>
      <c r="AI25" s="14"/>
    </row>
    <row r="26" spans="1:35" s="1" customFormat="1" ht="16" x14ac:dyDescent="0.2">
      <c r="A26" s="1">
        <v>2</v>
      </c>
      <c r="B26" s="5">
        <v>155</v>
      </c>
      <c r="C26" s="6" t="s">
        <v>61</v>
      </c>
      <c r="D26" s="6" t="s">
        <v>62</v>
      </c>
      <c r="E26" s="5" t="s">
        <v>13</v>
      </c>
      <c r="F26" s="14">
        <v>104.6</v>
      </c>
      <c r="G26" s="14">
        <v>102.4</v>
      </c>
      <c r="H26" s="14">
        <v>102.6</v>
      </c>
      <c r="I26" s="14">
        <v>104.5</v>
      </c>
      <c r="J26" s="14">
        <v>104.2</v>
      </c>
      <c r="K26" s="14">
        <v>105.2</v>
      </c>
      <c r="L26" s="14"/>
      <c r="M26" s="14"/>
      <c r="N26" s="14"/>
      <c r="O26" s="14"/>
      <c r="P26" s="14"/>
      <c r="Q26" s="14"/>
      <c r="R26" s="14">
        <f>SUM(F26:K26)</f>
        <v>623.50000000000011</v>
      </c>
      <c r="S26" s="14"/>
      <c r="T26" s="14">
        <v>104.9</v>
      </c>
      <c r="U26" s="14">
        <v>101.4</v>
      </c>
      <c r="V26" s="14">
        <v>104.5</v>
      </c>
      <c r="W26" s="14">
        <v>103.9</v>
      </c>
      <c r="X26" s="14">
        <v>103.7</v>
      </c>
      <c r="Y26" s="14">
        <v>103</v>
      </c>
      <c r="Z26" s="14"/>
      <c r="AA26" s="14"/>
      <c r="AB26" s="14"/>
      <c r="AC26" s="14"/>
      <c r="AD26" s="14"/>
      <c r="AE26" s="14"/>
      <c r="AF26" s="14">
        <v>621.4</v>
      </c>
      <c r="AG26" s="14"/>
      <c r="AH26" s="14">
        <f>AF26+R26</f>
        <v>1244.9000000000001</v>
      </c>
      <c r="AI26" s="14"/>
    </row>
    <row r="27" spans="1:35" s="19" customFormat="1" ht="16" x14ac:dyDescent="0.2">
      <c r="A27" s="1">
        <v>3</v>
      </c>
      <c r="B27" s="5">
        <v>188</v>
      </c>
      <c r="C27" s="6" t="s">
        <v>74</v>
      </c>
      <c r="D27" s="6" t="s">
        <v>75</v>
      </c>
      <c r="E27" s="5" t="s">
        <v>13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4" t="s">
        <v>272</v>
      </c>
      <c r="S27" s="14"/>
      <c r="T27" s="18">
        <v>104.4</v>
      </c>
      <c r="U27" s="18">
        <v>104.5</v>
      </c>
      <c r="V27" s="18">
        <v>103.6</v>
      </c>
      <c r="W27" s="18">
        <v>104.7</v>
      </c>
      <c r="X27" s="18">
        <v>105.1</v>
      </c>
      <c r="Y27" s="18">
        <v>104.4</v>
      </c>
      <c r="Z27" s="18"/>
      <c r="AA27" s="18"/>
      <c r="AB27" s="18"/>
      <c r="AC27" s="18"/>
      <c r="AD27" s="18"/>
      <c r="AE27" s="18"/>
      <c r="AF27" s="18">
        <v>626.70000000000005</v>
      </c>
      <c r="AG27" s="18"/>
      <c r="AH27" s="18">
        <v>626.70000000000005</v>
      </c>
      <c r="AI27" s="18"/>
    </row>
    <row r="28" spans="1:35" s="24" customFormat="1" ht="18" x14ac:dyDescent="0.2"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s="24" customFormat="1" ht="18" x14ac:dyDescent="0.2"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8" customFormat="1" ht="18" x14ac:dyDescent="0.2">
      <c r="A30" s="7" t="s">
        <v>276</v>
      </c>
      <c r="B30" s="7"/>
      <c r="C30" s="7"/>
      <c r="D30" s="7"/>
      <c r="E30" s="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</row>
    <row r="31" spans="1:35" s="2" customFormat="1" ht="16" x14ac:dyDescent="0.2">
      <c r="A31" s="2" t="s">
        <v>253</v>
      </c>
      <c r="B31" s="3" t="s">
        <v>2</v>
      </c>
      <c r="C31" s="4" t="s">
        <v>3</v>
      </c>
      <c r="D31" s="4" t="s">
        <v>4</v>
      </c>
      <c r="E31" s="3" t="s">
        <v>5</v>
      </c>
      <c r="F31" s="15">
        <v>1</v>
      </c>
      <c r="G31" s="15">
        <v>2</v>
      </c>
      <c r="H31" s="15">
        <v>3</v>
      </c>
      <c r="I31" s="15">
        <v>4</v>
      </c>
      <c r="J31" s="15">
        <v>5</v>
      </c>
      <c r="K31" s="15">
        <v>6</v>
      </c>
      <c r="L31" s="15"/>
      <c r="M31" s="15"/>
      <c r="N31" s="15"/>
      <c r="O31" s="15"/>
      <c r="P31" s="15"/>
      <c r="Q31" s="15"/>
      <c r="R31" s="12" t="s">
        <v>255</v>
      </c>
      <c r="S31" s="12"/>
      <c r="T31" s="15">
        <v>1</v>
      </c>
      <c r="U31" s="15">
        <v>2</v>
      </c>
      <c r="V31" s="15">
        <v>3</v>
      </c>
      <c r="W31" s="15">
        <v>4</v>
      </c>
      <c r="X31" s="15">
        <v>5</v>
      </c>
      <c r="Y31" s="15">
        <v>6</v>
      </c>
      <c r="Z31" s="15"/>
      <c r="AA31" s="15"/>
      <c r="AB31" s="15"/>
      <c r="AC31" s="15"/>
      <c r="AD31" s="15"/>
      <c r="AE31" s="15"/>
      <c r="AF31" s="12" t="s">
        <v>257</v>
      </c>
      <c r="AG31" s="12"/>
      <c r="AH31" s="12" t="s">
        <v>259</v>
      </c>
      <c r="AI31" s="12"/>
    </row>
    <row r="32" spans="1:35" s="1" customFormat="1" ht="16" x14ac:dyDescent="0.2">
      <c r="A32" s="1">
        <v>1</v>
      </c>
      <c r="B32" s="5">
        <v>162</v>
      </c>
      <c r="C32" s="6" t="s">
        <v>43</v>
      </c>
      <c r="D32" s="6" t="s">
        <v>289</v>
      </c>
      <c r="E32" s="5" t="s">
        <v>8</v>
      </c>
      <c r="F32" s="14">
        <v>104.5</v>
      </c>
      <c r="G32" s="14">
        <v>104.2</v>
      </c>
      <c r="H32" s="14">
        <v>105.2</v>
      </c>
      <c r="I32" s="14">
        <v>103</v>
      </c>
      <c r="J32" s="14">
        <v>101.4</v>
      </c>
      <c r="K32" s="14">
        <v>104.6</v>
      </c>
      <c r="L32" s="14"/>
      <c r="M32" s="14"/>
      <c r="N32" s="14"/>
      <c r="O32" s="14"/>
      <c r="P32" s="14"/>
      <c r="Q32" s="14"/>
      <c r="R32" s="14">
        <f>SUM(F32:K32)</f>
        <v>622.9</v>
      </c>
      <c r="S32" s="14"/>
      <c r="T32" s="14">
        <v>102.8</v>
      </c>
      <c r="U32" s="14">
        <v>104.1</v>
      </c>
      <c r="V32" s="14">
        <v>104.5</v>
      </c>
      <c r="W32" s="14">
        <v>102.7</v>
      </c>
      <c r="X32" s="14">
        <v>103.9</v>
      </c>
      <c r="Y32" s="14">
        <v>102.6</v>
      </c>
      <c r="Z32" s="14"/>
      <c r="AA32" s="14"/>
      <c r="AB32" s="14"/>
      <c r="AC32" s="14"/>
      <c r="AD32" s="14"/>
      <c r="AE32" s="14"/>
      <c r="AF32" s="14">
        <f>SUM(T32:Y32)</f>
        <v>620.6</v>
      </c>
      <c r="AG32" s="14"/>
      <c r="AH32" s="14">
        <f>R32</f>
        <v>622.9</v>
      </c>
      <c r="AI32" s="14"/>
    </row>
    <row r="33" spans="1:35" s="1" customFormat="1" ht="16" x14ac:dyDescent="0.2">
      <c r="A33" s="1">
        <v>2</v>
      </c>
      <c r="B33" s="5">
        <v>128</v>
      </c>
      <c r="C33" s="6" t="s">
        <v>6</v>
      </c>
      <c r="D33" s="6" t="s">
        <v>7</v>
      </c>
      <c r="E33" s="5" t="s">
        <v>8</v>
      </c>
      <c r="F33" s="14">
        <v>100.8</v>
      </c>
      <c r="G33" s="14">
        <v>101.9</v>
      </c>
      <c r="H33" s="14">
        <v>100.7</v>
      </c>
      <c r="I33" s="14">
        <v>103</v>
      </c>
      <c r="J33" s="14">
        <v>104.1</v>
      </c>
      <c r="K33" s="14">
        <v>104.2</v>
      </c>
      <c r="L33" s="14"/>
      <c r="M33" s="14"/>
      <c r="N33" s="14"/>
      <c r="O33" s="14"/>
      <c r="P33" s="14"/>
      <c r="Q33" s="14"/>
      <c r="R33" s="14">
        <f>SUM(F33:K33)</f>
        <v>614.70000000000005</v>
      </c>
      <c r="S33" s="14"/>
      <c r="T33" s="14">
        <v>101.9</v>
      </c>
      <c r="U33" s="14">
        <v>101.6</v>
      </c>
      <c r="V33" s="14">
        <v>105.9</v>
      </c>
      <c r="W33" s="14">
        <v>104</v>
      </c>
      <c r="X33" s="14">
        <v>103.9</v>
      </c>
      <c r="Y33" s="14">
        <v>101.1</v>
      </c>
      <c r="Z33" s="14"/>
      <c r="AA33" s="14"/>
      <c r="AB33" s="14"/>
      <c r="AC33" s="14"/>
      <c r="AD33" s="14"/>
      <c r="AE33" s="14"/>
      <c r="AF33" s="14">
        <f>SUM(T33:Y33)</f>
        <v>618.4</v>
      </c>
      <c r="AG33" s="14"/>
      <c r="AH33" s="14">
        <f>R33</f>
        <v>614.70000000000005</v>
      </c>
      <c r="AI33" s="14"/>
    </row>
    <row r="34" spans="1:35" s="1" customFormat="1" ht="16" x14ac:dyDescent="0.2">
      <c r="A34" s="1">
        <v>3</v>
      </c>
      <c r="B34" s="5">
        <v>187</v>
      </c>
      <c r="C34" s="6" t="s">
        <v>72</v>
      </c>
      <c r="D34" s="6" t="s">
        <v>73</v>
      </c>
      <c r="E34" s="5" t="s">
        <v>8</v>
      </c>
      <c r="F34" s="14">
        <v>101.9</v>
      </c>
      <c r="G34" s="14">
        <v>103.1</v>
      </c>
      <c r="H34" s="14">
        <v>99.7</v>
      </c>
      <c r="I34" s="14">
        <v>97.8</v>
      </c>
      <c r="J34" s="14">
        <v>98.7</v>
      </c>
      <c r="K34" s="14">
        <v>98.9</v>
      </c>
      <c r="L34" s="14"/>
      <c r="M34" s="14"/>
      <c r="N34" s="14"/>
      <c r="O34" s="14"/>
      <c r="P34" s="14"/>
      <c r="Q34" s="14"/>
      <c r="R34" s="14">
        <v>600.1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 t="s">
        <v>272</v>
      </c>
      <c r="AG34" s="14"/>
      <c r="AH34" s="14">
        <f>R34</f>
        <v>600.1</v>
      </c>
      <c r="AI34" s="14"/>
    </row>
    <row r="35" spans="1:35" s="1" customFormat="1" ht="16" x14ac:dyDescent="0.2">
      <c r="A35" s="1">
        <v>4</v>
      </c>
      <c r="B35" s="5">
        <v>132</v>
      </c>
      <c r="C35" s="6" t="s">
        <v>17</v>
      </c>
      <c r="D35" s="6" t="s">
        <v>18</v>
      </c>
      <c r="E35" s="5" t="s">
        <v>8</v>
      </c>
      <c r="F35" s="14">
        <v>98.9</v>
      </c>
      <c r="G35" s="14">
        <v>100.5</v>
      </c>
      <c r="H35" s="14">
        <v>100.4</v>
      </c>
      <c r="I35" s="14">
        <v>96</v>
      </c>
      <c r="J35" s="14">
        <v>101.7</v>
      </c>
      <c r="K35" s="14">
        <v>97.9</v>
      </c>
      <c r="L35" s="14"/>
      <c r="M35" s="14"/>
      <c r="N35" s="14"/>
      <c r="O35" s="14"/>
      <c r="P35" s="14"/>
      <c r="Q35" s="14"/>
      <c r="R35" s="14">
        <f>SUM(F35:K35)</f>
        <v>595.4</v>
      </c>
      <c r="S35" s="14"/>
      <c r="T35" s="14">
        <v>101.8</v>
      </c>
      <c r="U35" s="14">
        <v>95.7</v>
      </c>
      <c r="V35" s="14">
        <v>97.2</v>
      </c>
      <c r="W35" s="14">
        <v>99.3</v>
      </c>
      <c r="X35" s="14">
        <v>100.4</v>
      </c>
      <c r="Y35" s="14">
        <v>99.4</v>
      </c>
      <c r="Z35" s="14"/>
      <c r="AA35" s="14"/>
      <c r="AB35" s="14"/>
      <c r="AC35" s="14"/>
      <c r="AD35" s="14"/>
      <c r="AE35" s="14"/>
      <c r="AF35" s="14">
        <f>SUM(T35:Y35)</f>
        <v>593.79999999999995</v>
      </c>
      <c r="AG35" s="14"/>
      <c r="AH35" s="14">
        <f>R35</f>
        <v>595.4</v>
      </c>
      <c r="AI35" s="14"/>
    </row>
    <row r="36" spans="1:35" s="20" customFormat="1" ht="18" x14ac:dyDescent="0.2">
      <c r="B36" s="21"/>
      <c r="C36" s="22"/>
      <c r="D36" s="22"/>
      <c r="E36" s="21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14"/>
      <c r="AG36" s="23"/>
      <c r="AH36" s="23"/>
      <c r="AI36" s="23"/>
    </row>
    <row r="37" spans="1:35" s="24" customFormat="1" ht="18" x14ac:dyDescent="0.2"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s="8" customFormat="1" ht="18" x14ac:dyDescent="0.2">
      <c r="A38" s="7" t="s">
        <v>277</v>
      </c>
      <c r="B38" s="7"/>
      <c r="C38" s="7"/>
      <c r="D38" s="7"/>
      <c r="E38" s="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 s="2" customFormat="1" ht="16" x14ac:dyDescent="0.2">
      <c r="A39" s="2" t="s">
        <v>253</v>
      </c>
      <c r="B39" s="3" t="s">
        <v>2</v>
      </c>
      <c r="C39" s="4" t="s">
        <v>3</v>
      </c>
      <c r="D39" s="4" t="s">
        <v>4</v>
      </c>
      <c r="E39" s="3" t="s">
        <v>5</v>
      </c>
      <c r="F39" s="15">
        <v>1</v>
      </c>
      <c r="G39" s="15">
        <v>2</v>
      </c>
      <c r="H39" s="15">
        <v>3</v>
      </c>
      <c r="I39" s="15">
        <v>4</v>
      </c>
      <c r="J39" s="15">
        <v>1</v>
      </c>
      <c r="K39" s="15">
        <v>2</v>
      </c>
      <c r="L39" s="15">
        <v>3</v>
      </c>
      <c r="M39" s="15">
        <v>4</v>
      </c>
      <c r="N39" s="15">
        <v>1</v>
      </c>
      <c r="O39" s="15">
        <v>2</v>
      </c>
      <c r="P39" s="15">
        <v>3</v>
      </c>
      <c r="Q39" s="15">
        <v>4</v>
      </c>
      <c r="R39" s="12" t="s">
        <v>255</v>
      </c>
      <c r="S39" s="12"/>
      <c r="T39" s="15">
        <v>1</v>
      </c>
      <c r="U39" s="15">
        <v>2</v>
      </c>
      <c r="V39" s="15">
        <v>3</v>
      </c>
      <c r="W39" s="15">
        <v>4</v>
      </c>
      <c r="X39" s="15">
        <v>1</v>
      </c>
      <c r="Y39" s="15">
        <v>2</v>
      </c>
      <c r="Z39" s="15">
        <v>3</v>
      </c>
      <c r="AA39" s="15">
        <v>4</v>
      </c>
      <c r="AB39" s="15">
        <v>1</v>
      </c>
      <c r="AC39" s="15">
        <v>2</v>
      </c>
      <c r="AD39" s="15">
        <v>3</v>
      </c>
      <c r="AE39" s="15">
        <v>4</v>
      </c>
      <c r="AF39" s="12" t="s">
        <v>257</v>
      </c>
      <c r="AG39" s="12"/>
      <c r="AH39" s="12" t="s">
        <v>259</v>
      </c>
      <c r="AI39" s="12"/>
    </row>
    <row r="40" spans="1:35" s="1" customFormat="1" ht="16" x14ac:dyDescent="0.2">
      <c r="A40" s="1">
        <v>1</v>
      </c>
      <c r="B40" s="5">
        <v>187</v>
      </c>
      <c r="C40" s="6" t="s">
        <v>72</v>
      </c>
      <c r="D40" s="6" t="s">
        <v>73</v>
      </c>
      <c r="E40" s="5" t="s">
        <v>8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 t="s">
        <v>272</v>
      </c>
      <c r="S40" s="14"/>
      <c r="T40" s="17">
        <v>89</v>
      </c>
      <c r="U40" s="17">
        <v>93</v>
      </c>
      <c r="V40" s="17">
        <v>97</v>
      </c>
      <c r="W40" s="17">
        <v>96</v>
      </c>
      <c r="X40" s="17">
        <v>96</v>
      </c>
      <c r="Y40" s="17">
        <v>97</v>
      </c>
      <c r="Z40" s="17">
        <v>92</v>
      </c>
      <c r="AA40" s="17">
        <v>86</v>
      </c>
      <c r="AB40" s="17">
        <v>86</v>
      </c>
      <c r="AC40" s="17">
        <v>83</v>
      </c>
      <c r="AD40" s="17">
        <v>89</v>
      </c>
      <c r="AE40" s="17">
        <v>88</v>
      </c>
      <c r="AF40" s="17">
        <f>SUM(T40:AE40)</f>
        <v>1092</v>
      </c>
      <c r="AG40" s="17">
        <v>20</v>
      </c>
      <c r="AH40" s="17">
        <f>AF40</f>
        <v>1092</v>
      </c>
      <c r="AI40" s="14"/>
    </row>
    <row r="41" spans="1:35" s="20" customFormat="1" ht="18" x14ac:dyDescent="0.2">
      <c r="B41" s="21"/>
      <c r="C41" s="22"/>
      <c r="D41" s="22"/>
      <c r="E41" s="21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s="24" customFormat="1" ht="18" x14ac:dyDescent="0.2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s="8" customFormat="1" ht="18" x14ac:dyDescent="0.2">
      <c r="A43" s="7" t="s">
        <v>275</v>
      </c>
      <c r="B43" s="7"/>
      <c r="C43" s="7"/>
      <c r="D43" s="7"/>
      <c r="E43" s="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/>
    </row>
    <row r="44" spans="1:35" s="2" customFormat="1" ht="16" x14ac:dyDescent="0.2">
      <c r="A44" s="2" t="s">
        <v>253</v>
      </c>
      <c r="B44" s="3" t="s">
        <v>2</v>
      </c>
      <c r="C44" s="4" t="s">
        <v>3</v>
      </c>
      <c r="D44" s="4" t="s">
        <v>4</v>
      </c>
      <c r="E44" s="3" t="s">
        <v>5</v>
      </c>
      <c r="F44" s="15">
        <v>1</v>
      </c>
      <c r="G44" s="15">
        <v>2</v>
      </c>
      <c r="H44" s="15">
        <v>3</v>
      </c>
      <c r="I44" s="15">
        <v>4</v>
      </c>
      <c r="J44" s="15">
        <v>5</v>
      </c>
      <c r="K44" s="15">
        <v>6</v>
      </c>
      <c r="L44" s="15"/>
      <c r="M44" s="15"/>
      <c r="N44" s="15"/>
      <c r="O44" s="15"/>
      <c r="P44" s="15"/>
      <c r="Q44" s="15"/>
      <c r="R44" s="12" t="s">
        <v>255</v>
      </c>
      <c r="S44" s="12"/>
      <c r="T44" s="15">
        <v>1</v>
      </c>
      <c r="U44" s="15">
        <v>2</v>
      </c>
      <c r="V44" s="15">
        <v>3</v>
      </c>
      <c r="W44" s="15">
        <v>4</v>
      </c>
      <c r="X44" s="15">
        <v>5</v>
      </c>
      <c r="Y44" s="15">
        <v>6</v>
      </c>
      <c r="Z44" s="15"/>
      <c r="AA44" s="15"/>
      <c r="AB44" s="15"/>
      <c r="AC44" s="15"/>
      <c r="AD44" s="15"/>
      <c r="AE44" s="15"/>
      <c r="AF44" s="12" t="s">
        <v>257</v>
      </c>
      <c r="AG44" s="12"/>
      <c r="AH44" s="12" t="s">
        <v>259</v>
      </c>
      <c r="AI44" s="12"/>
    </row>
    <row r="45" spans="1:35" s="1" customFormat="1" ht="16" x14ac:dyDescent="0.2">
      <c r="A45" s="1">
        <v>1</v>
      </c>
      <c r="B45" s="5">
        <v>188</v>
      </c>
      <c r="C45" s="6" t="s">
        <v>74</v>
      </c>
      <c r="D45" s="6" t="s">
        <v>75</v>
      </c>
      <c r="E45" s="5" t="s">
        <v>13</v>
      </c>
      <c r="F45" s="14">
        <v>103.5</v>
      </c>
      <c r="G45" s="14">
        <v>105</v>
      </c>
      <c r="H45" s="14">
        <v>103</v>
      </c>
      <c r="I45" s="14">
        <v>101.1</v>
      </c>
      <c r="J45" s="14">
        <v>103.2</v>
      </c>
      <c r="K45" s="14">
        <v>101.4</v>
      </c>
      <c r="L45" s="14"/>
      <c r="M45" s="14"/>
      <c r="N45" s="14"/>
      <c r="O45" s="14"/>
      <c r="P45" s="14"/>
      <c r="Q45" s="14"/>
      <c r="R45" s="14">
        <v>617.20000000000005</v>
      </c>
      <c r="S45" s="14"/>
      <c r="T45" s="14">
        <v>102.9</v>
      </c>
      <c r="U45" s="14">
        <v>103.3</v>
      </c>
      <c r="V45" s="14">
        <v>100.1</v>
      </c>
      <c r="W45" s="14">
        <v>102</v>
      </c>
      <c r="X45" s="14">
        <v>102.6</v>
      </c>
      <c r="Y45" s="14">
        <v>102.6</v>
      </c>
      <c r="Z45" s="14"/>
      <c r="AA45" s="14"/>
      <c r="AB45" s="14"/>
      <c r="AC45" s="14"/>
      <c r="AD45" s="14"/>
      <c r="AE45" s="14"/>
      <c r="AF45" s="14">
        <f>SUM(T45:AE45)</f>
        <v>613.5</v>
      </c>
      <c r="AG45" s="14"/>
      <c r="AH45" s="14">
        <f>R45+AF45</f>
        <v>1230.7</v>
      </c>
      <c r="AI45" s="14"/>
    </row>
    <row r="46" spans="1:35" s="20" customFormat="1" ht="18" x14ac:dyDescent="0.2">
      <c r="B46" s="21"/>
      <c r="C46" s="22"/>
      <c r="D46" s="22"/>
      <c r="E46" s="21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s="20" customFormat="1" ht="18" x14ac:dyDescent="0.2">
      <c r="B47" s="21"/>
      <c r="C47" s="22"/>
      <c r="D47" s="22"/>
      <c r="E47" s="21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s="8" customFormat="1" ht="18" x14ac:dyDescent="0.2">
      <c r="A48" s="7" t="s">
        <v>273</v>
      </c>
      <c r="B48" s="7"/>
      <c r="C48" s="7"/>
      <c r="D48" s="7"/>
      <c r="E48" s="7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</row>
    <row r="49" spans="1:37" s="2" customFormat="1" ht="16" x14ac:dyDescent="0.2">
      <c r="A49" s="2" t="s">
        <v>253</v>
      </c>
      <c r="B49" s="3" t="s">
        <v>2</v>
      </c>
      <c r="C49" s="4" t="s">
        <v>3</v>
      </c>
      <c r="D49" s="4" t="s">
        <v>4</v>
      </c>
      <c r="E49" s="3" t="s">
        <v>5</v>
      </c>
      <c r="F49" s="15">
        <v>1</v>
      </c>
      <c r="G49" s="15">
        <v>2</v>
      </c>
      <c r="H49" s="15">
        <v>3</v>
      </c>
      <c r="I49" s="15">
        <v>4</v>
      </c>
      <c r="J49" s="15">
        <v>5</v>
      </c>
      <c r="K49" s="15">
        <v>6</v>
      </c>
      <c r="L49" s="15"/>
      <c r="M49" s="15"/>
      <c r="N49" s="15"/>
      <c r="O49" s="15"/>
      <c r="P49" s="15"/>
      <c r="Q49" s="15"/>
      <c r="R49" s="12" t="s">
        <v>255</v>
      </c>
      <c r="S49" s="12" t="s">
        <v>279</v>
      </c>
      <c r="T49" s="15">
        <v>1</v>
      </c>
      <c r="U49" s="15">
        <v>2</v>
      </c>
      <c r="V49" s="15">
        <v>3</v>
      </c>
      <c r="W49" s="15">
        <v>4</v>
      </c>
      <c r="X49" s="15">
        <v>5</v>
      </c>
      <c r="Y49" s="15">
        <v>6</v>
      </c>
      <c r="Z49" s="15"/>
      <c r="AA49" s="15"/>
      <c r="AB49" s="15"/>
      <c r="AC49" s="15"/>
      <c r="AD49" s="15"/>
      <c r="AE49" s="15"/>
      <c r="AF49" s="12" t="s">
        <v>257</v>
      </c>
      <c r="AG49" s="12" t="s">
        <v>283</v>
      </c>
      <c r="AH49" s="12" t="s">
        <v>259</v>
      </c>
    </row>
    <row r="50" spans="1:37" s="1" customFormat="1" ht="16" x14ac:dyDescent="0.2">
      <c r="A50" s="1">
        <v>1</v>
      </c>
      <c r="B50" s="5">
        <v>230</v>
      </c>
      <c r="C50" s="6" t="s">
        <v>234</v>
      </c>
      <c r="D50" s="6" t="s">
        <v>235</v>
      </c>
      <c r="E50" s="5" t="s">
        <v>8</v>
      </c>
      <c r="F50" s="17">
        <v>98</v>
      </c>
      <c r="G50" s="17">
        <v>95</v>
      </c>
      <c r="H50" s="17">
        <v>96</v>
      </c>
      <c r="I50" s="17">
        <v>94</v>
      </c>
      <c r="J50" s="17">
        <v>95</v>
      </c>
      <c r="K50" s="17">
        <v>95</v>
      </c>
      <c r="L50" s="17"/>
      <c r="M50" s="17"/>
      <c r="N50" s="17"/>
      <c r="O50" s="17"/>
      <c r="P50" s="17"/>
      <c r="Q50" s="17"/>
      <c r="R50" s="17">
        <v>573</v>
      </c>
      <c r="S50" s="17">
        <v>12</v>
      </c>
      <c r="T50" s="17">
        <v>93</v>
      </c>
      <c r="U50" s="17">
        <v>96</v>
      </c>
      <c r="V50" s="17">
        <v>94</v>
      </c>
      <c r="W50" s="17">
        <v>96</v>
      </c>
      <c r="X50" s="17">
        <v>94</v>
      </c>
      <c r="Y50" s="17">
        <v>95</v>
      </c>
      <c r="Z50" s="17"/>
      <c r="AA50" s="17"/>
      <c r="AB50" s="17"/>
      <c r="AC50" s="17"/>
      <c r="AD50" s="17"/>
      <c r="AE50" s="17"/>
      <c r="AF50" s="17">
        <v>568</v>
      </c>
      <c r="AG50" s="17">
        <v>16</v>
      </c>
      <c r="AH50" s="17">
        <f>AF50+R50</f>
        <v>1141</v>
      </c>
      <c r="AJ50" s="17"/>
      <c r="AK50" s="17"/>
    </row>
    <row r="51" spans="1:37" s="1" customFormat="1" ht="16" x14ac:dyDescent="0.2">
      <c r="A51" s="1">
        <v>2</v>
      </c>
      <c r="B51" s="5">
        <v>102</v>
      </c>
      <c r="C51" s="6" t="s">
        <v>142</v>
      </c>
      <c r="D51" s="6" t="s">
        <v>143</v>
      </c>
      <c r="E51" s="5" t="s">
        <v>8</v>
      </c>
      <c r="F51" s="17">
        <v>87</v>
      </c>
      <c r="G51" s="17">
        <v>84</v>
      </c>
      <c r="H51" s="17">
        <v>93</v>
      </c>
      <c r="I51" s="17">
        <v>89</v>
      </c>
      <c r="J51" s="17">
        <v>87</v>
      </c>
      <c r="K51" s="17">
        <v>89</v>
      </c>
      <c r="L51" s="17"/>
      <c r="M51" s="17"/>
      <c r="N51" s="17"/>
      <c r="O51" s="17"/>
      <c r="P51" s="17"/>
      <c r="Q51" s="17"/>
      <c r="R51" s="17">
        <v>529</v>
      </c>
      <c r="S51" s="17">
        <v>11</v>
      </c>
      <c r="T51" s="17">
        <v>89</v>
      </c>
      <c r="U51" s="17">
        <v>89</v>
      </c>
      <c r="V51" s="17">
        <v>88</v>
      </c>
      <c r="W51" s="17">
        <v>91</v>
      </c>
      <c r="X51" s="17">
        <v>91</v>
      </c>
      <c r="Y51" s="17">
        <v>88</v>
      </c>
      <c r="Z51" s="17"/>
      <c r="AA51" s="17"/>
      <c r="AB51" s="17"/>
      <c r="AC51" s="17"/>
      <c r="AD51" s="17"/>
      <c r="AE51" s="17"/>
      <c r="AF51" s="17">
        <v>536</v>
      </c>
      <c r="AG51" s="17">
        <v>5</v>
      </c>
      <c r="AH51" s="17">
        <f>AF51+R51</f>
        <v>1065</v>
      </c>
      <c r="AJ51" s="17"/>
      <c r="AK51" s="17"/>
    </row>
    <row r="52" spans="1:37" s="1" customFormat="1" ht="16" x14ac:dyDescent="0.2">
      <c r="A52" s="1">
        <v>3</v>
      </c>
      <c r="B52" s="5">
        <v>101</v>
      </c>
      <c r="C52" s="6" t="s">
        <v>140</v>
      </c>
      <c r="D52" s="6" t="s">
        <v>141</v>
      </c>
      <c r="E52" s="5" t="s">
        <v>8</v>
      </c>
      <c r="F52" s="17">
        <v>85</v>
      </c>
      <c r="G52" s="17">
        <v>87</v>
      </c>
      <c r="H52" s="17">
        <v>88</v>
      </c>
      <c r="I52" s="17">
        <v>90</v>
      </c>
      <c r="J52" s="17">
        <v>88</v>
      </c>
      <c r="K52" s="17">
        <v>87</v>
      </c>
      <c r="L52" s="17"/>
      <c r="M52" s="17"/>
      <c r="N52" s="17"/>
      <c r="O52" s="17"/>
      <c r="P52" s="17"/>
      <c r="Q52" s="17"/>
      <c r="R52" s="17">
        <v>525</v>
      </c>
      <c r="S52" s="17">
        <v>4</v>
      </c>
      <c r="T52" s="17">
        <v>89</v>
      </c>
      <c r="U52" s="17">
        <v>85</v>
      </c>
      <c r="V52" s="17">
        <v>90</v>
      </c>
      <c r="W52" s="17">
        <v>87</v>
      </c>
      <c r="X52" s="17">
        <v>88</v>
      </c>
      <c r="Y52" s="17">
        <v>92</v>
      </c>
      <c r="Z52" s="17"/>
      <c r="AA52" s="17"/>
      <c r="AB52" s="17"/>
      <c r="AC52" s="17"/>
      <c r="AD52" s="17"/>
      <c r="AE52" s="17"/>
      <c r="AF52" s="17">
        <v>531</v>
      </c>
      <c r="AG52" s="17">
        <v>3</v>
      </c>
      <c r="AH52" s="17">
        <f>AF52+R52</f>
        <v>1056</v>
      </c>
      <c r="AJ52" s="17"/>
      <c r="AK52" s="17"/>
    </row>
    <row r="53" spans="1:37" s="1" customFormat="1" ht="16" x14ac:dyDescent="0.2">
      <c r="A53" s="1">
        <v>4</v>
      </c>
      <c r="B53" s="5">
        <v>100</v>
      </c>
      <c r="C53" s="6" t="s">
        <v>138</v>
      </c>
      <c r="D53" s="6" t="s">
        <v>139</v>
      </c>
      <c r="E53" s="5" t="s">
        <v>8</v>
      </c>
      <c r="F53" s="17">
        <v>81</v>
      </c>
      <c r="G53" s="17">
        <v>86</v>
      </c>
      <c r="H53" s="17">
        <v>88</v>
      </c>
      <c r="I53" s="17">
        <v>93</v>
      </c>
      <c r="J53" s="17">
        <v>91</v>
      </c>
      <c r="K53" s="17">
        <v>87</v>
      </c>
      <c r="L53" s="17"/>
      <c r="M53" s="17"/>
      <c r="N53" s="17"/>
      <c r="O53" s="17"/>
      <c r="P53" s="17"/>
      <c r="Q53" s="17"/>
      <c r="R53" s="17">
        <v>526</v>
      </c>
      <c r="S53" s="17">
        <v>6</v>
      </c>
      <c r="T53" s="17">
        <v>87</v>
      </c>
      <c r="U53" s="17">
        <v>82</v>
      </c>
      <c r="V53" s="17">
        <v>90</v>
      </c>
      <c r="W53" s="17">
        <v>85</v>
      </c>
      <c r="X53" s="17">
        <v>93</v>
      </c>
      <c r="Y53" s="17">
        <v>86</v>
      </c>
      <c r="Z53" s="17"/>
      <c r="AA53" s="17"/>
      <c r="AB53" s="17"/>
      <c r="AC53" s="17"/>
      <c r="AD53" s="17"/>
      <c r="AE53" s="17"/>
      <c r="AF53" s="17">
        <v>523</v>
      </c>
      <c r="AG53" s="17">
        <v>3</v>
      </c>
      <c r="AH53" s="17">
        <f>AF53+R53</f>
        <v>1049</v>
      </c>
      <c r="AJ53" s="17"/>
      <c r="AK53" s="17"/>
    </row>
    <row r="54" spans="1:37" s="24" customFormat="1" ht="18" x14ac:dyDescent="0.2"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7" s="24" customFormat="1" ht="18" x14ac:dyDescent="0.2"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7" s="8" customFormat="1" ht="18" x14ac:dyDescent="0.2">
      <c r="A56" s="7" t="s">
        <v>274</v>
      </c>
      <c r="B56" s="7"/>
      <c r="C56" s="7"/>
      <c r="D56" s="7"/>
      <c r="E56" s="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/>
    </row>
    <row r="57" spans="1:37" s="2" customFormat="1" ht="16" x14ac:dyDescent="0.2">
      <c r="A57" s="2" t="s">
        <v>253</v>
      </c>
      <c r="B57" s="3" t="s">
        <v>2</v>
      </c>
      <c r="C57" s="4" t="s">
        <v>3</v>
      </c>
      <c r="D57" s="4" t="s">
        <v>4</v>
      </c>
      <c r="E57" s="3" t="s">
        <v>5</v>
      </c>
      <c r="F57" s="15">
        <v>1</v>
      </c>
      <c r="G57" s="15">
        <v>2</v>
      </c>
      <c r="H57" s="15">
        <v>3</v>
      </c>
      <c r="I57" s="15">
        <v>4</v>
      </c>
      <c r="J57" s="15">
        <v>5</v>
      </c>
      <c r="K57" s="15">
        <v>6</v>
      </c>
      <c r="L57" s="15"/>
      <c r="M57" s="15"/>
      <c r="N57" s="15"/>
      <c r="O57" s="15"/>
      <c r="P57" s="15"/>
      <c r="Q57" s="15"/>
      <c r="R57" s="12" t="s">
        <v>255</v>
      </c>
      <c r="S57" s="12" t="s">
        <v>279</v>
      </c>
      <c r="T57" s="15">
        <v>1</v>
      </c>
      <c r="U57" s="15">
        <v>2</v>
      </c>
      <c r="V57" s="15">
        <v>3</v>
      </c>
      <c r="W57" s="15">
        <v>4</v>
      </c>
      <c r="X57" s="15">
        <v>5</v>
      </c>
      <c r="Y57" s="15">
        <v>6</v>
      </c>
      <c r="Z57" s="15"/>
      <c r="AA57" s="15"/>
      <c r="AB57" s="15"/>
      <c r="AC57" s="15"/>
      <c r="AD57" s="15"/>
      <c r="AE57" s="15"/>
      <c r="AF57" s="12" t="s">
        <v>257</v>
      </c>
      <c r="AG57" s="12" t="s">
        <v>283</v>
      </c>
      <c r="AH57" s="12" t="s">
        <v>259</v>
      </c>
      <c r="AI57" s="12"/>
    </row>
    <row r="58" spans="1:37" s="1" customFormat="1" ht="16" x14ac:dyDescent="0.2">
      <c r="A58" s="1">
        <v>1</v>
      </c>
      <c r="B58" s="5">
        <v>172</v>
      </c>
      <c r="C58" s="6" t="s">
        <v>183</v>
      </c>
      <c r="D58" s="6" t="s">
        <v>184</v>
      </c>
      <c r="E58" s="5" t="s">
        <v>8</v>
      </c>
      <c r="F58" s="17">
        <v>89</v>
      </c>
      <c r="G58" s="17">
        <v>87</v>
      </c>
      <c r="H58" s="17">
        <v>87</v>
      </c>
      <c r="I58" s="17">
        <v>85</v>
      </c>
      <c r="J58" s="17">
        <v>88</v>
      </c>
      <c r="K58" s="17">
        <v>87</v>
      </c>
      <c r="L58" s="17"/>
      <c r="M58" s="17"/>
      <c r="N58" s="17"/>
      <c r="O58" s="17"/>
      <c r="P58" s="17"/>
      <c r="Q58" s="17"/>
      <c r="R58" s="17">
        <v>523</v>
      </c>
      <c r="S58" s="17">
        <v>9</v>
      </c>
      <c r="T58" s="17">
        <v>80</v>
      </c>
      <c r="U58" s="17">
        <v>86</v>
      </c>
      <c r="V58" s="17">
        <v>90</v>
      </c>
      <c r="W58" s="17">
        <v>87</v>
      </c>
      <c r="X58" s="17">
        <v>82</v>
      </c>
      <c r="Y58" s="17">
        <v>89</v>
      </c>
      <c r="Z58" s="17"/>
      <c r="AA58" s="17"/>
      <c r="AB58" s="17"/>
      <c r="AC58" s="17"/>
      <c r="AD58" s="17"/>
      <c r="AE58" s="17"/>
      <c r="AF58" s="17">
        <v>514</v>
      </c>
      <c r="AG58" s="17">
        <v>7</v>
      </c>
      <c r="AH58" s="17">
        <f>AF58+R58</f>
        <v>1037</v>
      </c>
      <c r="AI58" s="17"/>
      <c r="AJ58" s="17"/>
      <c r="AK58" s="17"/>
    </row>
    <row r="59" spans="1:37" s="19" customFormat="1" ht="16" x14ac:dyDescent="0.2"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s="19" customFormat="1" ht="16" x14ac:dyDescent="0.2"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7" s="8" customFormat="1" ht="18" x14ac:dyDescent="0.2">
      <c r="A61" s="7" t="s">
        <v>290</v>
      </c>
      <c r="B61" s="7"/>
      <c r="C61" s="7"/>
      <c r="D61" s="7"/>
      <c r="E61" s="7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/>
    </row>
    <row r="62" spans="1:37" s="2" customFormat="1" ht="16" x14ac:dyDescent="0.2">
      <c r="A62" s="2" t="s">
        <v>253</v>
      </c>
      <c r="B62" s="3" t="s">
        <v>2</v>
      </c>
      <c r="C62" s="4" t="s">
        <v>3</v>
      </c>
      <c r="D62" s="4" t="s">
        <v>4</v>
      </c>
      <c r="E62" s="3" t="s">
        <v>5</v>
      </c>
      <c r="F62" s="15">
        <v>1</v>
      </c>
      <c r="G62" s="15">
        <v>2</v>
      </c>
      <c r="H62" s="15">
        <v>3</v>
      </c>
      <c r="I62" s="15">
        <v>4</v>
      </c>
      <c r="J62" s="15">
        <v>5</v>
      </c>
      <c r="K62" s="15">
        <v>6</v>
      </c>
      <c r="L62" s="15"/>
      <c r="M62" s="15"/>
      <c r="N62" s="15"/>
      <c r="O62" s="15"/>
      <c r="P62" s="15"/>
      <c r="Q62" s="15"/>
      <c r="R62" s="12" t="s">
        <v>255</v>
      </c>
      <c r="S62" s="12" t="s">
        <v>279</v>
      </c>
      <c r="T62" s="15">
        <v>1</v>
      </c>
      <c r="U62" s="15">
        <v>2</v>
      </c>
      <c r="V62" s="15">
        <v>3</v>
      </c>
      <c r="W62" s="15">
        <v>4</v>
      </c>
      <c r="X62" s="15">
        <v>5</v>
      </c>
      <c r="Y62" s="15">
        <v>6</v>
      </c>
      <c r="Z62" s="15"/>
      <c r="AA62" s="15"/>
      <c r="AB62" s="15"/>
      <c r="AC62" s="15"/>
      <c r="AD62" s="15"/>
      <c r="AE62" s="15"/>
      <c r="AF62" s="12" t="s">
        <v>257</v>
      </c>
      <c r="AG62" s="12" t="s">
        <v>283</v>
      </c>
      <c r="AH62" s="12" t="s">
        <v>259</v>
      </c>
      <c r="AI62" s="12"/>
    </row>
    <row r="63" spans="1:37" s="19" customFormat="1" ht="16" x14ac:dyDescent="0.2">
      <c r="A63" s="1">
        <v>1</v>
      </c>
      <c r="B63" s="5">
        <v>101</v>
      </c>
      <c r="C63" s="6" t="s">
        <v>140</v>
      </c>
      <c r="D63" s="6" t="s">
        <v>141</v>
      </c>
      <c r="E63" s="5" t="s">
        <v>8</v>
      </c>
      <c r="F63" s="17">
        <v>89</v>
      </c>
      <c r="G63" s="17">
        <v>94</v>
      </c>
      <c r="H63" s="17">
        <v>95</v>
      </c>
      <c r="I63" s="17">
        <v>96</v>
      </c>
      <c r="J63" s="17">
        <v>94</v>
      </c>
      <c r="K63" s="17">
        <v>92</v>
      </c>
      <c r="L63" s="17"/>
      <c r="M63" s="17"/>
      <c r="N63" s="17"/>
      <c r="O63" s="17"/>
      <c r="P63" s="17"/>
      <c r="Q63" s="17"/>
      <c r="R63" s="17">
        <f>SUM(F63:K63)</f>
        <v>560</v>
      </c>
      <c r="S63" s="17">
        <v>10</v>
      </c>
      <c r="T63" s="17">
        <v>94</v>
      </c>
      <c r="U63" s="17">
        <v>95</v>
      </c>
      <c r="V63" s="17">
        <v>90</v>
      </c>
      <c r="W63" s="17">
        <v>93</v>
      </c>
      <c r="X63" s="17">
        <v>87</v>
      </c>
      <c r="Y63" s="17">
        <v>94</v>
      </c>
      <c r="Z63" s="17"/>
      <c r="AA63" s="17"/>
      <c r="AB63" s="17"/>
      <c r="AC63" s="17"/>
      <c r="AD63" s="17"/>
      <c r="AE63" s="17"/>
      <c r="AF63" s="17">
        <f>SUM(T63:Y63)</f>
        <v>553</v>
      </c>
      <c r="AG63" s="17">
        <v>6</v>
      </c>
      <c r="AH63" s="17">
        <f>AF63+R63</f>
        <v>1113</v>
      </c>
      <c r="AI63" s="14"/>
    </row>
    <row r="64" spans="1:37" s="19" customFormat="1" ht="16" x14ac:dyDescent="0.2">
      <c r="A64" s="1">
        <v>2</v>
      </c>
      <c r="B64" s="5">
        <v>230</v>
      </c>
      <c r="C64" s="6" t="s">
        <v>234</v>
      </c>
      <c r="D64" s="6" t="s">
        <v>235</v>
      </c>
      <c r="E64" s="5" t="s">
        <v>8</v>
      </c>
      <c r="F64" s="17">
        <v>95</v>
      </c>
      <c r="G64" s="17">
        <v>91</v>
      </c>
      <c r="H64" s="17">
        <v>85</v>
      </c>
      <c r="I64" s="17">
        <v>82</v>
      </c>
      <c r="J64" s="17">
        <v>93</v>
      </c>
      <c r="K64" s="17">
        <v>85</v>
      </c>
      <c r="L64" s="17"/>
      <c r="M64" s="17"/>
      <c r="N64" s="17"/>
      <c r="O64" s="17"/>
      <c r="P64" s="17"/>
      <c r="Q64" s="17"/>
      <c r="R64" s="17">
        <f>SUM(F64:K64)</f>
        <v>531</v>
      </c>
      <c r="S64" s="17">
        <v>6</v>
      </c>
      <c r="T64" s="17">
        <v>91</v>
      </c>
      <c r="U64" s="17">
        <v>95</v>
      </c>
      <c r="V64" s="17">
        <v>91</v>
      </c>
      <c r="W64" s="17">
        <v>86</v>
      </c>
      <c r="X64" s="17">
        <v>92</v>
      </c>
      <c r="Y64" s="17">
        <v>94</v>
      </c>
      <c r="Z64" s="17"/>
      <c r="AA64" s="17"/>
      <c r="AB64" s="17"/>
      <c r="AC64" s="17"/>
      <c r="AD64" s="17"/>
      <c r="AE64" s="17"/>
      <c r="AF64" s="17">
        <f>SUM(T64:Y64)</f>
        <v>549</v>
      </c>
      <c r="AG64" s="17">
        <v>8</v>
      </c>
      <c r="AH64" s="17">
        <f>AF64+R64</f>
        <v>1080</v>
      </c>
      <c r="AI64" s="14"/>
    </row>
    <row r="65" spans="1:35" s="19" customFormat="1" ht="16" x14ac:dyDescent="0.2">
      <c r="A65" s="1">
        <v>3</v>
      </c>
      <c r="B65" s="5">
        <v>172</v>
      </c>
      <c r="C65" s="6" t="s">
        <v>183</v>
      </c>
      <c r="D65" s="6" t="s">
        <v>184</v>
      </c>
      <c r="E65" s="5" t="s">
        <v>8</v>
      </c>
      <c r="F65" s="17">
        <v>87</v>
      </c>
      <c r="G65" s="17">
        <v>92</v>
      </c>
      <c r="H65" s="17">
        <v>89</v>
      </c>
      <c r="I65" s="17">
        <v>93</v>
      </c>
      <c r="J65" s="17">
        <v>83</v>
      </c>
      <c r="K65" s="17">
        <v>92</v>
      </c>
      <c r="L65" s="17"/>
      <c r="M65" s="17"/>
      <c r="N65" s="17"/>
      <c r="O65" s="17"/>
      <c r="P65" s="17"/>
      <c r="Q65" s="17"/>
      <c r="R65" s="17">
        <f>SUM(F65:K65)</f>
        <v>536</v>
      </c>
      <c r="S65" s="17">
        <v>9</v>
      </c>
      <c r="T65" s="17">
        <v>94</v>
      </c>
      <c r="U65" s="17">
        <v>88</v>
      </c>
      <c r="V65" s="17">
        <v>87</v>
      </c>
      <c r="W65" s="17">
        <v>89</v>
      </c>
      <c r="X65" s="17">
        <v>82</v>
      </c>
      <c r="Y65" s="17">
        <v>96</v>
      </c>
      <c r="Z65" s="17"/>
      <c r="AA65" s="17"/>
      <c r="AB65" s="17"/>
      <c r="AC65" s="17"/>
      <c r="AD65" s="17"/>
      <c r="AE65" s="17"/>
      <c r="AF65" s="17">
        <f>SUM(T65:Y65)</f>
        <v>536</v>
      </c>
      <c r="AG65" s="17">
        <v>7</v>
      </c>
      <c r="AH65" s="17">
        <f>AF65+R65</f>
        <v>1072</v>
      </c>
      <c r="AI65" s="14"/>
    </row>
    <row r="66" spans="1:35" s="19" customFormat="1" ht="16" x14ac:dyDescent="0.2">
      <c r="A66" s="1">
        <v>4</v>
      </c>
      <c r="B66" s="5">
        <v>102</v>
      </c>
      <c r="C66" s="6" t="s">
        <v>142</v>
      </c>
      <c r="D66" s="6" t="s">
        <v>143</v>
      </c>
      <c r="E66" s="5" t="s">
        <v>8</v>
      </c>
      <c r="F66" s="17">
        <v>88</v>
      </c>
      <c r="G66" s="17">
        <v>91</v>
      </c>
      <c r="H66" s="17">
        <v>91</v>
      </c>
      <c r="I66" s="17">
        <v>64</v>
      </c>
      <c r="J66" s="17">
        <v>80</v>
      </c>
      <c r="K66" s="17">
        <v>88</v>
      </c>
      <c r="L66" s="17"/>
      <c r="M66" s="17"/>
      <c r="N66" s="17"/>
      <c r="O66" s="17"/>
      <c r="P66" s="17"/>
      <c r="Q66" s="17"/>
      <c r="R66" s="17">
        <f>SUM(F66:K66)</f>
        <v>502</v>
      </c>
      <c r="S66" s="17">
        <v>3</v>
      </c>
      <c r="T66" s="17">
        <v>91</v>
      </c>
      <c r="U66" s="17">
        <v>95</v>
      </c>
      <c r="V66" s="17">
        <v>93</v>
      </c>
      <c r="W66" s="17">
        <v>73</v>
      </c>
      <c r="X66" s="17">
        <v>83</v>
      </c>
      <c r="Y66" s="17">
        <v>84</v>
      </c>
      <c r="Z66" s="17"/>
      <c r="AA66" s="17"/>
      <c r="AB66" s="17"/>
      <c r="AC66" s="17"/>
      <c r="AD66" s="17"/>
      <c r="AE66" s="17"/>
      <c r="AF66" s="17">
        <f>SUM(T66:Y66)</f>
        <v>519</v>
      </c>
      <c r="AG66" s="17">
        <v>6</v>
      </c>
      <c r="AH66" s="17">
        <f>AF66+R66</f>
        <v>1021</v>
      </c>
      <c r="AI66" s="14"/>
    </row>
    <row r="67" spans="1:35" s="19" customFormat="1" ht="16" x14ac:dyDescent="0.2"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s="19" customFormat="1" ht="16" x14ac:dyDescent="0.2"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s="19" customFormat="1" ht="16" x14ac:dyDescent="0.2"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s="19" customFormat="1" ht="16" x14ac:dyDescent="0.2"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s="19" customFormat="1" ht="16" x14ac:dyDescent="0.2"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s="19" customFormat="1" ht="16" x14ac:dyDescent="0.2"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s="19" customFormat="1" ht="16" x14ac:dyDescent="0.2"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s="19" customFormat="1" ht="16" x14ac:dyDescent="0.2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s="19" customFormat="1" ht="16" x14ac:dyDescent="0.2"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</sheetData>
  <sortState ref="B63:AH66">
    <sortCondition descending="1" ref="AH66"/>
  </sortState>
  <printOptions horizontalCentered="1"/>
  <pageMargins left="0.2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WAR</vt:lpstr>
      <vt:lpstr>MAR</vt:lpstr>
      <vt:lpstr>WAP</vt:lpstr>
      <vt:lpstr>MAP</vt:lpstr>
      <vt:lpstr>Sport</vt:lpstr>
      <vt:lpstr>Rapid</vt:lpstr>
      <vt:lpstr>W3x40</vt:lpstr>
      <vt:lpstr>M3x40 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Jared Esquivel</cp:lastModifiedBy>
  <cp:lastPrinted>2019-03-30T19:41:30Z</cp:lastPrinted>
  <dcterms:created xsi:type="dcterms:W3CDTF">2019-03-21T23:12:40Z</dcterms:created>
  <dcterms:modified xsi:type="dcterms:W3CDTF">2019-03-30T21:29:56Z</dcterms:modified>
</cp:coreProperties>
</file>